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Abundance-Plot/"/>
    </mc:Choice>
  </mc:AlternateContent>
  <xr:revisionPtr revIDLastSave="0" documentId="13_ncr:1_{66EA6E5D-53BF-7A47-BAE4-04357F670A7A}" xr6:coauthVersionLast="45" xr6:coauthVersionMax="45" xr10:uidLastSave="{00000000-0000-0000-0000-000000000000}"/>
  <bookViews>
    <workbookView xWindow="2480" yWindow="460" windowWidth="28340" windowHeight="18540" firstSheet="1" activeTab="8" xr2:uid="{00000000-000D-0000-FFFF-FFFF00000000}"/>
  </bookViews>
  <sheets>
    <sheet name="Sheet1" sheetId="2" r:id="rId1"/>
    <sheet name="Sheet2" sheetId="3" r:id="rId2"/>
    <sheet name="Normalized" sheetId="5" r:id="rId3"/>
    <sheet name="abundance.mags.to.normalize" sheetId="1" r:id="rId4"/>
    <sheet name="Sheet6" sheetId="8" r:id="rId5"/>
    <sheet name="Sheet8" sheetId="10" r:id="rId6"/>
    <sheet name="CP" sheetId="4" r:id="rId7"/>
    <sheet name="Sheet7" sheetId="9" r:id="rId8"/>
    <sheet name="copy MAGS abundance - S2" sheetId="6" r:id="rId9"/>
    <sheet name="Normalized each MAG" sheetId="7" r:id="rId10"/>
    <sheet name="Sheet3" sheetId="11" r:id="rId11"/>
  </sheets>
  <definedNames>
    <definedName name="_xlnm._FilterDatabase" localSheetId="9" hidden="1">'Normalized each MAG'!$A$2:$Y$526</definedName>
  </definedNames>
  <calcPr calcId="191029"/>
  <pivotCaches>
    <pivotCache cacheId="15" r:id="rId12"/>
    <pivotCache cacheId="1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7" l="1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C1" i="7"/>
  <c r="D1" i="7"/>
  <c r="E1" i="7"/>
  <c r="F1" i="7"/>
  <c r="G1" i="7"/>
  <c r="H1" i="7"/>
  <c r="I1" i="7"/>
  <c r="B1" i="7"/>
  <c r="B69" i="10" l="1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8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5" i="10"/>
  <c r="Z1051" i="6"/>
  <c r="Z1050" i="6"/>
  <c r="Z1049" i="6"/>
  <c r="Z1048" i="6"/>
  <c r="Z1047" i="6"/>
  <c r="Z1046" i="6"/>
  <c r="Z1045" i="6"/>
  <c r="Z1044" i="6"/>
  <c r="Z1043" i="6"/>
  <c r="Z1042" i="6"/>
  <c r="Z1041" i="6"/>
  <c r="Z1040" i="6"/>
  <c r="Z1039" i="6"/>
  <c r="Z1038" i="6"/>
  <c r="Z1037" i="6"/>
  <c r="Z1036" i="6"/>
  <c r="Z1035" i="6"/>
  <c r="Z1034" i="6"/>
  <c r="Z1033" i="6"/>
  <c r="Z1032" i="6"/>
  <c r="Z1031" i="6"/>
  <c r="Z1030" i="6"/>
  <c r="Z1029" i="6"/>
  <c r="Z1028" i="6"/>
  <c r="Z1027" i="6"/>
  <c r="Z1026" i="6"/>
  <c r="Z1025" i="6"/>
  <c r="Z1024" i="6"/>
  <c r="Z1023" i="6"/>
  <c r="Z1022" i="6"/>
  <c r="Z1021" i="6"/>
  <c r="Z1020" i="6"/>
  <c r="Z1019" i="6"/>
  <c r="Z1018" i="6"/>
  <c r="Z1017" i="6"/>
  <c r="Z1016" i="6"/>
  <c r="Z1015" i="6"/>
  <c r="Z1014" i="6"/>
  <c r="Z1013" i="6"/>
  <c r="Z1012" i="6"/>
  <c r="Z1011" i="6"/>
  <c r="Z1010" i="6"/>
  <c r="Z1009" i="6"/>
  <c r="Z1008" i="6"/>
  <c r="Z1007" i="6"/>
  <c r="Z1006" i="6"/>
  <c r="Z1005" i="6"/>
  <c r="Z1004" i="6"/>
  <c r="Z1003" i="6"/>
  <c r="Z1002" i="6"/>
  <c r="Z1001" i="6"/>
  <c r="Z1000" i="6"/>
  <c r="Z999" i="6"/>
  <c r="Z998" i="6"/>
  <c r="Z997" i="6"/>
  <c r="Z996" i="6"/>
  <c r="Z995" i="6"/>
  <c r="Z994" i="6"/>
  <c r="Z993" i="6"/>
  <c r="Z992" i="6"/>
  <c r="Z991" i="6"/>
  <c r="Z990" i="6"/>
  <c r="Z989" i="6"/>
  <c r="Z988" i="6"/>
  <c r="Z987" i="6"/>
  <c r="Z986" i="6"/>
  <c r="Z985" i="6"/>
  <c r="Z984" i="6"/>
  <c r="Z983" i="6"/>
  <c r="Z982" i="6"/>
  <c r="Z981" i="6"/>
  <c r="Z980" i="6"/>
  <c r="Z979" i="6"/>
  <c r="Z978" i="6"/>
  <c r="Z977" i="6"/>
  <c r="Z976" i="6"/>
  <c r="Z975" i="6"/>
  <c r="Z974" i="6"/>
  <c r="Z973" i="6"/>
  <c r="Z972" i="6"/>
  <c r="Z971" i="6"/>
  <c r="Z970" i="6"/>
  <c r="Z969" i="6"/>
  <c r="Z968" i="6"/>
  <c r="Z967" i="6"/>
  <c r="Z966" i="6"/>
  <c r="Z965" i="6"/>
  <c r="Z964" i="6"/>
  <c r="Z963" i="6"/>
  <c r="Z962" i="6"/>
  <c r="Z961" i="6"/>
  <c r="Z960" i="6"/>
  <c r="Z959" i="6"/>
  <c r="Z958" i="6"/>
  <c r="Z957" i="6"/>
  <c r="Z956" i="6"/>
  <c r="Z955" i="6"/>
  <c r="Z954" i="6"/>
  <c r="Z953" i="6"/>
  <c r="Z952" i="6"/>
  <c r="Z951" i="6"/>
  <c r="Z950" i="6"/>
  <c r="Z949" i="6"/>
  <c r="Z948" i="6"/>
  <c r="Z947" i="6"/>
  <c r="Z946" i="6"/>
  <c r="Z945" i="6"/>
  <c r="Z944" i="6"/>
  <c r="Z943" i="6"/>
  <c r="Z942" i="6"/>
  <c r="Z941" i="6"/>
  <c r="Z940" i="6"/>
  <c r="Z939" i="6"/>
  <c r="Z938" i="6"/>
  <c r="Z937" i="6"/>
  <c r="Z936" i="6"/>
  <c r="Z935" i="6"/>
  <c r="Z934" i="6"/>
  <c r="Z933" i="6"/>
  <c r="Z932" i="6"/>
  <c r="Z931" i="6"/>
  <c r="Z930" i="6"/>
  <c r="Z929" i="6"/>
  <c r="Z928" i="6"/>
  <c r="Z927" i="6"/>
  <c r="Z926" i="6"/>
  <c r="Z925" i="6"/>
  <c r="Z924" i="6"/>
  <c r="Z923" i="6"/>
  <c r="Z922" i="6"/>
  <c r="Z921" i="6"/>
  <c r="Z920" i="6"/>
  <c r="Z919" i="6"/>
  <c r="Z918" i="6"/>
  <c r="Z917" i="6"/>
  <c r="Z916" i="6"/>
  <c r="Z915" i="6"/>
  <c r="Z914" i="6"/>
  <c r="Z913" i="6"/>
  <c r="Z912" i="6"/>
  <c r="Z911" i="6"/>
  <c r="Z910" i="6"/>
  <c r="Z909" i="6"/>
  <c r="Z908" i="6"/>
  <c r="Z907" i="6"/>
  <c r="Z906" i="6"/>
  <c r="Z905" i="6"/>
  <c r="Z904" i="6"/>
  <c r="Z903" i="6"/>
  <c r="Z902" i="6"/>
  <c r="Z901" i="6"/>
  <c r="Z900" i="6"/>
  <c r="Z899" i="6"/>
  <c r="Z898" i="6"/>
  <c r="Z897" i="6"/>
  <c r="Z896" i="6"/>
  <c r="Z895" i="6"/>
  <c r="Z894" i="6"/>
  <c r="Z893" i="6"/>
  <c r="Z892" i="6"/>
  <c r="Z891" i="6"/>
  <c r="Z890" i="6"/>
  <c r="Z889" i="6"/>
  <c r="Z888" i="6"/>
  <c r="Z887" i="6"/>
  <c r="Z886" i="6"/>
  <c r="Z885" i="6"/>
  <c r="Z884" i="6"/>
  <c r="Z883" i="6"/>
  <c r="Z882" i="6"/>
  <c r="Z881" i="6"/>
  <c r="Z880" i="6"/>
  <c r="Z879" i="6"/>
  <c r="Z878" i="6"/>
  <c r="Z877" i="6"/>
  <c r="Z876" i="6"/>
  <c r="Z875" i="6"/>
  <c r="Z874" i="6"/>
  <c r="Z873" i="6"/>
  <c r="Z872" i="6"/>
  <c r="Z871" i="6"/>
  <c r="Z870" i="6"/>
  <c r="Z869" i="6"/>
  <c r="Z868" i="6"/>
  <c r="Z867" i="6"/>
  <c r="Z866" i="6"/>
  <c r="Z865" i="6"/>
  <c r="Z864" i="6"/>
  <c r="Z863" i="6"/>
  <c r="Z862" i="6"/>
  <c r="Z861" i="6"/>
  <c r="Z860" i="6"/>
  <c r="Z859" i="6"/>
  <c r="Z858" i="6"/>
  <c r="Z857" i="6"/>
  <c r="Z856" i="6"/>
  <c r="Z855" i="6"/>
  <c r="Z854" i="6"/>
  <c r="Z853" i="6"/>
  <c r="Z852" i="6"/>
  <c r="Z851" i="6"/>
  <c r="Z850" i="6"/>
  <c r="Z849" i="6"/>
  <c r="Z848" i="6"/>
  <c r="Z847" i="6"/>
  <c r="Z846" i="6"/>
  <c r="Z845" i="6"/>
  <c r="Z844" i="6"/>
  <c r="Z843" i="6"/>
  <c r="Z842" i="6"/>
  <c r="Z841" i="6"/>
  <c r="Z840" i="6"/>
  <c r="Z839" i="6"/>
  <c r="Z838" i="6"/>
  <c r="Z837" i="6"/>
  <c r="Z836" i="6"/>
  <c r="Z835" i="6"/>
  <c r="Z834" i="6"/>
  <c r="Z833" i="6"/>
  <c r="Z832" i="6"/>
  <c r="Z831" i="6"/>
  <c r="Z830" i="6"/>
  <c r="Z829" i="6"/>
  <c r="Z828" i="6"/>
  <c r="Z827" i="6"/>
  <c r="Z826" i="6"/>
  <c r="Z825" i="6"/>
  <c r="Z824" i="6"/>
  <c r="Z823" i="6"/>
  <c r="Z822" i="6"/>
  <c r="Z821" i="6"/>
  <c r="Z820" i="6"/>
  <c r="Z819" i="6"/>
  <c r="Z818" i="6"/>
  <c r="Z817" i="6"/>
  <c r="Z816" i="6"/>
  <c r="Z815" i="6"/>
  <c r="Z814" i="6"/>
  <c r="Z813" i="6"/>
  <c r="Z812" i="6"/>
  <c r="Z811" i="6"/>
  <c r="Z810" i="6"/>
  <c r="Z809" i="6"/>
  <c r="Z808" i="6"/>
  <c r="Z807" i="6"/>
  <c r="Z806" i="6"/>
  <c r="Z805" i="6"/>
  <c r="Z804" i="6"/>
  <c r="Z803" i="6"/>
  <c r="Z802" i="6"/>
  <c r="Z801" i="6"/>
  <c r="Z800" i="6"/>
  <c r="Z799" i="6"/>
  <c r="Z798" i="6"/>
  <c r="Z797" i="6"/>
  <c r="Z796" i="6"/>
  <c r="Z795" i="6"/>
  <c r="Z794" i="6"/>
  <c r="Z793" i="6"/>
  <c r="Z792" i="6"/>
  <c r="Z791" i="6"/>
  <c r="Z790" i="6"/>
  <c r="Z789" i="6"/>
  <c r="Z788" i="6"/>
  <c r="Z787" i="6"/>
  <c r="Z786" i="6"/>
  <c r="Z785" i="6"/>
  <c r="Z784" i="6"/>
  <c r="Z783" i="6"/>
  <c r="Z782" i="6"/>
  <c r="Z781" i="6"/>
  <c r="Z780" i="6"/>
  <c r="Z779" i="6"/>
  <c r="Z778" i="6"/>
  <c r="Z777" i="6"/>
  <c r="Z776" i="6"/>
  <c r="Z775" i="6"/>
  <c r="Z774" i="6"/>
  <c r="Z773" i="6"/>
  <c r="Z772" i="6"/>
  <c r="Z771" i="6"/>
  <c r="Z770" i="6"/>
  <c r="Z769" i="6"/>
  <c r="Z768" i="6"/>
  <c r="Z767" i="6"/>
  <c r="Z766" i="6"/>
  <c r="Z765" i="6"/>
  <c r="Z764" i="6"/>
  <c r="Z763" i="6"/>
  <c r="Z762" i="6"/>
  <c r="Z761" i="6"/>
  <c r="Z760" i="6"/>
  <c r="Z759" i="6"/>
  <c r="Z758" i="6"/>
  <c r="Z757" i="6"/>
  <c r="Z756" i="6"/>
  <c r="Z755" i="6"/>
  <c r="Z754" i="6"/>
  <c r="Z753" i="6"/>
  <c r="Z752" i="6"/>
  <c r="Z751" i="6"/>
  <c r="Z750" i="6"/>
  <c r="Z749" i="6"/>
  <c r="Z748" i="6"/>
  <c r="Z747" i="6"/>
  <c r="Z746" i="6"/>
  <c r="Z745" i="6"/>
  <c r="Z744" i="6"/>
  <c r="Z743" i="6"/>
  <c r="Z742" i="6"/>
  <c r="Z741" i="6"/>
  <c r="Z740" i="6"/>
  <c r="Z739" i="6"/>
  <c r="Z738" i="6"/>
  <c r="Z737" i="6"/>
  <c r="Z736" i="6"/>
  <c r="Z735" i="6"/>
  <c r="Z734" i="6"/>
  <c r="Z733" i="6"/>
  <c r="Z732" i="6"/>
  <c r="Z731" i="6"/>
  <c r="Z730" i="6"/>
  <c r="Z729" i="6"/>
  <c r="Z728" i="6"/>
  <c r="Z727" i="6"/>
  <c r="Z726" i="6"/>
  <c r="Z725" i="6"/>
  <c r="Z724" i="6"/>
  <c r="Z723" i="6"/>
  <c r="Z722" i="6"/>
  <c r="Z721" i="6"/>
  <c r="Z720" i="6"/>
  <c r="Z719" i="6"/>
  <c r="Z718" i="6"/>
  <c r="Z717" i="6"/>
  <c r="Z716" i="6"/>
  <c r="Z715" i="6"/>
  <c r="Z714" i="6"/>
  <c r="Z713" i="6"/>
  <c r="Z712" i="6"/>
  <c r="Z711" i="6"/>
  <c r="Z710" i="6"/>
  <c r="Z709" i="6"/>
  <c r="Z708" i="6"/>
  <c r="Z707" i="6"/>
  <c r="Z706" i="6"/>
  <c r="Z705" i="6"/>
  <c r="Z704" i="6"/>
  <c r="Z703" i="6"/>
  <c r="Z702" i="6"/>
  <c r="Z701" i="6"/>
  <c r="Z700" i="6"/>
  <c r="Z699" i="6"/>
  <c r="Z698" i="6"/>
  <c r="Z697" i="6"/>
  <c r="Z696" i="6"/>
  <c r="Z695" i="6"/>
  <c r="Z694" i="6"/>
  <c r="Z693" i="6"/>
  <c r="Z692" i="6"/>
  <c r="Z691" i="6"/>
  <c r="Z690" i="6"/>
  <c r="Z689" i="6"/>
  <c r="Z688" i="6"/>
  <c r="Z687" i="6"/>
  <c r="Z686" i="6"/>
  <c r="Z685" i="6"/>
  <c r="Z684" i="6"/>
  <c r="Z683" i="6"/>
  <c r="Z682" i="6"/>
  <c r="Z681" i="6"/>
  <c r="Z680" i="6"/>
  <c r="Z679" i="6"/>
  <c r="Z678" i="6"/>
  <c r="Z677" i="6"/>
  <c r="Z676" i="6"/>
  <c r="Z675" i="6"/>
  <c r="Z674" i="6"/>
  <c r="Z673" i="6"/>
  <c r="Z672" i="6"/>
  <c r="Z671" i="6"/>
  <c r="Z670" i="6"/>
  <c r="Z669" i="6"/>
  <c r="Z668" i="6"/>
  <c r="Z667" i="6"/>
  <c r="Z666" i="6"/>
  <c r="Z665" i="6"/>
  <c r="Z664" i="6"/>
  <c r="Z663" i="6"/>
  <c r="Z662" i="6"/>
  <c r="Z661" i="6"/>
  <c r="Z660" i="6"/>
  <c r="Z659" i="6"/>
  <c r="Z658" i="6"/>
  <c r="Z657" i="6"/>
  <c r="Z656" i="6"/>
  <c r="Z655" i="6"/>
  <c r="Z654" i="6"/>
  <c r="Z653" i="6"/>
  <c r="Z652" i="6"/>
  <c r="Z651" i="6"/>
  <c r="Z650" i="6"/>
  <c r="Z649" i="6"/>
  <c r="Z648" i="6"/>
  <c r="Z647" i="6"/>
  <c r="Z646" i="6"/>
  <c r="Z645" i="6"/>
  <c r="Z644" i="6"/>
  <c r="Z643" i="6"/>
  <c r="Z642" i="6"/>
  <c r="Z641" i="6"/>
  <c r="Z640" i="6"/>
  <c r="Z639" i="6"/>
  <c r="Z638" i="6"/>
  <c r="Z637" i="6"/>
  <c r="Z636" i="6"/>
  <c r="Z635" i="6"/>
  <c r="Z634" i="6"/>
  <c r="Z633" i="6"/>
  <c r="Z632" i="6"/>
  <c r="Z631" i="6"/>
  <c r="Z630" i="6"/>
  <c r="Z629" i="6"/>
  <c r="Z628" i="6"/>
  <c r="Z627" i="6"/>
  <c r="Z626" i="6"/>
  <c r="Z625" i="6"/>
  <c r="Z624" i="6"/>
  <c r="Z623" i="6"/>
  <c r="Z622" i="6"/>
  <c r="Z621" i="6"/>
  <c r="Z620" i="6"/>
  <c r="Z619" i="6"/>
  <c r="Z618" i="6"/>
  <c r="Z617" i="6"/>
  <c r="Z616" i="6"/>
  <c r="Z615" i="6"/>
  <c r="Z614" i="6"/>
  <c r="Z613" i="6"/>
  <c r="Z612" i="6"/>
  <c r="Z611" i="6"/>
  <c r="Z610" i="6"/>
  <c r="Z609" i="6"/>
  <c r="Z608" i="6"/>
  <c r="Z607" i="6"/>
  <c r="Z606" i="6"/>
  <c r="Z605" i="6"/>
  <c r="Z604" i="6"/>
  <c r="Z603" i="6"/>
  <c r="Z602" i="6"/>
  <c r="Z601" i="6"/>
  <c r="Z600" i="6"/>
  <c r="Z599" i="6"/>
  <c r="Z598" i="6"/>
  <c r="Z597" i="6"/>
  <c r="Z596" i="6"/>
  <c r="Z595" i="6"/>
  <c r="Z594" i="6"/>
  <c r="Z593" i="6"/>
  <c r="Z592" i="6"/>
  <c r="Z591" i="6"/>
  <c r="Z590" i="6"/>
  <c r="Z589" i="6"/>
  <c r="Z588" i="6"/>
  <c r="Z587" i="6"/>
  <c r="Z586" i="6"/>
  <c r="Z585" i="6"/>
  <c r="Z584" i="6"/>
  <c r="Z583" i="6"/>
  <c r="Z582" i="6"/>
  <c r="Z581" i="6"/>
  <c r="Z580" i="6"/>
  <c r="Z579" i="6"/>
  <c r="Z578" i="6"/>
  <c r="Z577" i="6"/>
  <c r="Z576" i="6"/>
  <c r="Z575" i="6"/>
  <c r="Z574" i="6"/>
  <c r="Z573" i="6"/>
  <c r="Z572" i="6"/>
  <c r="Z571" i="6"/>
  <c r="Z570" i="6"/>
  <c r="Z569" i="6"/>
  <c r="Z568" i="6"/>
  <c r="Z567" i="6"/>
  <c r="Z566" i="6"/>
  <c r="Z565" i="6"/>
  <c r="Z564" i="6"/>
  <c r="Z563" i="6"/>
  <c r="Z562" i="6"/>
  <c r="Z561" i="6"/>
  <c r="Z560" i="6"/>
  <c r="Z559" i="6"/>
  <c r="Z558" i="6"/>
  <c r="Z557" i="6"/>
  <c r="Z556" i="6"/>
  <c r="Z555" i="6"/>
  <c r="Z554" i="6"/>
  <c r="Z553" i="6"/>
  <c r="Z552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2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B778" i="6"/>
  <c r="C778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B779" i="6"/>
  <c r="C779" i="6"/>
  <c r="D779" i="6"/>
  <c r="E779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B780" i="6"/>
  <c r="C780" i="6"/>
  <c r="D780" i="6"/>
  <c r="E780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B781" i="6"/>
  <c r="C781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B782" i="6"/>
  <c r="C782" i="6"/>
  <c r="D782" i="6"/>
  <c r="E782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B783" i="6"/>
  <c r="C783" i="6"/>
  <c r="D783" i="6"/>
  <c r="E783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B784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B785" i="6"/>
  <c r="C785" i="6"/>
  <c r="D785" i="6"/>
  <c r="E785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B786" i="6"/>
  <c r="C786" i="6"/>
  <c r="D786" i="6"/>
  <c r="E786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B787" i="6"/>
  <c r="C787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B788" i="6"/>
  <c r="C788" i="6"/>
  <c r="D788" i="6"/>
  <c r="E788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B789" i="6"/>
  <c r="C789" i="6"/>
  <c r="D789" i="6"/>
  <c r="E789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B790" i="6"/>
  <c r="C790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B791" i="6"/>
  <c r="C791" i="6"/>
  <c r="D791" i="6"/>
  <c r="E791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B792" i="6"/>
  <c r="C792" i="6"/>
  <c r="D792" i="6"/>
  <c r="E792" i="6"/>
  <c r="F792" i="6"/>
  <c r="G792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B793" i="6"/>
  <c r="C793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B794" i="6"/>
  <c r="C794" i="6"/>
  <c r="D794" i="6"/>
  <c r="E794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B795" i="6"/>
  <c r="C795" i="6"/>
  <c r="D795" i="6"/>
  <c r="E795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B796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B797" i="6"/>
  <c r="C797" i="6"/>
  <c r="D797" i="6"/>
  <c r="E797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B798" i="6"/>
  <c r="C798" i="6"/>
  <c r="D798" i="6"/>
  <c r="E798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B799" i="6"/>
  <c r="C799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B800" i="6"/>
  <c r="C800" i="6"/>
  <c r="D800" i="6"/>
  <c r="E800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B801" i="6"/>
  <c r="C801" i="6"/>
  <c r="D801" i="6"/>
  <c r="E801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B802" i="6"/>
  <c r="C802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B803" i="6"/>
  <c r="C803" i="6"/>
  <c r="D803" i="6"/>
  <c r="E803" i="6"/>
  <c r="F803" i="6"/>
  <c r="G803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B804" i="6"/>
  <c r="C804" i="6"/>
  <c r="D804" i="6"/>
  <c r="E804" i="6"/>
  <c r="F804" i="6"/>
  <c r="G804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B805" i="6"/>
  <c r="C805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B806" i="6"/>
  <c r="C806" i="6"/>
  <c r="D806" i="6"/>
  <c r="E806" i="6"/>
  <c r="F806" i="6"/>
  <c r="G806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B807" i="6"/>
  <c r="C807" i="6"/>
  <c r="D807" i="6"/>
  <c r="E807" i="6"/>
  <c r="F807" i="6"/>
  <c r="G807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B808" i="6"/>
  <c r="C808" i="6"/>
  <c r="D808" i="6"/>
  <c r="E808" i="6"/>
  <c r="F808" i="6"/>
  <c r="G808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B809" i="6"/>
  <c r="C809" i="6"/>
  <c r="D809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B810" i="6"/>
  <c r="C810" i="6"/>
  <c r="D810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B811" i="6"/>
  <c r="C811" i="6"/>
  <c r="D811" i="6"/>
  <c r="E811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B812" i="6"/>
  <c r="C812" i="6"/>
  <c r="D812" i="6"/>
  <c r="E812" i="6"/>
  <c r="F812" i="6"/>
  <c r="G812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B813" i="6"/>
  <c r="C813" i="6"/>
  <c r="D813" i="6"/>
  <c r="E813" i="6"/>
  <c r="F813" i="6"/>
  <c r="G813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B814" i="6"/>
  <c r="C814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B815" i="6"/>
  <c r="C815" i="6"/>
  <c r="D815" i="6"/>
  <c r="E815" i="6"/>
  <c r="F815" i="6"/>
  <c r="G815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B816" i="6"/>
  <c r="C816" i="6"/>
  <c r="D816" i="6"/>
  <c r="E816" i="6"/>
  <c r="F816" i="6"/>
  <c r="G816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B817" i="6"/>
  <c r="C817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B818" i="6"/>
  <c r="C818" i="6"/>
  <c r="D818" i="6"/>
  <c r="E818" i="6"/>
  <c r="F818" i="6"/>
  <c r="G818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B819" i="6"/>
  <c r="C819" i="6"/>
  <c r="D819" i="6"/>
  <c r="E819" i="6"/>
  <c r="F819" i="6"/>
  <c r="G819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B820" i="6"/>
  <c r="C820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B821" i="6"/>
  <c r="C821" i="6"/>
  <c r="D821" i="6"/>
  <c r="E821" i="6"/>
  <c r="F821" i="6"/>
  <c r="G821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B822" i="6"/>
  <c r="C822" i="6"/>
  <c r="D822" i="6"/>
  <c r="E822" i="6"/>
  <c r="F822" i="6"/>
  <c r="G822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B823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B824" i="6"/>
  <c r="C824" i="6"/>
  <c r="D824" i="6"/>
  <c r="E824" i="6"/>
  <c r="F824" i="6"/>
  <c r="G824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B825" i="6"/>
  <c r="C825" i="6"/>
  <c r="D825" i="6"/>
  <c r="E825" i="6"/>
  <c r="F825" i="6"/>
  <c r="G825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B826" i="6"/>
  <c r="C826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B827" i="6"/>
  <c r="C827" i="6"/>
  <c r="D827" i="6"/>
  <c r="E827" i="6"/>
  <c r="F827" i="6"/>
  <c r="G827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B828" i="6"/>
  <c r="C828" i="6"/>
  <c r="D828" i="6"/>
  <c r="E828" i="6"/>
  <c r="F828" i="6"/>
  <c r="G828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B829" i="6"/>
  <c r="C829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B830" i="6"/>
  <c r="C830" i="6"/>
  <c r="D830" i="6"/>
  <c r="E830" i="6"/>
  <c r="F830" i="6"/>
  <c r="G830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B831" i="6"/>
  <c r="C831" i="6"/>
  <c r="D831" i="6"/>
  <c r="E831" i="6"/>
  <c r="F831" i="6"/>
  <c r="G831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B832" i="6"/>
  <c r="C832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B833" i="6"/>
  <c r="C833" i="6"/>
  <c r="D833" i="6"/>
  <c r="E833" i="6"/>
  <c r="F833" i="6"/>
  <c r="G833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B834" i="6"/>
  <c r="C834" i="6"/>
  <c r="D834" i="6"/>
  <c r="E834" i="6"/>
  <c r="F834" i="6"/>
  <c r="G834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B835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B836" i="6"/>
  <c r="C836" i="6"/>
  <c r="D836" i="6"/>
  <c r="E836" i="6"/>
  <c r="F836" i="6"/>
  <c r="G836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B837" i="6"/>
  <c r="C837" i="6"/>
  <c r="D837" i="6"/>
  <c r="E837" i="6"/>
  <c r="F837" i="6"/>
  <c r="G837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B838" i="6"/>
  <c r="C838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B839" i="6"/>
  <c r="C839" i="6"/>
  <c r="D839" i="6"/>
  <c r="E839" i="6"/>
  <c r="F839" i="6"/>
  <c r="G839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B840" i="6"/>
  <c r="C840" i="6"/>
  <c r="D840" i="6"/>
  <c r="E840" i="6"/>
  <c r="F840" i="6"/>
  <c r="G840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B841" i="6"/>
  <c r="C841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B842" i="6"/>
  <c r="C842" i="6"/>
  <c r="D842" i="6"/>
  <c r="E842" i="6"/>
  <c r="F842" i="6"/>
  <c r="G842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B843" i="6"/>
  <c r="C843" i="6"/>
  <c r="D843" i="6"/>
  <c r="E843" i="6"/>
  <c r="F843" i="6"/>
  <c r="G843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B844" i="6"/>
  <c r="C844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B845" i="6"/>
  <c r="C845" i="6"/>
  <c r="D845" i="6"/>
  <c r="E845" i="6"/>
  <c r="F845" i="6"/>
  <c r="G845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B846" i="6"/>
  <c r="C846" i="6"/>
  <c r="D846" i="6"/>
  <c r="E846" i="6"/>
  <c r="F846" i="6"/>
  <c r="G846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B847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B848" i="6"/>
  <c r="C848" i="6"/>
  <c r="D848" i="6"/>
  <c r="E848" i="6"/>
  <c r="F848" i="6"/>
  <c r="G848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B849" i="6"/>
  <c r="C849" i="6"/>
  <c r="D849" i="6"/>
  <c r="E849" i="6"/>
  <c r="F849" i="6"/>
  <c r="G849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B850" i="6"/>
  <c r="C850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B851" i="6"/>
  <c r="C851" i="6"/>
  <c r="D851" i="6"/>
  <c r="E851" i="6"/>
  <c r="F851" i="6"/>
  <c r="G851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B852" i="6"/>
  <c r="C852" i="6"/>
  <c r="D852" i="6"/>
  <c r="E852" i="6"/>
  <c r="F852" i="6"/>
  <c r="G852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B853" i="6"/>
  <c r="C853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B854" i="6"/>
  <c r="C854" i="6"/>
  <c r="D854" i="6"/>
  <c r="E854" i="6"/>
  <c r="F854" i="6"/>
  <c r="G854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B855" i="6"/>
  <c r="C855" i="6"/>
  <c r="D855" i="6"/>
  <c r="E855" i="6"/>
  <c r="F855" i="6"/>
  <c r="G855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B856" i="6"/>
  <c r="C856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B857" i="6"/>
  <c r="C857" i="6"/>
  <c r="D857" i="6"/>
  <c r="E857" i="6"/>
  <c r="F857" i="6"/>
  <c r="G857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B858" i="6"/>
  <c r="C858" i="6"/>
  <c r="D858" i="6"/>
  <c r="E858" i="6"/>
  <c r="F858" i="6"/>
  <c r="G858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B859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B860" i="6"/>
  <c r="C860" i="6"/>
  <c r="D860" i="6"/>
  <c r="E860" i="6"/>
  <c r="F860" i="6"/>
  <c r="G860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B861" i="6"/>
  <c r="C861" i="6"/>
  <c r="D861" i="6"/>
  <c r="E861" i="6"/>
  <c r="F861" i="6"/>
  <c r="G861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B862" i="6"/>
  <c r="C862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B863" i="6"/>
  <c r="C863" i="6"/>
  <c r="D863" i="6"/>
  <c r="E863" i="6"/>
  <c r="F863" i="6"/>
  <c r="G863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B864" i="6"/>
  <c r="C864" i="6"/>
  <c r="D864" i="6"/>
  <c r="E864" i="6"/>
  <c r="F864" i="6"/>
  <c r="G864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B865" i="6"/>
  <c r="C865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B866" i="6"/>
  <c r="C866" i="6"/>
  <c r="D866" i="6"/>
  <c r="E866" i="6"/>
  <c r="F866" i="6"/>
  <c r="G866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B867" i="6"/>
  <c r="C867" i="6"/>
  <c r="D867" i="6"/>
  <c r="E867" i="6"/>
  <c r="F867" i="6"/>
  <c r="G867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B868" i="6"/>
  <c r="C868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B869" i="6"/>
  <c r="C869" i="6"/>
  <c r="D869" i="6"/>
  <c r="E869" i="6"/>
  <c r="F869" i="6"/>
  <c r="G869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B870" i="6"/>
  <c r="C870" i="6"/>
  <c r="D870" i="6"/>
  <c r="E870" i="6"/>
  <c r="F870" i="6"/>
  <c r="G870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B871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B872" i="6"/>
  <c r="C872" i="6"/>
  <c r="D872" i="6"/>
  <c r="E872" i="6"/>
  <c r="F872" i="6"/>
  <c r="G872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B873" i="6"/>
  <c r="C873" i="6"/>
  <c r="D873" i="6"/>
  <c r="E873" i="6"/>
  <c r="F873" i="6"/>
  <c r="G873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B874" i="6"/>
  <c r="C874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B875" i="6"/>
  <c r="C875" i="6"/>
  <c r="D875" i="6"/>
  <c r="E875" i="6"/>
  <c r="F875" i="6"/>
  <c r="G875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B876" i="6"/>
  <c r="C876" i="6"/>
  <c r="D876" i="6"/>
  <c r="E876" i="6"/>
  <c r="F876" i="6"/>
  <c r="G876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B877" i="6"/>
  <c r="C877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B878" i="6"/>
  <c r="C878" i="6"/>
  <c r="D878" i="6"/>
  <c r="E878" i="6"/>
  <c r="F878" i="6"/>
  <c r="G878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B879" i="6"/>
  <c r="C879" i="6"/>
  <c r="D879" i="6"/>
  <c r="E879" i="6"/>
  <c r="F879" i="6"/>
  <c r="G879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B880" i="6"/>
  <c r="C880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B881" i="6"/>
  <c r="C881" i="6"/>
  <c r="D881" i="6"/>
  <c r="E881" i="6"/>
  <c r="F881" i="6"/>
  <c r="G881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B882" i="6"/>
  <c r="C882" i="6"/>
  <c r="D882" i="6"/>
  <c r="E882" i="6"/>
  <c r="F882" i="6"/>
  <c r="G882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B883" i="6"/>
  <c r="C883" i="6"/>
  <c r="D883" i="6"/>
  <c r="E883" i="6"/>
  <c r="F883" i="6"/>
  <c r="G883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B884" i="6"/>
  <c r="C884" i="6"/>
  <c r="D884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B885" i="6"/>
  <c r="C885" i="6"/>
  <c r="D885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B886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B887" i="6"/>
  <c r="C887" i="6"/>
  <c r="D887" i="6"/>
  <c r="E887" i="6"/>
  <c r="F887" i="6"/>
  <c r="G887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B888" i="6"/>
  <c r="C888" i="6"/>
  <c r="D888" i="6"/>
  <c r="E888" i="6"/>
  <c r="F888" i="6"/>
  <c r="G888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B889" i="6"/>
  <c r="C889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B890" i="6"/>
  <c r="C890" i="6"/>
  <c r="D890" i="6"/>
  <c r="E890" i="6"/>
  <c r="F890" i="6"/>
  <c r="G890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B891" i="6"/>
  <c r="C891" i="6"/>
  <c r="D891" i="6"/>
  <c r="E891" i="6"/>
  <c r="F891" i="6"/>
  <c r="G891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B892" i="6"/>
  <c r="C892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B893" i="6"/>
  <c r="C893" i="6"/>
  <c r="D893" i="6"/>
  <c r="E893" i="6"/>
  <c r="F893" i="6"/>
  <c r="G893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B894" i="6"/>
  <c r="C894" i="6"/>
  <c r="D894" i="6"/>
  <c r="E894" i="6"/>
  <c r="F894" i="6"/>
  <c r="G894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B895" i="6"/>
  <c r="C895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B896" i="6"/>
  <c r="C896" i="6"/>
  <c r="D896" i="6"/>
  <c r="E896" i="6"/>
  <c r="F896" i="6"/>
  <c r="G896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B897" i="6"/>
  <c r="C897" i="6"/>
  <c r="D897" i="6"/>
  <c r="E897" i="6"/>
  <c r="F897" i="6"/>
  <c r="G897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B898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B899" i="6"/>
  <c r="C899" i="6"/>
  <c r="D899" i="6"/>
  <c r="E899" i="6"/>
  <c r="F899" i="6"/>
  <c r="G899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B900" i="6"/>
  <c r="C900" i="6"/>
  <c r="D900" i="6"/>
  <c r="E900" i="6"/>
  <c r="F900" i="6"/>
  <c r="G900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B901" i="6"/>
  <c r="C901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B902" i="6"/>
  <c r="C902" i="6"/>
  <c r="D902" i="6"/>
  <c r="E902" i="6"/>
  <c r="F902" i="6"/>
  <c r="G902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B903" i="6"/>
  <c r="C903" i="6"/>
  <c r="D903" i="6"/>
  <c r="E903" i="6"/>
  <c r="F903" i="6"/>
  <c r="G903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B904" i="6"/>
  <c r="C904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B905" i="6"/>
  <c r="C905" i="6"/>
  <c r="D905" i="6"/>
  <c r="E905" i="6"/>
  <c r="F905" i="6"/>
  <c r="G905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B906" i="6"/>
  <c r="C906" i="6"/>
  <c r="D906" i="6"/>
  <c r="E906" i="6"/>
  <c r="F906" i="6"/>
  <c r="G906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B907" i="6"/>
  <c r="C907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B908" i="6"/>
  <c r="C908" i="6"/>
  <c r="D908" i="6"/>
  <c r="E908" i="6"/>
  <c r="F908" i="6"/>
  <c r="G908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B909" i="6"/>
  <c r="C909" i="6"/>
  <c r="D909" i="6"/>
  <c r="E909" i="6"/>
  <c r="F909" i="6"/>
  <c r="G909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B910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B911" i="6"/>
  <c r="C911" i="6"/>
  <c r="D911" i="6"/>
  <c r="E911" i="6"/>
  <c r="F911" i="6"/>
  <c r="G911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B912" i="6"/>
  <c r="C912" i="6"/>
  <c r="D912" i="6"/>
  <c r="E912" i="6"/>
  <c r="F912" i="6"/>
  <c r="G912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B913" i="6"/>
  <c r="C913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B914" i="6"/>
  <c r="C914" i="6"/>
  <c r="D914" i="6"/>
  <c r="E914" i="6"/>
  <c r="F914" i="6"/>
  <c r="G914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B915" i="6"/>
  <c r="C915" i="6"/>
  <c r="D915" i="6"/>
  <c r="E915" i="6"/>
  <c r="F915" i="6"/>
  <c r="G915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B916" i="6"/>
  <c r="C916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B917" i="6"/>
  <c r="C917" i="6"/>
  <c r="D917" i="6"/>
  <c r="E917" i="6"/>
  <c r="F917" i="6"/>
  <c r="G917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B918" i="6"/>
  <c r="C918" i="6"/>
  <c r="D918" i="6"/>
  <c r="E918" i="6"/>
  <c r="F918" i="6"/>
  <c r="G918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B919" i="6"/>
  <c r="C919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B920" i="6"/>
  <c r="C920" i="6"/>
  <c r="D920" i="6"/>
  <c r="E920" i="6"/>
  <c r="F920" i="6"/>
  <c r="G920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B921" i="6"/>
  <c r="C921" i="6"/>
  <c r="D921" i="6"/>
  <c r="E921" i="6"/>
  <c r="F921" i="6"/>
  <c r="G921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B922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B923" i="6"/>
  <c r="C923" i="6"/>
  <c r="D923" i="6"/>
  <c r="E923" i="6"/>
  <c r="F923" i="6"/>
  <c r="G923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B924" i="6"/>
  <c r="C924" i="6"/>
  <c r="D924" i="6"/>
  <c r="E924" i="6"/>
  <c r="F924" i="6"/>
  <c r="G924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B925" i="6"/>
  <c r="C925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B926" i="6"/>
  <c r="C926" i="6"/>
  <c r="D926" i="6"/>
  <c r="E926" i="6"/>
  <c r="F926" i="6"/>
  <c r="G926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B927" i="6"/>
  <c r="C927" i="6"/>
  <c r="D927" i="6"/>
  <c r="E927" i="6"/>
  <c r="F927" i="6"/>
  <c r="G927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B928" i="6"/>
  <c r="C928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B929" i="6"/>
  <c r="C929" i="6"/>
  <c r="D929" i="6"/>
  <c r="E929" i="6"/>
  <c r="F929" i="6"/>
  <c r="G929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B930" i="6"/>
  <c r="C930" i="6"/>
  <c r="D930" i="6"/>
  <c r="E930" i="6"/>
  <c r="F930" i="6"/>
  <c r="G930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B931" i="6"/>
  <c r="C931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B932" i="6"/>
  <c r="C932" i="6"/>
  <c r="D932" i="6"/>
  <c r="E932" i="6"/>
  <c r="F932" i="6"/>
  <c r="G932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B933" i="6"/>
  <c r="C933" i="6"/>
  <c r="D933" i="6"/>
  <c r="E933" i="6"/>
  <c r="F933" i="6"/>
  <c r="G933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B934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B935" i="6"/>
  <c r="C935" i="6"/>
  <c r="D935" i="6"/>
  <c r="E935" i="6"/>
  <c r="F935" i="6"/>
  <c r="G935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B936" i="6"/>
  <c r="C936" i="6"/>
  <c r="D936" i="6"/>
  <c r="E936" i="6"/>
  <c r="F936" i="6"/>
  <c r="G936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B937" i="6"/>
  <c r="C937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B938" i="6"/>
  <c r="C938" i="6"/>
  <c r="D938" i="6"/>
  <c r="E938" i="6"/>
  <c r="F938" i="6"/>
  <c r="G938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B939" i="6"/>
  <c r="C939" i="6"/>
  <c r="D939" i="6"/>
  <c r="E939" i="6"/>
  <c r="F939" i="6"/>
  <c r="G939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B940" i="6"/>
  <c r="C940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B941" i="6"/>
  <c r="C941" i="6"/>
  <c r="D941" i="6"/>
  <c r="E941" i="6"/>
  <c r="F941" i="6"/>
  <c r="G941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B942" i="6"/>
  <c r="C942" i="6"/>
  <c r="D942" i="6"/>
  <c r="E942" i="6"/>
  <c r="F942" i="6"/>
  <c r="G942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B943" i="6"/>
  <c r="C943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B944" i="6"/>
  <c r="C944" i="6"/>
  <c r="D944" i="6"/>
  <c r="E944" i="6"/>
  <c r="F944" i="6"/>
  <c r="G944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B945" i="6"/>
  <c r="C945" i="6"/>
  <c r="D945" i="6"/>
  <c r="E945" i="6"/>
  <c r="F945" i="6"/>
  <c r="G945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B946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B947" i="6"/>
  <c r="C947" i="6"/>
  <c r="D947" i="6"/>
  <c r="E947" i="6"/>
  <c r="F947" i="6"/>
  <c r="G947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B948" i="6"/>
  <c r="C948" i="6"/>
  <c r="D948" i="6"/>
  <c r="E948" i="6"/>
  <c r="F948" i="6"/>
  <c r="G948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B949" i="6"/>
  <c r="C949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B950" i="6"/>
  <c r="C950" i="6"/>
  <c r="D950" i="6"/>
  <c r="E950" i="6"/>
  <c r="F950" i="6"/>
  <c r="G950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B951" i="6"/>
  <c r="C951" i="6"/>
  <c r="D951" i="6"/>
  <c r="E951" i="6"/>
  <c r="F951" i="6"/>
  <c r="G951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B952" i="6"/>
  <c r="C952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B953" i="6"/>
  <c r="C953" i="6"/>
  <c r="D953" i="6"/>
  <c r="E953" i="6"/>
  <c r="F953" i="6"/>
  <c r="G953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B954" i="6"/>
  <c r="C954" i="6"/>
  <c r="D954" i="6"/>
  <c r="E954" i="6"/>
  <c r="F954" i="6"/>
  <c r="G954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B955" i="6"/>
  <c r="C955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B956" i="6"/>
  <c r="C956" i="6"/>
  <c r="D956" i="6"/>
  <c r="E956" i="6"/>
  <c r="F956" i="6"/>
  <c r="G956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B957" i="6"/>
  <c r="C957" i="6"/>
  <c r="D957" i="6"/>
  <c r="E957" i="6"/>
  <c r="F957" i="6"/>
  <c r="G957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B958" i="6"/>
  <c r="C958" i="6"/>
  <c r="D958" i="6"/>
  <c r="E958" i="6"/>
  <c r="F958" i="6"/>
  <c r="G958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B959" i="6"/>
  <c r="C959" i="6"/>
  <c r="D959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B960" i="6"/>
  <c r="C960" i="6"/>
  <c r="D960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B961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B962" i="6"/>
  <c r="C962" i="6"/>
  <c r="D962" i="6"/>
  <c r="E962" i="6"/>
  <c r="F962" i="6"/>
  <c r="G962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B963" i="6"/>
  <c r="C963" i="6"/>
  <c r="D963" i="6"/>
  <c r="E963" i="6"/>
  <c r="F963" i="6"/>
  <c r="G963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B964" i="6"/>
  <c r="C964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B965" i="6"/>
  <c r="C965" i="6"/>
  <c r="D965" i="6"/>
  <c r="E965" i="6"/>
  <c r="F965" i="6"/>
  <c r="G965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B966" i="6"/>
  <c r="C966" i="6"/>
  <c r="D966" i="6"/>
  <c r="E966" i="6"/>
  <c r="F966" i="6"/>
  <c r="G966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B967" i="6"/>
  <c r="C967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B968" i="6"/>
  <c r="C968" i="6"/>
  <c r="D968" i="6"/>
  <c r="E968" i="6"/>
  <c r="F968" i="6"/>
  <c r="G968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B969" i="6"/>
  <c r="C969" i="6"/>
  <c r="D969" i="6"/>
  <c r="E969" i="6"/>
  <c r="F969" i="6"/>
  <c r="G969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B970" i="6"/>
  <c r="C970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B971" i="6"/>
  <c r="C971" i="6"/>
  <c r="D971" i="6"/>
  <c r="E971" i="6"/>
  <c r="F971" i="6"/>
  <c r="G971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B972" i="6"/>
  <c r="C972" i="6"/>
  <c r="D972" i="6"/>
  <c r="E972" i="6"/>
  <c r="F972" i="6"/>
  <c r="G972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B973" i="6"/>
  <c r="C973" i="6"/>
  <c r="D973" i="6"/>
  <c r="E973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B974" i="6"/>
  <c r="C974" i="6"/>
  <c r="D974" i="6"/>
  <c r="E974" i="6"/>
  <c r="F974" i="6"/>
  <c r="G974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B975" i="6"/>
  <c r="C975" i="6"/>
  <c r="D975" i="6"/>
  <c r="E975" i="6"/>
  <c r="F975" i="6"/>
  <c r="G975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B976" i="6"/>
  <c r="C976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B977" i="6"/>
  <c r="C977" i="6"/>
  <c r="D977" i="6"/>
  <c r="E977" i="6"/>
  <c r="F977" i="6"/>
  <c r="G977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B978" i="6"/>
  <c r="C978" i="6"/>
  <c r="D978" i="6"/>
  <c r="E978" i="6"/>
  <c r="F978" i="6"/>
  <c r="G978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B979" i="6"/>
  <c r="C979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B980" i="6"/>
  <c r="C980" i="6"/>
  <c r="D980" i="6"/>
  <c r="E980" i="6"/>
  <c r="F980" i="6"/>
  <c r="G980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B981" i="6"/>
  <c r="C981" i="6"/>
  <c r="D981" i="6"/>
  <c r="E981" i="6"/>
  <c r="F981" i="6"/>
  <c r="G981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B982" i="6"/>
  <c r="C982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B983" i="6"/>
  <c r="C983" i="6"/>
  <c r="D983" i="6"/>
  <c r="E983" i="6"/>
  <c r="F983" i="6"/>
  <c r="G983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B984" i="6"/>
  <c r="C984" i="6"/>
  <c r="D984" i="6"/>
  <c r="E984" i="6"/>
  <c r="F984" i="6"/>
  <c r="G984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B985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B986" i="6"/>
  <c r="C986" i="6"/>
  <c r="D986" i="6"/>
  <c r="E986" i="6"/>
  <c r="F986" i="6"/>
  <c r="G986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B987" i="6"/>
  <c r="C987" i="6"/>
  <c r="D987" i="6"/>
  <c r="E987" i="6"/>
  <c r="F987" i="6"/>
  <c r="G987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B988" i="6"/>
  <c r="C988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B989" i="6"/>
  <c r="C989" i="6"/>
  <c r="D989" i="6"/>
  <c r="E989" i="6"/>
  <c r="F989" i="6"/>
  <c r="G989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B990" i="6"/>
  <c r="C990" i="6"/>
  <c r="D990" i="6"/>
  <c r="E990" i="6"/>
  <c r="F990" i="6"/>
  <c r="G990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B991" i="6"/>
  <c r="C991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B992" i="6"/>
  <c r="C992" i="6"/>
  <c r="D992" i="6"/>
  <c r="E992" i="6"/>
  <c r="F992" i="6"/>
  <c r="G992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B993" i="6"/>
  <c r="C993" i="6"/>
  <c r="D993" i="6"/>
  <c r="E993" i="6"/>
  <c r="F993" i="6"/>
  <c r="G993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B994" i="6"/>
  <c r="C994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B995" i="6"/>
  <c r="C995" i="6"/>
  <c r="D995" i="6"/>
  <c r="E995" i="6"/>
  <c r="F995" i="6"/>
  <c r="G995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B996" i="6"/>
  <c r="C996" i="6"/>
  <c r="D996" i="6"/>
  <c r="E996" i="6"/>
  <c r="F996" i="6"/>
  <c r="G996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B997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B998" i="6"/>
  <c r="C998" i="6"/>
  <c r="D998" i="6"/>
  <c r="E998" i="6"/>
  <c r="F998" i="6"/>
  <c r="G998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B999" i="6"/>
  <c r="C999" i="6"/>
  <c r="D999" i="6"/>
  <c r="E999" i="6"/>
  <c r="F999" i="6"/>
  <c r="G999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B1000" i="6"/>
  <c r="C1000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B1001" i="6"/>
  <c r="C1001" i="6"/>
  <c r="D1001" i="6"/>
  <c r="E1001" i="6"/>
  <c r="F1001" i="6"/>
  <c r="G1001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B1002" i="6"/>
  <c r="C1002" i="6"/>
  <c r="D1002" i="6"/>
  <c r="E1002" i="6"/>
  <c r="F1002" i="6"/>
  <c r="G1002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B1003" i="6"/>
  <c r="C1003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B1004" i="6"/>
  <c r="C1004" i="6"/>
  <c r="D1004" i="6"/>
  <c r="E1004" i="6"/>
  <c r="F1004" i="6"/>
  <c r="G1004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B1005" i="6"/>
  <c r="C1005" i="6"/>
  <c r="D1005" i="6"/>
  <c r="E1005" i="6"/>
  <c r="F1005" i="6"/>
  <c r="G1005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B1006" i="6"/>
  <c r="C1006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B1007" i="6"/>
  <c r="C1007" i="6"/>
  <c r="D1007" i="6"/>
  <c r="E1007" i="6"/>
  <c r="F1007" i="6"/>
  <c r="G1007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B1008" i="6"/>
  <c r="C1008" i="6"/>
  <c r="D1008" i="6"/>
  <c r="E1008" i="6"/>
  <c r="F1008" i="6"/>
  <c r="G1008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B1009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B1010" i="6"/>
  <c r="C1010" i="6"/>
  <c r="D1010" i="6"/>
  <c r="E1010" i="6"/>
  <c r="F1010" i="6"/>
  <c r="G1010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B1011" i="6"/>
  <c r="C1011" i="6"/>
  <c r="D1011" i="6"/>
  <c r="E1011" i="6"/>
  <c r="F1011" i="6"/>
  <c r="G1011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B1012" i="6"/>
  <c r="C1012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B1013" i="6"/>
  <c r="C1013" i="6"/>
  <c r="D1013" i="6"/>
  <c r="E1013" i="6"/>
  <c r="F1013" i="6"/>
  <c r="G1013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B1014" i="6"/>
  <c r="C1014" i="6"/>
  <c r="D1014" i="6"/>
  <c r="E1014" i="6"/>
  <c r="F1014" i="6"/>
  <c r="G1014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B1015" i="6"/>
  <c r="C1015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B1016" i="6"/>
  <c r="C1016" i="6"/>
  <c r="D1016" i="6"/>
  <c r="E1016" i="6"/>
  <c r="F1016" i="6"/>
  <c r="G1016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B1017" i="6"/>
  <c r="C1017" i="6"/>
  <c r="D1017" i="6"/>
  <c r="E1017" i="6"/>
  <c r="F1017" i="6"/>
  <c r="G1017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B1018" i="6"/>
  <c r="C1018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B1019" i="6"/>
  <c r="C1019" i="6"/>
  <c r="D1019" i="6"/>
  <c r="E1019" i="6"/>
  <c r="F1019" i="6"/>
  <c r="G1019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B1020" i="6"/>
  <c r="C1020" i="6"/>
  <c r="D1020" i="6"/>
  <c r="E1020" i="6"/>
  <c r="F1020" i="6"/>
  <c r="G1020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B1021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B1022" i="6"/>
  <c r="C1022" i="6"/>
  <c r="D1022" i="6"/>
  <c r="E1022" i="6"/>
  <c r="F1022" i="6"/>
  <c r="G1022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B1023" i="6"/>
  <c r="C1023" i="6"/>
  <c r="D1023" i="6"/>
  <c r="E1023" i="6"/>
  <c r="F1023" i="6"/>
  <c r="G1023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B1024" i="6"/>
  <c r="C1024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B1025" i="6"/>
  <c r="C1025" i="6"/>
  <c r="D1025" i="6"/>
  <c r="E1025" i="6"/>
  <c r="F1025" i="6"/>
  <c r="G1025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B1026" i="6"/>
  <c r="C1026" i="6"/>
  <c r="D1026" i="6"/>
  <c r="E1026" i="6"/>
  <c r="F1026" i="6"/>
  <c r="G1026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B1027" i="6"/>
  <c r="C1027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B1028" i="6"/>
  <c r="C1028" i="6"/>
  <c r="D1028" i="6"/>
  <c r="E1028" i="6"/>
  <c r="F1028" i="6"/>
  <c r="G1028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B1029" i="6"/>
  <c r="C1029" i="6"/>
  <c r="D1029" i="6"/>
  <c r="E1029" i="6"/>
  <c r="F1029" i="6"/>
  <c r="G1029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B1030" i="6"/>
  <c r="C1030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B1031" i="6"/>
  <c r="C1031" i="6"/>
  <c r="D1031" i="6"/>
  <c r="E1031" i="6"/>
  <c r="F1031" i="6"/>
  <c r="G1031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B1032" i="6"/>
  <c r="C1032" i="6"/>
  <c r="D1032" i="6"/>
  <c r="E1032" i="6"/>
  <c r="F1032" i="6"/>
  <c r="G1032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B1033" i="6"/>
  <c r="C1033" i="6"/>
  <c r="D1033" i="6"/>
  <c r="E1033" i="6"/>
  <c r="F1033" i="6"/>
  <c r="G1033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B1034" i="6"/>
  <c r="C1034" i="6"/>
  <c r="D1034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B1035" i="6"/>
  <c r="C1035" i="6"/>
  <c r="D1035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B1036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B1037" i="6"/>
  <c r="C1037" i="6"/>
  <c r="D1037" i="6"/>
  <c r="E1037" i="6"/>
  <c r="F1037" i="6"/>
  <c r="G1037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B1038" i="6"/>
  <c r="C1038" i="6"/>
  <c r="D1038" i="6"/>
  <c r="E1038" i="6"/>
  <c r="F1038" i="6"/>
  <c r="G1038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B1039" i="6"/>
  <c r="C1039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B1040" i="6"/>
  <c r="C1040" i="6"/>
  <c r="D1040" i="6"/>
  <c r="E1040" i="6"/>
  <c r="F1040" i="6"/>
  <c r="G1040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B1041" i="6"/>
  <c r="C1041" i="6"/>
  <c r="D1041" i="6"/>
  <c r="E1041" i="6"/>
  <c r="F1041" i="6"/>
  <c r="G1041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B1042" i="6"/>
  <c r="C1042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B1043" i="6"/>
  <c r="C1043" i="6"/>
  <c r="D1043" i="6"/>
  <c r="E1043" i="6"/>
  <c r="F1043" i="6"/>
  <c r="G1043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B1044" i="6"/>
  <c r="C1044" i="6"/>
  <c r="D1044" i="6"/>
  <c r="E1044" i="6"/>
  <c r="F1044" i="6"/>
  <c r="G1044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B1045" i="6"/>
  <c r="C1045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B1046" i="6"/>
  <c r="C1046" i="6"/>
  <c r="D1046" i="6"/>
  <c r="E1046" i="6"/>
  <c r="F1046" i="6"/>
  <c r="G1046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B1047" i="6"/>
  <c r="C1047" i="6"/>
  <c r="D1047" i="6"/>
  <c r="E1047" i="6"/>
  <c r="F1047" i="6"/>
  <c r="G1047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B1048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B1049" i="6"/>
  <c r="C1049" i="6"/>
  <c r="D1049" i="6"/>
  <c r="E1049" i="6"/>
  <c r="F1049" i="6"/>
  <c r="G1049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B1050" i="6"/>
  <c r="C1050" i="6"/>
  <c r="D1050" i="6"/>
  <c r="E1050" i="6"/>
  <c r="E527" i="6" s="1"/>
  <c r="F1050" i="6"/>
  <c r="G1050" i="6"/>
  <c r="H1050" i="6"/>
  <c r="I1050" i="6"/>
  <c r="I527" i="6" s="1"/>
  <c r="J1050" i="6"/>
  <c r="J527" i="6" s="1"/>
  <c r="K1050" i="6"/>
  <c r="L1050" i="6"/>
  <c r="L527" i="6" s="1"/>
  <c r="M1050" i="6"/>
  <c r="N1050" i="6"/>
  <c r="O1050" i="6"/>
  <c r="P1050" i="6"/>
  <c r="Q1050" i="6"/>
  <c r="Q527" i="6" s="1"/>
  <c r="R1050" i="6"/>
  <c r="S1050" i="6"/>
  <c r="T1050" i="6"/>
  <c r="U1050" i="6"/>
  <c r="U527" i="6" s="1"/>
  <c r="V1050" i="6"/>
  <c r="V527" i="6" s="1"/>
  <c r="W1050" i="6"/>
  <c r="X1050" i="6"/>
  <c r="X527" i="6" s="1"/>
  <c r="Y1050" i="6"/>
  <c r="B1051" i="6"/>
  <c r="C1051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B525" i="6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6" i="3"/>
  <c r="B529" i="6"/>
  <c r="Y527" i="6" l="1"/>
  <c r="M527" i="6"/>
  <c r="W527" i="6"/>
  <c r="K527" i="6"/>
  <c r="T527" i="6"/>
  <c r="H527" i="6"/>
  <c r="S527" i="6"/>
  <c r="G527" i="6"/>
  <c r="R527" i="6"/>
  <c r="F527" i="6"/>
  <c r="P527" i="6"/>
  <c r="D527" i="6"/>
  <c r="O527" i="6"/>
  <c r="C527" i="6"/>
  <c r="N527" i="6"/>
  <c r="B527" i="6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C27" i="4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131" i="3"/>
  <c r="C6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2" i="3"/>
</calcChain>
</file>

<file path=xl/sharedStrings.xml><?xml version="1.0" encoding="utf-8"?>
<sst xmlns="http://schemas.openxmlformats.org/spreadsheetml/2006/main" count="4652" uniqueCount="660">
  <si>
    <t>KigC100</t>
  </si>
  <si>
    <t>KigC1200</t>
  </si>
  <si>
    <t>KigC150</t>
  </si>
  <si>
    <t>KigC250</t>
  </si>
  <si>
    <t>KigC300</t>
  </si>
  <si>
    <t>KigCa35</t>
  </si>
  <si>
    <t>KigCa65</t>
  </si>
  <si>
    <t>KigCas0</t>
  </si>
  <si>
    <t>KigOff0</t>
  </si>
  <si>
    <t>KigOff120</t>
  </si>
  <si>
    <t>KigOff40</t>
  </si>
  <si>
    <t>KigOff80</t>
  </si>
  <si>
    <t>KigOffSurface</t>
  </si>
  <si>
    <t>MahC100</t>
  </si>
  <si>
    <t>MahC200</t>
  </si>
  <si>
    <t>MahC400</t>
  </si>
  <si>
    <t>MahCa10</t>
  </si>
  <si>
    <t>MahCa50</t>
  </si>
  <si>
    <t>MahCa65</t>
  </si>
  <si>
    <t>Mahsurface_10</t>
  </si>
  <si>
    <t>Mahsurface_6</t>
  </si>
  <si>
    <t>Mahsurface_7</t>
  </si>
  <si>
    <t>Mahsurface_8</t>
  </si>
  <si>
    <t>Mahsurface_9</t>
  </si>
  <si>
    <t>Simplified.Taxonomy</t>
  </si>
  <si>
    <t>max</t>
  </si>
  <si>
    <t>Actinobacteria</t>
  </si>
  <si>
    <t>Acidobacteria</t>
  </si>
  <si>
    <t>CP Eisenbacteria</t>
  </si>
  <si>
    <t>Aenigmarchaeota</t>
  </si>
  <si>
    <t>Alphaproteobacteria (non LD12)</t>
  </si>
  <si>
    <t>Altiarchaeota</t>
  </si>
  <si>
    <t>Armatimonadetes</t>
  </si>
  <si>
    <t>WOR-2 Omnitrophica</t>
  </si>
  <si>
    <t>Bacteroidetes</t>
  </si>
  <si>
    <t>Chlorobi</t>
  </si>
  <si>
    <t>Deltaproteobacteria</t>
  </si>
  <si>
    <t>Bathyarchaeota</t>
  </si>
  <si>
    <t>Betaproteobacteria</t>
  </si>
  <si>
    <t>Gammaproteobacteria</t>
  </si>
  <si>
    <t>CP BRC1</t>
  </si>
  <si>
    <t>Calditrichaeota</t>
  </si>
  <si>
    <t>CP Aminicemantes (OP8)</t>
  </si>
  <si>
    <t>CP Rokubacteria</t>
  </si>
  <si>
    <t>CP TM6</t>
  </si>
  <si>
    <t>CP Zixibacteria</t>
  </si>
  <si>
    <t>CP WWE1</t>
  </si>
  <si>
    <t>CP Gottesmanbacteria</t>
  </si>
  <si>
    <t>CP Harrisonbacteria</t>
  </si>
  <si>
    <t>CP Hydrogenedentes</t>
  </si>
  <si>
    <t>CP Kaiserbacteria</t>
  </si>
  <si>
    <t>CP Liptonbacteria</t>
  </si>
  <si>
    <t>CP Tanganyikabacteria</t>
  </si>
  <si>
    <t>CP Moranbacteria</t>
  </si>
  <si>
    <t>CP Nealsonbacteria</t>
  </si>
  <si>
    <t>CP Peribacteria</t>
  </si>
  <si>
    <t>CP Perigrinibacteria</t>
  </si>
  <si>
    <t>CP Staskawiczbacteria</t>
  </si>
  <si>
    <t>CP Urhbacteria</t>
  </si>
  <si>
    <t>CP Handelsmanbacteria</t>
  </si>
  <si>
    <t>Chloroflexi</t>
  </si>
  <si>
    <t>Planctomycetes</t>
  </si>
  <si>
    <t>CP Tectomicrobia</t>
  </si>
  <si>
    <t>CP WWE3</t>
  </si>
  <si>
    <t>CP Saccharibacteria</t>
  </si>
  <si>
    <t>Cyanobacteria</t>
  </si>
  <si>
    <t>Diapherotrites</t>
  </si>
  <si>
    <t>Euryarchaeota</t>
  </si>
  <si>
    <t>Fibrobacteres acidobacteria</t>
  </si>
  <si>
    <t>Firmicutes</t>
  </si>
  <si>
    <t>Gemmatimonadetes</t>
  </si>
  <si>
    <t>CP Gribaldobacteria</t>
  </si>
  <si>
    <t>Ignavibacteria</t>
  </si>
  <si>
    <t>Kirimatiellacea</t>
  </si>
  <si>
    <t>Lentisphaerae</t>
  </si>
  <si>
    <t>Nitrospirae</t>
  </si>
  <si>
    <t>Pacearchaeota</t>
  </si>
  <si>
    <t>Parvarchaeota</t>
  </si>
  <si>
    <t>Poribacteria</t>
  </si>
  <si>
    <t>Chlamydiae</t>
  </si>
  <si>
    <t>Verrucomicrobia</t>
  </si>
  <si>
    <t>CP Shapirobacteria</t>
  </si>
  <si>
    <t>Alphaproteobacteria LD12</t>
  </si>
  <si>
    <t>Thaumarchaeota</t>
  </si>
  <si>
    <t>Verstraetaerchaeota</t>
  </si>
  <si>
    <t>CP Ziwabacteria</t>
  </si>
  <si>
    <t>Woesearchaeota</t>
  </si>
  <si>
    <t>WOR-3</t>
  </si>
  <si>
    <t>Row Labels</t>
  </si>
  <si>
    <t>(blank)</t>
  </si>
  <si>
    <t>Grand Total</t>
  </si>
  <si>
    <t>Sum of KigC250</t>
  </si>
  <si>
    <t>Sum of KigC300</t>
  </si>
  <si>
    <t>Sum of KigCa35</t>
  </si>
  <si>
    <t>Sum of KigCa65</t>
  </si>
  <si>
    <t>Sum of KigCas0</t>
  </si>
  <si>
    <t>Sum of KigOff0</t>
  </si>
  <si>
    <t>Sum of KigOff120</t>
  </si>
  <si>
    <t>Sum of KigOff40</t>
  </si>
  <si>
    <t>Sum of KigOff80</t>
  </si>
  <si>
    <t>Sum of KigOffSurface</t>
  </si>
  <si>
    <t>Sum of MahC100</t>
  </si>
  <si>
    <t>Sum of MahC200</t>
  </si>
  <si>
    <t>Sum of MahC400</t>
  </si>
  <si>
    <t>Sum of MahCa10</t>
  </si>
  <si>
    <t>Sum of MahCa50</t>
  </si>
  <si>
    <t>Sum of MahCa65</t>
  </si>
  <si>
    <t>Sum of Mahsurface_10</t>
  </si>
  <si>
    <t>Sum of Mahsurface_6</t>
  </si>
  <si>
    <t>Sum of Mahsurface_7</t>
  </si>
  <si>
    <t>Sum of Mahsurface_8</t>
  </si>
  <si>
    <t>Sum of Mahsurface_9</t>
  </si>
  <si>
    <t>Maximum</t>
  </si>
  <si>
    <t>SimplifiedTaxonomy</t>
  </si>
  <si>
    <t>CP</t>
  </si>
  <si>
    <t>MAG</t>
  </si>
  <si>
    <t>M_DeepCast_200m_mx_001</t>
  </si>
  <si>
    <t>M_DeepCast_100m_mx_312</t>
  </si>
  <si>
    <t>K_Offshore_120m_m1_195</t>
  </si>
  <si>
    <t>M_DeepCast_100m_m1_067</t>
  </si>
  <si>
    <t>M_DeepCast_200m_m2_041</t>
  </si>
  <si>
    <t>M_surface_10_m2_136</t>
  </si>
  <si>
    <t>K_Offshore_80m_m1_039</t>
  </si>
  <si>
    <t>K_DeepCast_35m_m2_037</t>
  </si>
  <si>
    <t>K_Offshore_80m_m1_031</t>
  </si>
  <si>
    <t>K_DeepCast_100m_mx_034</t>
  </si>
  <si>
    <t>K_Offshore_0m_mx_139</t>
  </si>
  <si>
    <t>M_surface_7_m2_239</t>
  </si>
  <si>
    <t>M_DeepCast_100m_m2_072</t>
  </si>
  <si>
    <t>M_DeepCast_65m_m2_268</t>
  </si>
  <si>
    <t>K_DeepCast_0m_m1_227</t>
  </si>
  <si>
    <t>K_DeepCast_150m_m2_250</t>
  </si>
  <si>
    <t>K_DeepCast_0m_m2_222</t>
  </si>
  <si>
    <t>K_DeepCast_35m_m2_155</t>
  </si>
  <si>
    <t>K_Offshore_surface_mx_210</t>
  </si>
  <si>
    <t>M_DeepCast_65m_mx_236</t>
  </si>
  <si>
    <t>K_DeepCast_35m_m1_018</t>
  </si>
  <si>
    <t>K_DeepCast_100m_m1_199</t>
  </si>
  <si>
    <t>K_DeepCast_0m_m1_088</t>
  </si>
  <si>
    <t>K_DeepCast_65m_m2_129</t>
  </si>
  <si>
    <t>K_DeepCast_100m_mx_276</t>
  </si>
  <si>
    <t>K_DeepCast_250m_m2_317</t>
  </si>
  <si>
    <t>K_DeepCast_250m_m1_045</t>
  </si>
  <si>
    <t>K_DeepCast_65m_m2_221</t>
  </si>
  <si>
    <t>K_Offshore_0m_mx_037</t>
  </si>
  <si>
    <t>M_surface_8_m2_026</t>
  </si>
  <si>
    <t>M_surface_9_m1_013</t>
  </si>
  <si>
    <t>M_surface_9_m2_080</t>
  </si>
  <si>
    <t>K_DeepCast_300m_m2_256</t>
  </si>
  <si>
    <t>K_DeepCast_150m_m2_101</t>
  </si>
  <si>
    <t>K_Offshore_80m_m2_121</t>
  </si>
  <si>
    <t>M_surface_8_m2_185</t>
  </si>
  <si>
    <t>M_surface_10_m1_294</t>
  </si>
  <si>
    <t>M_DeepCast_50m_m1_018</t>
  </si>
  <si>
    <t>K_DeepCast_100m_m2_118</t>
  </si>
  <si>
    <t>M_surface_10_m2_188</t>
  </si>
  <si>
    <t>K_Offshore_80m_m2_203</t>
  </si>
  <si>
    <t>M_DeepCast_100m_m1_014</t>
  </si>
  <si>
    <t>K_DeepCast_1200m_m2_283</t>
  </si>
  <si>
    <t>K_DeepCast_35m_m2_191</t>
  </si>
  <si>
    <t>K_DeepCast_250m_m2_302</t>
  </si>
  <si>
    <t>K_DeepCast_250m_m1_110</t>
  </si>
  <si>
    <t>K_DeepCast_35m_m2_259</t>
  </si>
  <si>
    <t>M_DeepCast_50m_m2_117</t>
  </si>
  <si>
    <t>M_DeepCast_50m_m2_151</t>
  </si>
  <si>
    <t>K_DeepCast_1200m_m2_191</t>
  </si>
  <si>
    <t>K_Offshore_40m_m1_049</t>
  </si>
  <si>
    <t>M_DeepCast_400m_m2_207</t>
  </si>
  <si>
    <t>K_DeepCast_100m_m2_176</t>
  </si>
  <si>
    <t>K_DeepCast_100m_m2_150</t>
  </si>
  <si>
    <t>M_DeepCast_50m_m2_218</t>
  </si>
  <si>
    <t>K_DeepCast_35m_m1_286</t>
  </si>
  <si>
    <t>K_Offshore_80m_m2_224</t>
  </si>
  <si>
    <t>M_DeepCast_100m_m2_214</t>
  </si>
  <si>
    <t>M_surface_9_mx_199</t>
  </si>
  <si>
    <t>K_DeepCast_150m_m1_110</t>
  </si>
  <si>
    <t>M_DeepCast_65m_m2_224</t>
  </si>
  <si>
    <t>K_Offshore_80m_m2_029</t>
  </si>
  <si>
    <t>K_DeepCast_250m_m2_231</t>
  </si>
  <si>
    <t>K_Offshore_80m_m2_040</t>
  </si>
  <si>
    <t>M_DeepCast_400m_m1_028</t>
  </si>
  <si>
    <t>K_DeepCast_100m_m1_112</t>
  </si>
  <si>
    <t>M_DeepCast_200m_mx_194</t>
  </si>
  <si>
    <t>K_Offshore_0m_m1_007</t>
  </si>
  <si>
    <t>M_surface_9_m2_112</t>
  </si>
  <si>
    <t>K_Offshore_80m_m1_206</t>
  </si>
  <si>
    <t>M_DeepCast_50m_m2_018</t>
  </si>
  <si>
    <t>M_surface_10_mx_236</t>
  </si>
  <si>
    <t>K_DeepCast_100m_m2_152</t>
  </si>
  <si>
    <t>K_DeepCast_250m_m1_077</t>
  </si>
  <si>
    <t>K_DeepCast_35m_m1_052</t>
  </si>
  <si>
    <t>K_DeepCast_0m_m1_144</t>
  </si>
  <si>
    <t>M_DeepCast_400m_m2_062</t>
  </si>
  <si>
    <t>K_DeepCast_250m_m2_102</t>
  </si>
  <si>
    <t>M_DeepCast_50m_m2_221</t>
  </si>
  <si>
    <t>K_DeepCast_1200m_m2_081</t>
  </si>
  <si>
    <t>K_Offshore_120m_m2_148</t>
  </si>
  <si>
    <t>M_surface_10_m2_119</t>
  </si>
  <si>
    <t>K_DeepCast_35m_m1_288</t>
  </si>
  <si>
    <t>K_DeepCast_250m_m2_143</t>
  </si>
  <si>
    <t>K_DeepCast_100m_m2_316</t>
  </si>
  <si>
    <t>K_DeepCast_250m_m2_061</t>
  </si>
  <si>
    <t>M_DeepCast_100m_m1_317</t>
  </si>
  <si>
    <t>K_Offshore_120m_m1_194</t>
  </si>
  <si>
    <t>M_DeepCast_400m_m2_130</t>
  </si>
  <si>
    <t>M_DeepCast_65m_mx_068</t>
  </si>
  <si>
    <t>K_DeepCast_100m_m2_189</t>
  </si>
  <si>
    <t>K_Offshore_80m_m2_222</t>
  </si>
  <si>
    <t>K_DeepCast_250m_m1_199</t>
  </si>
  <si>
    <t>M_surface_10_m2_179</t>
  </si>
  <si>
    <t>K_DeepCast_35m_m2_067</t>
  </si>
  <si>
    <t>K_DeepCast_150m_m1_139</t>
  </si>
  <si>
    <t>K_DeepCast_1200m_m2_124</t>
  </si>
  <si>
    <t>M_DeepCast_50m_m1_133</t>
  </si>
  <si>
    <t>M_surface_7_m2_037</t>
  </si>
  <si>
    <t>M_DeepCast_50m_m1_060</t>
  </si>
  <si>
    <t>K_DeepCast_250m_mx_116</t>
  </si>
  <si>
    <t>K_Offshore_80m_m2_057</t>
  </si>
  <si>
    <t>M_surface_10_m1_298</t>
  </si>
  <si>
    <t>M_DeepCast_200m_m2_208</t>
  </si>
  <si>
    <t>M_DeepCast_400m_m2_128</t>
  </si>
  <si>
    <t>M_surface_10_m2_180</t>
  </si>
  <si>
    <t>K_Offshore_40m_m1_251</t>
  </si>
  <si>
    <t>K_DeepCast_150m_m2_056</t>
  </si>
  <si>
    <t>K_DeepCast_1200m_m2_207</t>
  </si>
  <si>
    <t>K_Offshore_120m_mx_162</t>
  </si>
  <si>
    <t>K_Offshore_40m_m2_034</t>
  </si>
  <si>
    <t>K_DeepCast_150m_m1_063</t>
  </si>
  <si>
    <t>K_Offshore_80m_m1_157</t>
  </si>
  <si>
    <t>K_DeepCast_1200m_m1_255</t>
  </si>
  <si>
    <t>K_Offshore_40m_mx_105</t>
  </si>
  <si>
    <t>M_surface_9_m2_101</t>
  </si>
  <si>
    <t>M_DeepCast_65m_m2_001</t>
  </si>
  <si>
    <t>K_Offshore_surface_m2_011</t>
  </si>
  <si>
    <t>K_Offshore_40m_m2_212</t>
  </si>
  <si>
    <t>K_Offshore_40m_m2_012</t>
  </si>
  <si>
    <t>K_DeepCast_100m_m2_028</t>
  </si>
  <si>
    <t>M_surface_10_m2_076</t>
  </si>
  <si>
    <t>K_Offshore_40m_m2_080</t>
  </si>
  <si>
    <t>K_DeepCast_300m_m2_247</t>
  </si>
  <si>
    <t>K_DeepCast_150m_m2_105</t>
  </si>
  <si>
    <t>M_DeepCast_400m_m2_230</t>
  </si>
  <si>
    <t>M_surface_10_m1_251</t>
  </si>
  <si>
    <t>K_Offshore_40m_m1_220</t>
  </si>
  <si>
    <t>K_DeepCast_150m_m1_344</t>
  </si>
  <si>
    <t>K_DeepCast_35m_m2_023</t>
  </si>
  <si>
    <t>K_DeepCast_150m_m1_387</t>
  </si>
  <si>
    <t>M_DeepCast_100m_m1_373</t>
  </si>
  <si>
    <t>K_Offshore_40m_m1_069</t>
  </si>
  <si>
    <t>K_DeepCast_1200m_m2_272</t>
  </si>
  <si>
    <t>K_DeepCast_250m_m1_342</t>
  </si>
  <si>
    <t>K_DeepCast_250m_m2_227</t>
  </si>
  <si>
    <t>K_Offshore_surface_m2_005</t>
  </si>
  <si>
    <t>K_DeepCast_250m_m1_078</t>
  </si>
  <si>
    <t>M_DeepCast_100m_m2_243</t>
  </si>
  <si>
    <t>M_surface_9_m1_249</t>
  </si>
  <si>
    <t>M_DeepCast_100m_m1_323</t>
  </si>
  <si>
    <t>K_Offshore_40m_mx_035</t>
  </si>
  <si>
    <t>M_DeepCast_400m_m2_082</t>
  </si>
  <si>
    <t>K_DeepCast_250m_m1_333</t>
  </si>
  <si>
    <t>K_Offshore_0m_mx_117</t>
  </si>
  <si>
    <t>K_DeepCast_35m_m2_096</t>
  </si>
  <si>
    <t>K_DeepCast_35m_m1_177</t>
  </si>
  <si>
    <t>M_surface_7_m2_242</t>
  </si>
  <si>
    <t>K_DeepCast_35m_m2_065</t>
  </si>
  <si>
    <t>M_surface_7_m1_304</t>
  </si>
  <si>
    <t>M_DeepCast_400m_m1_009</t>
  </si>
  <si>
    <t>K_DeepCast_100m_m1_278</t>
  </si>
  <si>
    <t>K_DeepCast_150m_m1_388</t>
  </si>
  <si>
    <t>K_Offshore_0m_m2_072</t>
  </si>
  <si>
    <t>M_surface_9_m2_109</t>
  </si>
  <si>
    <t>K_DeepCast_150m_m1_199</t>
  </si>
  <si>
    <t>M_surface_9_m1_282</t>
  </si>
  <si>
    <t>M_DeepCast_400m_m1_328</t>
  </si>
  <si>
    <t>K_Offshore_80m_m1_186</t>
  </si>
  <si>
    <t>M_surface_9_m1_241</t>
  </si>
  <si>
    <t>K_DeepCast_1200m_m2_204</t>
  </si>
  <si>
    <t>K_DeepCast_1200m_m2_005</t>
  </si>
  <si>
    <t>K_Offshore_surface_mx_256</t>
  </si>
  <si>
    <t>K_DeepCast_250m_m2_101</t>
  </si>
  <si>
    <t>M_surface_7_m2_191</t>
  </si>
  <si>
    <t>K_DeepCast_35m_m2_271</t>
  </si>
  <si>
    <t>K_DeepCast_65m_m1_223</t>
  </si>
  <si>
    <t>M_surface_9_m2_088</t>
  </si>
  <si>
    <t>K_Offshore_80m_m2_107</t>
  </si>
  <si>
    <t>K_Offshore_40m_m1_237</t>
  </si>
  <si>
    <t>K_DeepCast_150m_m2_164</t>
  </si>
  <si>
    <t>K_DeepCast_150m_m2_257</t>
  </si>
  <si>
    <t>M_DeepCast_400m_m2_020</t>
  </si>
  <si>
    <t>M_DeepCast_50m_m2_146</t>
  </si>
  <si>
    <t>K_DeepCast_35m_m1_027</t>
  </si>
  <si>
    <t>K_Offshore_120m_m2_037</t>
  </si>
  <si>
    <t>M_DeepCast_100m_mx_191</t>
  </si>
  <si>
    <t>K_Offshore_0m_mx_046</t>
  </si>
  <si>
    <t>K_DeepCast_250m_m2_195</t>
  </si>
  <si>
    <t>M_DeepCast_50m_m2_169</t>
  </si>
  <si>
    <t>M_DeepCast_50m_m2_245</t>
  </si>
  <si>
    <t>M_surface_10_m2_064</t>
  </si>
  <si>
    <t>M_DeepCast_400m_m2_351</t>
  </si>
  <si>
    <t>K_DeepCast_35m_m1_012</t>
  </si>
  <si>
    <t>M_DeepCast_65m_mx_099</t>
  </si>
  <si>
    <t>M_DeepCast_65m_m1_284</t>
  </si>
  <si>
    <t>K_DeepCast_150m_m2_040</t>
  </si>
  <si>
    <t>M_DeepCast_50m_m1_244</t>
  </si>
  <si>
    <t>K_DeepCast_150m_m2_098</t>
  </si>
  <si>
    <t>K_Offshore_40m_m2_124</t>
  </si>
  <si>
    <t>K_Offshore_80m_m2_228</t>
  </si>
  <si>
    <t>K_DeepCast_1200m_m1_317</t>
  </si>
  <si>
    <t>K_DeepCast_150m_m1_015</t>
  </si>
  <si>
    <t>K_DeepCast_250m_m1_352</t>
  </si>
  <si>
    <t>M_DeepCast_200m_m1_298</t>
  </si>
  <si>
    <t>M_DeepCast_400m_m2_048</t>
  </si>
  <si>
    <t>K_DeepCast_250m_m1_105</t>
  </si>
  <si>
    <t>K_DeepCast_250m_m1_172</t>
  </si>
  <si>
    <t>M_surface_9_m1_271</t>
  </si>
  <si>
    <t>K_DeepCast_150m_m2_127</t>
  </si>
  <si>
    <t>K_Offshore_surface_m2_239</t>
  </si>
  <si>
    <t>K_Offshore_80m_m1_178</t>
  </si>
  <si>
    <t>K_DeepCast_150m_m2_097</t>
  </si>
  <si>
    <t>K_DeepCast_250m_m1_330</t>
  </si>
  <si>
    <t>K_DeepCast_150m_m2_307</t>
  </si>
  <si>
    <t>K_Offshore_40m_m2_103</t>
  </si>
  <si>
    <t>K_Offshore_80m_m1_195</t>
  </si>
  <si>
    <t>K_Offshore_40m_m2_287</t>
  </si>
  <si>
    <t>K_DeepCast_250m_m1_364</t>
  </si>
  <si>
    <t>M_DeepCast_400m_m2_266</t>
  </si>
  <si>
    <t>M_DeepCast_50m_m2_111</t>
  </si>
  <si>
    <t>K_DeepCast_100m_m2_328</t>
  </si>
  <si>
    <t>M_DeepCast_400m_m2_235</t>
  </si>
  <si>
    <t>K_Offshore_surface_m2_014</t>
  </si>
  <si>
    <t>K_Offshore_80m_m2_053</t>
  </si>
  <si>
    <t>K_DeepCast_250m_m1_236</t>
  </si>
  <si>
    <t>M_DeepCast_400m_m2_183</t>
  </si>
  <si>
    <t>M_DeepCast_400m_m2_122</t>
  </si>
  <si>
    <t>K_Offshore_80m_m2_006</t>
  </si>
  <si>
    <t>K_Offshore_80m_m2_187</t>
  </si>
  <si>
    <t>K_DeepCast_35m_m2_130</t>
  </si>
  <si>
    <t>M_DeepCast_200m_m2_189</t>
  </si>
  <si>
    <t>K_DeepCast_65m_m1_022</t>
  </si>
  <si>
    <t>K_Offshore_40m_m1_268</t>
  </si>
  <si>
    <t>M_DeepCast_50m_m2_189</t>
  </si>
  <si>
    <t>K_DeepCast_35m_m2_204</t>
  </si>
  <si>
    <t>K_DeepCast_300m_m2_067</t>
  </si>
  <si>
    <t>K_Offshore_80m_m2_115</t>
  </si>
  <si>
    <t>M_DeepCast_200m_m2_025</t>
  </si>
  <si>
    <t>K_Offshore_120m_mx_222</t>
  </si>
  <si>
    <t>K_DeepCast_250m_m2_027</t>
  </si>
  <si>
    <t>K_DeepCast_250m_m2_056</t>
  </si>
  <si>
    <t>K_Offshore_80m_m2_226</t>
  </si>
  <si>
    <t>M_surface_9_m1_009</t>
  </si>
  <si>
    <t>K_DeepCast_35m_m2_150</t>
  </si>
  <si>
    <t>K_DeepCast_65m_m2_187</t>
  </si>
  <si>
    <t>K_DeepCast_300m_mx_218</t>
  </si>
  <si>
    <t>K_Offshore_120m_m1_041</t>
  </si>
  <si>
    <t>K_Offshore_80m_m2_123</t>
  </si>
  <si>
    <t>K_Offshore_surface_m2_010</t>
  </si>
  <si>
    <t>M_DeepCast_400m_m2_293</t>
  </si>
  <si>
    <t>K_Offshore_120m_m1_009</t>
  </si>
  <si>
    <t>M_DeepCast_400m_m2_303</t>
  </si>
  <si>
    <t>M_DeepCast_400m_m2_100</t>
  </si>
  <si>
    <t>M_DeepCast_400m_m2_096</t>
  </si>
  <si>
    <t>K_DeepCast_65m_m2_033</t>
  </si>
  <si>
    <t>M_DeepCast_400m_m2_277</t>
  </si>
  <si>
    <t>K_Offshore_120m_m2_196</t>
  </si>
  <si>
    <t>K_DeepCast_100m_m2_203</t>
  </si>
  <si>
    <t>K_DeepCast_65m_m1_055</t>
  </si>
  <si>
    <t>K_DeepCast_35m_m1_077</t>
  </si>
  <si>
    <t>K_Offshore_120m_m2_058</t>
  </si>
  <si>
    <t>M_surface_9_m1_017</t>
  </si>
  <si>
    <t>K_DeepCast_250m_mx_219</t>
  </si>
  <si>
    <t>M_DeepCast_65m_m1_070</t>
  </si>
  <si>
    <t>K_DeepCast_250m_m2_015</t>
  </si>
  <si>
    <t>M_DeepCast_200m_m2_052</t>
  </si>
  <si>
    <t>K_Offshore_surface_m2_020</t>
  </si>
  <si>
    <t>K_DeepCast_300m_m1_220</t>
  </si>
  <si>
    <t>K_DeepCast_35m_m2_009</t>
  </si>
  <si>
    <t>K_DeepCast_150m_m1_051</t>
  </si>
  <si>
    <t>K_Offshore_80m_m2_128</t>
  </si>
  <si>
    <t>K_DeepCast_150m_m2_147</t>
  </si>
  <si>
    <t>M_DeepCast_65m_mx_150</t>
  </si>
  <si>
    <t>K_Offshore_80m_m1_189</t>
  </si>
  <si>
    <t>K_DeepCast_35m_m1_088</t>
  </si>
  <si>
    <t>K_DeepCast_35m_m1_317</t>
  </si>
  <si>
    <t>K_DeepCast_250m_m1_044</t>
  </si>
  <si>
    <t>K_Offshore_surface_m1_194</t>
  </si>
  <si>
    <t>K_DeepCast_150m_m2_126</t>
  </si>
  <si>
    <t>K_DeepCast_35m_m1_297</t>
  </si>
  <si>
    <t>K_DeepCast_250m_m2_062</t>
  </si>
  <si>
    <t>K_DeepCast_250m_m1_043</t>
  </si>
  <si>
    <t>K_Offshore_80m_m2_211</t>
  </si>
  <si>
    <t>K_DeepCast_150m_m2_272</t>
  </si>
  <si>
    <t>K_DeepCast_35m_m1_007</t>
  </si>
  <si>
    <t>M_surface_6_mx_051</t>
  </si>
  <si>
    <t>K_DeepCast_300m_m2_211</t>
  </si>
  <si>
    <t>K_Offshore_80m_m2_092</t>
  </si>
  <si>
    <t>M_DeepCast_200m_m2_085</t>
  </si>
  <si>
    <t>K_Offshore_80m_m2_176</t>
  </si>
  <si>
    <t>K_DeepCast_100m_mx_141</t>
  </si>
  <si>
    <t>M_DeepCast_65m_m2_009</t>
  </si>
  <si>
    <t>M_DeepCast_65m_m1_226</t>
  </si>
  <si>
    <t>M_DeepCast_400m_m2_153</t>
  </si>
  <si>
    <t>K_DeepCast_150m_m2_294</t>
  </si>
  <si>
    <t>M_DeepCast_400m_m2_133</t>
  </si>
  <si>
    <t>K_Offshore_80m_m1_165</t>
  </si>
  <si>
    <t>M_DeepCast_400m_m2_269</t>
  </si>
  <si>
    <t>M_DeepCast_200m_m2_046</t>
  </si>
  <si>
    <t>K_Offshore_80m_m2_186</t>
  </si>
  <si>
    <t>K_Offshore_0m_m1_055</t>
  </si>
  <si>
    <t>K_DeepCast_250m_m1_047</t>
  </si>
  <si>
    <t>K_Offshore_120m_mx_094</t>
  </si>
  <si>
    <t>M_surface_10_m2_141</t>
  </si>
  <si>
    <t>K_DeepCast_65m_m1_133</t>
  </si>
  <si>
    <t>K_Offshore_40m_mx_120</t>
  </si>
  <si>
    <t>K_Offshore_40m_mx_227</t>
  </si>
  <si>
    <t>K_DeepCast_35m_m1_047</t>
  </si>
  <si>
    <t>M_DeepCast_65m_mx_133</t>
  </si>
  <si>
    <t>K_DeepCast_65m_m2_035</t>
  </si>
  <si>
    <t>M_DeepCast_200m_m2_194</t>
  </si>
  <si>
    <t>M_DeepCast_50m_m2_054</t>
  </si>
  <si>
    <t>K_DeepCast_65m_m2_251</t>
  </si>
  <si>
    <t>M_DeepCast_400m_m2_252</t>
  </si>
  <si>
    <t>K_Offshore_40m_m2_176</t>
  </si>
  <si>
    <t>M_DeepCast_65m_m2_016</t>
  </si>
  <si>
    <t>K_DeepCast_150m_m1_356</t>
  </si>
  <si>
    <t>M_DeepCast_100m_m2_149</t>
  </si>
  <si>
    <t>K_Offshore_surface_m2_092</t>
  </si>
  <si>
    <t>K_DeepCast_65m_m2_213</t>
  </si>
  <si>
    <t>K_Offshore_40m_m2_239</t>
  </si>
  <si>
    <t>K_DeepCast_35m_m1_037</t>
  </si>
  <si>
    <t>K_DeepCast_250m_m2_119</t>
  </si>
  <si>
    <t>M_DeepCast_400m_m1_102</t>
  </si>
  <si>
    <t>K_DeepCast_65m_m2_066</t>
  </si>
  <si>
    <t>M_DeepCast_400m_m1_356</t>
  </si>
  <si>
    <t>K_DeepCast_100m_m1_307</t>
  </si>
  <si>
    <t>M_DeepCast_50m_m2_187</t>
  </si>
  <si>
    <t>M_DeepCast_50m_m2_137</t>
  </si>
  <si>
    <t>K_Offshore_40m_m1_259</t>
  </si>
  <si>
    <t>M_surface_7_m1_048</t>
  </si>
  <si>
    <t>M_DeepCast_400m_m2_340</t>
  </si>
  <si>
    <t>K_DeepCast_250m_mx_298</t>
  </si>
  <si>
    <t>K_Offshore_80m_m2_162</t>
  </si>
  <si>
    <t>M_surface_10_m2_213</t>
  </si>
  <si>
    <t>K_DeepCast_65m_m1_262</t>
  </si>
  <si>
    <t>M_DeepCast_200m_mx_060</t>
  </si>
  <si>
    <t>K_DeepCast_65m_m2_097</t>
  </si>
  <si>
    <t>K_Offshore_80m_m2_051</t>
  </si>
  <si>
    <t>K_DeepCast_35m_m1_264</t>
  </si>
  <si>
    <t>K_Offshore_surface_m1_273</t>
  </si>
  <si>
    <t>M_DeepCast_50m_m1_274</t>
  </si>
  <si>
    <t>M_DeepCast_50m_m2_086</t>
  </si>
  <si>
    <t>M_DeepCast_65m_mx_077</t>
  </si>
  <si>
    <t>M_DeepCast_400m_m2_225</t>
  </si>
  <si>
    <t>K_DeepCast_150m_m2_113</t>
  </si>
  <si>
    <t>M_DeepCast_400m_m2_341</t>
  </si>
  <si>
    <t>K_Offshore_120m_m2_006</t>
  </si>
  <si>
    <t>K_Offshore_40m_mx_046</t>
  </si>
  <si>
    <t>M_DeepCast_400m_m2_325</t>
  </si>
  <si>
    <t>M_DeepCast_200m_m2_220</t>
  </si>
  <si>
    <t>K_Offshore_120m_m2_035</t>
  </si>
  <si>
    <t>K_Offshore_120m_m2_146</t>
  </si>
  <si>
    <t>M_surface_7_m2_032</t>
  </si>
  <si>
    <t>M_DeepCast_65m_m1_262</t>
  </si>
  <si>
    <t>M_DeepCast_65m_m2_155</t>
  </si>
  <si>
    <t>K_DeepCast_150m_m2_200</t>
  </si>
  <si>
    <t>K_DeepCast_100m_m2_305</t>
  </si>
  <si>
    <t>M_DeepCast_200m_mx_231</t>
  </si>
  <si>
    <t>K_Offshore_80m_m2_191</t>
  </si>
  <si>
    <t>M_DeepCast_100m_m2_010</t>
  </si>
  <si>
    <t>K_Offshore_120m_m2_043</t>
  </si>
  <si>
    <t>M_DeepCast_65m_m2_266</t>
  </si>
  <si>
    <t>K_DeepCast_150m_m2_049</t>
  </si>
  <si>
    <t>M_surface_9_m2_137</t>
  </si>
  <si>
    <t>K_DeepCast_0m_m2_115</t>
  </si>
  <si>
    <t>K_Offshore_surface_mx_261</t>
  </si>
  <si>
    <t>K_Offshore_80m_m2_056</t>
  </si>
  <si>
    <t>K_Offshore_80m_m2_218</t>
  </si>
  <si>
    <t>K_DeepCast_150m_m2_071</t>
  </si>
  <si>
    <t>K_Offshore_80m_m2_102</t>
  </si>
  <si>
    <t>K_DeepCast_100m_m1_149</t>
  </si>
  <si>
    <t>K_Offshore_120m_m2_141</t>
  </si>
  <si>
    <t>K_Offshore_40m_m2_104</t>
  </si>
  <si>
    <t>K_DeepCast_100m_m2_268</t>
  </si>
  <si>
    <t>M_DeepCast_50m_m2_233</t>
  </si>
  <si>
    <t>K_Offshore_80m_m2_041</t>
  </si>
  <si>
    <t>K_Offshore_80m_m2_194</t>
  </si>
  <si>
    <t>K_Offshore_80m_m2_113</t>
  </si>
  <si>
    <t>K_Offshore_40m_m2_105</t>
  </si>
  <si>
    <t>K_Offshore_120m_m2_023</t>
  </si>
  <si>
    <t>K_DeepCast_150m_m1_084</t>
  </si>
  <si>
    <t>M_DeepCast_400m_m2_195</t>
  </si>
  <si>
    <t>M_DeepCast_200m_mx_295</t>
  </si>
  <si>
    <t>K_Offshore_40m_m2_150</t>
  </si>
  <si>
    <t>K_Offshore_80m_m1_177</t>
  </si>
  <si>
    <t>M_surface_9_m1_291</t>
  </si>
  <si>
    <t>M_DeepCast_50m_m2_133</t>
  </si>
  <si>
    <t>K_Offshore_80m_m2_003</t>
  </si>
  <si>
    <t>K_DeepCast_100m_m2_321</t>
  </si>
  <si>
    <t>M_DeepCast_65m_m2_014</t>
  </si>
  <si>
    <t>M_DeepCast_50m_m1_285</t>
  </si>
  <si>
    <t>K_Offshore_surface_m2_247</t>
  </si>
  <si>
    <t>K_DeepCast_65m_m2_193</t>
  </si>
  <si>
    <t>M_DeepCast_65m_m1_270</t>
  </si>
  <si>
    <t>K_Offshore_80m_m2_035</t>
  </si>
  <si>
    <t>M_DeepCast_100m_m2_066</t>
  </si>
  <si>
    <t>K_Offshore_80m_m1_159</t>
  </si>
  <si>
    <t>K_DeepCast_150m_m2_167</t>
  </si>
  <si>
    <t>M_DeepCast_65m_m1_019</t>
  </si>
  <si>
    <t>M_DeepCast_50m_m2_162</t>
  </si>
  <si>
    <t>K_Offshore_120m_m2_038</t>
  </si>
  <si>
    <t>K_DeepCast_35m_m1_073</t>
  </si>
  <si>
    <t>K_DeepCast_35m_m2_046</t>
  </si>
  <si>
    <t>K_Offshore_80m_m2_146</t>
  </si>
  <si>
    <t>K_Offshore_40m_m2_283</t>
  </si>
  <si>
    <t>K_Offshore_80m_m2_061</t>
  </si>
  <si>
    <t>M_surface_7_m1_001</t>
  </si>
  <si>
    <t>K_Offshore_120m_m2_034</t>
  </si>
  <si>
    <t>K_Offshore_40m_m1_243</t>
  </si>
  <si>
    <t>K_Offshore_40m_m2_139</t>
  </si>
  <si>
    <t>K_Offshore_80m_m2_094</t>
  </si>
  <si>
    <t>M_DeepCast_100m_mx_118</t>
  </si>
  <si>
    <t>K_Offshore_surface_m2_088</t>
  </si>
  <si>
    <t>K_Offshore_80m_m2_170</t>
  </si>
  <si>
    <t>M_surface_9_m1_296</t>
  </si>
  <si>
    <t>M_DeepCast_400m_m2_244</t>
  </si>
  <si>
    <t>K_Offshore_80m_m1_220</t>
  </si>
  <si>
    <t>M_surface_9_mx_130</t>
  </si>
  <si>
    <t>K_Offshore_surface_m1_010</t>
  </si>
  <si>
    <t>K_Offshore_120m_m2_041</t>
  </si>
  <si>
    <t>K_DeepCast_150m_m2_086</t>
  </si>
  <si>
    <t>K_DeepCast_35m_m2_327</t>
  </si>
  <si>
    <t>K_Offshore_40m_m1_292</t>
  </si>
  <si>
    <t>M_DeepCast_65m_m2_181</t>
  </si>
  <si>
    <t>M_DeepCast_50m_m2_207</t>
  </si>
  <si>
    <t>M_DeepCast_65m_m2_256</t>
  </si>
  <si>
    <t>M_DeepCast_65m_m2_126</t>
  </si>
  <si>
    <t>K_DeepCast_150m_m2_305</t>
  </si>
  <si>
    <t>K_DeepCast_150m_m2_048</t>
  </si>
  <si>
    <t>M_DeepCast_400m_m1_331</t>
  </si>
  <si>
    <t>K_DeepCast_65m_m2_238</t>
  </si>
  <si>
    <t>M_DeepCast_50m_m2_049</t>
  </si>
  <si>
    <t>K_Offshore_40m_m1_054</t>
  </si>
  <si>
    <t>K_Offshore_40m_m2_131</t>
  </si>
  <si>
    <t>M_surface_7_m2_040</t>
  </si>
  <si>
    <t>K_DeepCast_100m_mx_210</t>
  </si>
  <si>
    <t>K_Offshore_surface_m1_220</t>
  </si>
  <si>
    <t>K_Offshore_80m_m2_097</t>
  </si>
  <si>
    <t>M_DeepCast_50m_m2_194</t>
  </si>
  <si>
    <t>K_Offshore_40m_m1_063</t>
  </si>
  <si>
    <t>K_DeepCast_100m_m2_307</t>
  </si>
  <si>
    <t>K_DeepCast_65m_m1_217</t>
  </si>
  <si>
    <t>M_DeepCast_65m_m1_282</t>
  </si>
  <si>
    <t>K_Offshore_80m_m2_049</t>
  </si>
  <si>
    <t>M_DeepCast_400m_m2_044</t>
  </si>
  <si>
    <t>M_DeepCast_50m_m2_029</t>
  </si>
  <si>
    <t>M_DeepCast_65m_m2_011</t>
  </si>
  <si>
    <t>K_DeepCast_100m_m1_326</t>
  </si>
  <si>
    <t>M_DeepCast_65m_m2_041</t>
  </si>
  <si>
    <t>K_Offshore_80m_m2_048</t>
  </si>
  <si>
    <t>K_DeepCast_65m_m1_015</t>
  </si>
  <si>
    <t>M_DeepCast_65m_m1_265</t>
  </si>
  <si>
    <t>K_DeepCast_100m_mx_218</t>
  </si>
  <si>
    <t>K_Offshore_surface_mx_080</t>
  </si>
  <si>
    <t>M_surface_10_m2_100</t>
  </si>
  <si>
    <t>K_Offshore_40m_m1_004</t>
  </si>
  <si>
    <t>K_Offshore_80m_m1_225</t>
  </si>
  <si>
    <t>K_DeepCast_100m_m2_324</t>
  </si>
  <si>
    <t>M_DeepCast_65m_m2_186</t>
  </si>
  <si>
    <t>K_Offshore_80m_m2_020</t>
  </si>
  <si>
    <t>K_DeepCast_150m_m2_259</t>
  </si>
  <si>
    <t>M_DeepCast_65m_m2_129</t>
  </si>
  <si>
    <t>M_DeepCast_65m_m2_156</t>
  </si>
  <si>
    <t>K_DeepCast_100m_m2_241</t>
  </si>
  <si>
    <t>M_DeepCast_200m_m2_133</t>
  </si>
  <si>
    <t>M_DeepCast_65m_m1_022</t>
  </si>
  <si>
    <t>K_Offshore_80m_m2_101</t>
  </si>
  <si>
    <t>K_Offshore_40m_m1_238</t>
  </si>
  <si>
    <t>K_DeepCast_100m_m2_162</t>
  </si>
  <si>
    <t>K_Offshore_80m_m2_058</t>
  </si>
  <si>
    <t>K_DeepCast_100m_m2_289</t>
  </si>
  <si>
    <t>K_Offshore_80m_m2_117</t>
  </si>
  <si>
    <t>M_DeepCast_50m_m1_090</t>
  </si>
  <si>
    <t>K_DeepCast_100m_m2_315</t>
  </si>
  <si>
    <t>M_DeepCast_65m_m1_287</t>
  </si>
  <si>
    <t>K_Offshore_80m_m2_081</t>
  </si>
  <si>
    <t>K_Offshore_80m_m2_084</t>
  </si>
  <si>
    <t>M_DeepCast_65m_m2_061</t>
  </si>
  <si>
    <t>M_DeepCast_65m_m2_010</t>
  </si>
  <si>
    <t>K_Offshore_120m_m1_203</t>
  </si>
  <si>
    <t>K_Offshore_80m_m2_043</t>
  </si>
  <si>
    <t>M_DeepCast_65m_m2_243</t>
  </si>
  <si>
    <t>K_Offshore_80m_m1_181</t>
  </si>
  <si>
    <t>M_DeepCast_50m_m2_156</t>
  </si>
  <si>
    <t>M_DeepCast_65m_m1_095</t>
  </si>
  <si>
    <t>M_DeepCast_50m_m1_063</t>
  </si>
  <si>
    <t>K_Offshore_80m_m2_197</t>
  </si>
  <si>
    <t>K_DeepCast_65m_m2_236</t>
  </si>
  <si>
    <t>K_Offshore_surface_m1_204</t>
  </si>
  <si>
    <t>M_surface_10_m2_039</t>
  </si>
  <si>
    <t>M_surface_9_m1_279</t>
  </si>
  <si>
    <t>K_Offshore_80m_m2_157</t>
  </si>
  <si>
    <t>M_DeepCast_100m_mx_241</t>
  </si>
  <si>
    <t>M_surface_10_m1_278</t>
  </si>
  <si>
    <t>M_DeepCast_65m_mx_140</t>
  </si>
  <si>
    <t>M_DeepCast_200m_m1_344</t>
  </si>
  <si>
    <t>M_DeepCast_65m_m1_275</t>
  </si>
  <si>
    <t>M_surface_10_m2_023</t>
  </si>
  <si>
    <t>K_Offshore_80m_m2_039</t>
  </si>
  <si>
    <t>M_DeepCast_65m_m2_091</t>
  </si>
  <si>
    <t>M_surface_8_m2_110</t>
  </si>
  <si>
    <t>K_Offshore_surface_m1_032</t>
  </si>
  <si>
    <t>K_Offshore_120m_m2_200</t>
  </si>
  <si>
    <t>M_DeepCast_65m_mx_036</t>
  </si>
  <si>
    <t>K_Offshore_80m_m2_183</t>
  </si>
  <si>
    <t>M_DeepCast_65m_m2_071</t>
  </si>
  <si>
    <t>M_surface_6_m2_121</t>
  </si>
  <si>
    <t>M_surface_9_m2_068</t>
  </si>
  <si>
    <t>M_surface_6_m1_040</t>
  </si>
  <si>
    <t>M_surface_9_mx_152</t>
  </si>
  <si>
    <t>K_Offshore_80m_m1_004</t>
  </si>
  <si>
    <t>K_Offshore_80m_m2_185</t>
  </si>
  <si>
    <t>K_Offshore_80m_m2_019</t>
  </si>
  <si>
    <t>K_Offshore_120m_m2_055</t>
  </si>
  <si>
    <t>M_surface_9_m2_059</t>
  </si>
  <si>
    <t>K_Offshore_surface_mx_130</t>
  </si>
  <si>
    <t>M_surface_9_m2_064</t>
  </si>
  <si>
    <t>K_Offshore_80m_m2_034</t>
  </si>
  <si>
    <t>K_Offshore_80m_m2_079</t>
  </si>
  <si>
    <t>M_DeepCast_65m_m2_204</t>
  </si>
  <si>
    <t>M_DeepCast_400m_m1_127</t>
  </si>
  <si>
    <t>M_surface_6_m2_085</t>
  </si>
  <si>
    <t>K_Offshore_80m_m2_119</t>
  </si>
  <si>
    <t>M_DeepCast_65m_m2_104</t>
  </si>
  <si>
    <t>M_surface_10_m2_196</t>
  </si>
  <si>
    <t>M_surface_10_m1_315</t>
  </si>
  <si>
    <t>M_surface_9_m1_277</t>
  </si>
  <si>
    <t>M_DeepCast_65m_m1_011</t>
  </si>
  <si>
    <t>M_surface_9_m2_177</t>
  </si>
  <si>
    <t>M_DeepCast_400m_m1_040</t>
  </si>
  <si>
    <t>M_surface_7_m2_013</t>
  </si>
  <si>
    <t>Normalized</t>
  </si>
  <si>
    <t>Alphaproteobacteria non LD12</t>
  </si>
  <si>
    <t>CP Aenigmarchaeota</t>
  </si>
  <si>
    <t>CP Altiarchaeota</t>
  </si>
  <si>
    <t>CP Bathyarchaeota</t>
  </si>
  <si>
    <t>CP Pacearchaeota</t>
  </si>
  <si>
    <t>CP Parvarchaeota</t>
  </si>
  <si>
    <t>CP Poribacteria</t>
  </si>
  <si>
    <t>Sericytochromatia, Tanganyikabacteria</t>
  </si>
  <si>
    <t>CP Verstraetaerchaeota</t>
  </si>
  <si>
    <t>CP WOR-2 Omnitrophica</t>
  </si>
  <si>
    <t>CP WOR-3</t>
  </si>
  <si>
    <t>Planctomycetes (Phycisphaerae)</t>
  </si>
  <si>
    <t>Taxonomy</t>
  </si>
  <si>
    <t>Verruomicrobia</t>
  </si>
  <si>
    <t>Sum of KigC100</t>
  </si>
  <si>
    <t>Sum of KigC150</t>
  </si>
  <si>
    <t>Sum of KigC1200</t>
  </si>
  <si>
    <t>Sum</t>
  </si>
  <si>
    <t>List. Of MAGS &gt;0.5% abundance in 1200m sample</t>
  </si>
  <si>
    <t>List of MAGS used in previous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</si>
</sst>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9" fontId="0" fillId="0" borderId="0" xfId="1" applyFont="1"/>
    <xf numFmtId="9" fontId="0" fillId="33" borderId="0" xfId="1" applyFont="1" applyFill="1"/>
    <xf numFmtId="0" fontId="18" fillId="0" borderId="0" xfId="0" applyFont="1"/>
    <xf numFmtId="0" fontId="19" fillId="0" borderId="0" xfId="0" applyFont="1"/>
    <xf numFmtId="9" fontId="0" fillId="0" borderId="0" xfId="0" applyNumberFormat="1"/>
    <xf numFmtId="9" fontId="18" fillId="0" borderId="0" xfId="0" applyNumberFormat="1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6" fillId="34" borderId="0" xfId="0" applyFont="1" applyFill="1" applyBorder="1"/>
    <xf numFmtId="0" fontId="0" fillId="0" borderId="0" xfId="0" applyBorder="1"/>
    <xf numFmtId="165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4.302771875002" createdVersion="6" refreshedVersion="6" minRefreshableVersion="3" recordCount="524" xr:uid="{00000000-000A-0000-FFFF-FFFF02000000}">
  <cacheSource type="worksheet">
    <worksheetSource ref="A1:Z1048576" sheet="abundance.mags.to.normalize"/>
  </cacheSource>
  <cacheFields count="26">
    <cacheField name="KigC100" numFmtId="0">
      <sharedItems containsString="0" containsBlank="1" containsNumber="1" minValue="1.8837135000000001E-2" maxValue="1253.552066"/>
    </cacheField>
    <cacheField name="KigC1200" numFmtId="0">
      <sharedItems containsString="0" containsBlank="1" containsNumber="1" minValue="3.3946875000000001E-2" maxValue="1977.5906640000001"/>
    </cacheField>
    <cacheField name="KigC150" numFmtId="0">
      <sharedItems containsString="0" containsBlank="1" containsNumber="1" minValue="1.0512732E-2" maxValue="1729.2875100000001"/>
    </cacheField>
    <cacheField name="KigC250" numFmtId="0">
      <sharedItems containsString="0" containsBlank="1" containsNumber="1" minValue="1.0416180000000001E-2" maxValue="1579.187991"/>
    </cacheField>
    <cacheField name="KigC300" numFmtId="0">
      <sharedItems containsString="0" containsBlank="1" containsNumber="1" minValue="2.6489063E-2" maxValue="1232.1676460000001"/>
    </cacheField>
    <cacheField name="KigCa35" numFmtId="0">
      <sharedItems containsString="0" containsBlank="1" containsNumber="1" minValue="0" maxValue="3054.6837759999999"/>
    </cacheField>
    <cacheField name="KigCa65" numFmtId="0">
      <sharedItems containsString="0" containsBlank="1" containsNumber="1" minValue="2.5603099999999999E-4" maxValue="1207.9245080000001"/>
    </cacheField>
    <cacheField name="KigCas0" numFmtId="0">
      <sharedItems containsString="0" containsBlank="1" containsNumber="1" minValue="0" maxValue="5148.5762029999996"/>
    </cacheField>
    <cacheField name="KigOff0" numFmtId="0">
      <sharedItems containsString="0" containsBlank="1" containsNumber="1" minValue="0" maxValue="3532.8474059999999"/>
    </cacheField>
    <cacheField name="KigOff120" numFmtId="0">
      <sharedItems containsString="0" containsBlank="1" containsNumber="1" minValue="0" maxValue="2033.9124790000001"/>
    </cacheField>
    <cacheField name="KigOff40" numFmtId="0">
      <sharedItems containsString="0" containsBlank="1" containsNumber="1" minValue="0" maxValue="2860.81176"/>
    </cacheField>
    <cacheField name="KigOff80" numFmtId="0">
      <sharedItems containsString="0" containsBlank="1" containsNumber="1" minValue="0" maxValue="1565.1153879999999"/>
    </cacheField>
    <cacheField name="KigOffSurface" numFmtId="0">
      <sharedItems containsString="0" containsBlank="1" containsNumber="1" minValue="0" maxValue="3604.9688510000001"/>
    </cacheField>
    <cacheField name="MahC100" numFmtId="0">
      <sharedItems containsString="0" containsBlank="1" containsNumber="1" minValue="2.8101047000000001E-2" maxValue="2359.2830100000001"/>
    </cacheField>
    <cacheField name="MahC200" numFmtId="0">
      <sharedItems containsString="0" containsBlank="1" containsNumber="1" minValue="3.5015663000000002E-2" maxValue="984.34603100000004"/>
    </cacheField>
    <cacheField name="MahC400" numFmtId="0">
      <sharedItems containsString="0" containsBlank="1" containsNumber="1" minValue="3.3225904000000001E-2" maxValue="1173.689001"/>
    </cacheField>
    <cacheField name="MahCa10" numFmtId="0">
      <sharedItems containsString="0" containsBlank="1" containsNumber="1" minValue="0" maxValue="2464.590346"/>
    </cacheField>
    <cacheField name="MahCa50" numFmtId="0">
      <sharedItems containsString="0" containsBlank="1" containsNumber="1" minValue="0" maxValue="1652.9214079999999"/>
    </cacheField>
    <cacheField name="MahCa65" numFmtId="0">
      <sharedItems containsString="0" containsBlank="1" containsNumber="1" minValue="7.6409909999999998E-3" maxValue="1030.6647539999999"/>
    </cacheField>
    <cacheField name="Mahsurface_10" numFmtId="0">
      <sharedItems containsString="0" containsBlank="1" containsNumber="1" minValue="0" maxValue="3673.1972820000001"/>
    </cacheField>
    <cacheField name="Mahsurface_6" numFmtId="0">
      <sharedItems containsString="0" containsBlank="1" containsNumber="1" minValue="0" maxValue="1356.6431009999999"/>
    </cacheField>
    <cacheField name="Mahsurface_7" numFmtId="0">
      <sharedItems containsString="0" containsBlank="1" containsNumber="1" minValue="0" maxValue="2151.0826069999998"/>
    </cacheField>
    <cacheField name="Mahsurface_8" numFmtId="0">
      <sharedItems containsString="0" containsBlank="1" containsNumber="1" minValue="0" maxValue="2346.2209990000001"/>
    </cacheField>
    <cacheField name="Mahsurface_9" numFmtId="0">
      <sharedItems containsString="0" containsBlank="1" containsNumber="1" minValue="0" maxValue="1931.9289140000001"/>
    </cacheField>
    <cacheField name="Simplified.Taxonomy" numFmtId="0">
      <sharedItems containsBlank="1" count="63">
        <s v="Actinobacteria"/>
        <s v="Acidobacteria"/>
        <s v="CP Eisenbacteria"/>
        <s v="Aenigmarchaeota"/>
        <s v="Alphaproteobacteria (non LD12)"/>
        <s v="Altiarchaeota"/>
        <s v="Armatimonadetes"/>
        <s v="WOR-2 Omnitrophica"/>
        <s v="Bacteroidetes"/>
        <s v="Chlorobi"/>
        <s v="Deltaproteobacteria"/>
        <s v="Bathyarchaeota"/>
        <s v="Betaproteobacteria"/>
        <s v="Gammaproteobacteria"/>
        <s v="CP BRC1"/>
        <s v="Calditrichaeota"/>
        <s v="CP Aminicemantes (OP8)"/>
        <s v="CP Rokubacteria"/>
        <s v="CP TM6"/>
        <s v="CP Zixibacteria"/>
        <s v="CP WWE1"/>
        <s v="CP Gottesmanbacteria"/>
        <s v="CP Harrisonbacteria"/>
        <s v="CP Hydrogenedentes"/>
        <s v="CP Kaiserbacteria"/>
        <s v="CP Liptonbacteria"/>
        <s v="CP Tanganyikabacteria"/>
        <s v="CP Moranbacteria"/>
        <s v="CP Nealsonbacteria"/>
        <s v="CP Peribacteria"/>
        <s v="CP Perigrinibacteria"/>
        <s v="CP Staskawiczbacteria"/>
        <s v="CP Urhbacteria"/>
        <s v="CP Handelsmanbacteria"/>
        <s v="Chloroflexi"/>
        <s v="Planctomycetes"/>
        <s v="CP Tectomicrobia"/>
        <s v="CP WWE3"/>
        <s v="CP Saccharibacteria"/>
        <s v="Cyanobacteria"/>
        <s v="Diapherotrites"/>
        <s v="Euryarchaeota"/>
        <s v="Fibrobacteres acidobacteria"/>
        <s v="Firmicutes"/>
        <s v="Gemmatimonadetes"/>
        <s v="CP Gribaldobacteria"/>
        <s v="Ignavibacteria"/>
        <s v="Kirimatiellacea"/>
        <s v="Lentisphaerae"/>
        <s v="Nitrospirae"/>
        <s v="Pacearchaeota"/>
        <s v="Parvarchaeota"/>
        <s v="Poribacteria"/>
        <s v="Chlamydiae"/>
        <s v="Verrucomicrobia"/>
        <s v="CP Shapirobacteria"/>
        <s v="Alphaproteobacteria LD12"/>
        <s v="Thaumarchaeota"/>
        <s v="Verstraetaerchaeota"/>
        <s v="CP Ziwabacteria"/>
        <s v="Woesearchaeota"/>
        <s v="WOR-3"/>
        <m/>
      </sharedItems>
    </cacheField>
    <cacheField name="max" numFmtId="0">
      <sharedItems containsString="0" containsBlank="1" containsNumber="1" minValue="1.1800558990000001" maxValue="5148.576202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5.919760879631" createdVersion="6" refreshedVersion="6" minRefreshableVersion="3" recordCount="523" xr:uid="{5F472B25-3FA3-A646-A88D-6689C2AC0FB1}">
  <cacheSource type="worksheet">
    <worksheetSource ref="B1:Z524" sheet="copy MAGS abundance - S2"/>
  </cacheSource>
  <cacheFields count="25">
    <cacheField name="KigC100" numFmtId="2">
      <sharedItems containsSemiMixedTypes="0" containsString="0" containsNumber="1" minValue="1.8837135000000001E-2" maxValue="1253.552066"/>
    </cacheField>
    <cacheField name="KigC1200" numFmtId="2">
      <sharedItems containsSemiMixedTypes="0" containsString="0" containsNumber="1" minValue="3.3946875000000001E-2" maxValue="1977.5906640000001" count="523">
        <n v="1977.5906640000001"/>
        <n v="604.76516449999997"/>
        <n v="598.64677849999998"/>
        <n v="484.8205858"/>
        <n v="404.89748470000001"/>
        <n v="322.50943539999997"/>
        <n v="322.27763659999999"/>
        <n v="287.7718241"/>
        <n v="270.93385110000003"/>
        <n v="263.10764380000001"/>
        <n v="261.19667090000002"/>
        <n v="191.67997199999999"/>
        <n v="188.9037333"/>
        <n v="165.7577617"/>
        <n v="157.0556302"/>
        <n v="154.84062789999999"/>
        <n v="153.5323889"/>
        <n v="151.6541497"/>
        <n v="130.04317760000001"/>
        <n v="122.85917019999999"/>
        <n v="109.3320224"/>
        <n v="107.96418439999999"/>
        <n v="103.1992695"/>
        <n v="100.7285974"/>
        <n v="97.390017110000002"/>
        <n v="95.10009565"/>
        <n v="95.060597049999998"/>
        <n v="88.175927999999999"/>
        <n v="84.929238369999993"/>
        <n v="76.248088100000004"/>
        <n v="75.292378569999997"/>
        <n v="75.284022449999995"/>
        <n v="69.305143349999994"/>
        <n v="69.262956750000001"/>
        <n v="68.985418559999999"/>
        <n v="67.984144439999994"/>
        <n v="66.771885449999999"/>
        <n v="65.379570000000001"/>
        <n v="64.727928399999996"/>
        <n v="60.634661360000003"/>
        <n v="60.372724490000003"/>
        <n v="58.94111522"/>
        <n v="58.427284"/>
        <n v="57.054418320000003"/>
        <n v="56.105663589999999"/>
        <n v="53.925164690000003"/>
        <n v="53.82639425"/>
        <n v="49.280912870000002"/>
        <n v="49.260815659999999"/>
        <n v="47.416083329999999"/>
        <n v="46.91094167"/>
        <n v="45.605815"/>
        <n v="44.438376470000001"/>
        <n v="44.402555100000001"/>
        <n v="42.499536669999998"/>
        <n v="42.27744448"/>
        <n v="42.241080330000003"/>
        <n v="42.12605052"/>
        <n v="41.536316919999997"/>
        <n v="41.503188029999997"/>
        <n v="41.411133059999997"/>
        <n v="41.138213149999999"/>
        <n v="40.820292809999998"/>
        <n v="37.502875760000002"/>
        <n v="36.957033330000002"/>
        <n v="36.14581519"/>
        <n v="34.800618890000003"/>
        <n v="34.437851160000001"/>
        <n v="33.65963833"/>
        <n v="33.646524999999997"/>
        <n v="32.527496079999999"/>
        <n v="32.248850789999999"/>
        <n v="31.324854519999999"/>
        <n v="31.187264769999999"/>
        <n v="30.459103890000002"/>
        <n v="30.041827420000001"/>
        <n v="29.147529519999999"/>
        <n v="29.000539629999999"/>
        <n v="28.92594845"/>
        <n v="28.814257139999999"/>
        <n v="28.083212639999999"/>
        <n v="27.728331359999999"/>
        <n v="27.183056499999999"/>
        <n v="26.985275470000001"/>
        <n v="26.325845000000001"/>
        <n v="26.180958539999999"/>
        <n v="25.74233942"/>
        <n v="25.008885530000001"/>
        <n v="24.748679190000001"/>
        <n v="24.731539250000001"/>
        <n v="24.520977670000001"/>
        <n v="24.498816099999999"/>
        <n v="24.38734534"/>
        <n v="24.34549449"/>
        <n v="23.56570104"/>
        <n v="23.545337010000001"/>
        <n v="23.141677250000001"/>
        <n v="23.128755349999999"/>
        <n v="22.841920569999999"/>
        <n v="22.419841380000001"/>
        <n v="22.383553190000001"/>
        <n v="22.37968966"/>
        <n v="22.233237240000001"/>
        <n v="21.623844049999999"/>
        <n v="21.344412200000001"/>
        <n v="21.321974579999999"/>
        <n v="20.86866912"/>
        <n v="20.84835"/>
        <n v="20.465219380000001"/>
        <n v="19.302672919999999"/>
        <n v="19.068103449999999"/>
        <n v="18.94305671"/>
        <n v="18.92850163"/>
        <n v="18.80574082"/>
        <n v="18.771657250000001"/>
        <n v="18.406343970000002"/>
        <n v="18.21607457"/>
        <n v="18.18549423"/>
        <n v="18.14307397"/>
        <n v="18.02721923"/>
        <n v="18.013295500000002"/>
        <n v="17.68663626"/>
        <n v="17.478169900000001"/>
        <n v="17.474575099999999"/>
        <n v="17.021466060000002"/>
        <n v="16.96863724"/>
        <n v="16.956096079999998"/>
        <n v="16.897872679999999"/>
        <n v="16.829448840000001"/>
        <n v="16.610656609999999"/>
        <n v="16.51120165"/>
        <n v="16.28547034"/>
        <n v="16.28492"/>
        <n v="16.03664878"/>
        <n v="15.854650599999999"/>
        <n v="15.58414728"/>
        <n v="15.416653999999999"/>
        <n v="15.36397653"/>
        <n v="15.345788669999999"/>
        <n v="15.2641075"/>
        <n v="15.07910972"/>
        <n v="14.94695231"/>
        <n v="14.470649999999999"/>
        <n v="14.29350054"/>
        <n v="14.286365139999999"/>
        <n v="14.18004286"/>
        <n v="14.11287695"/>
        <n v="14.052482810000001"/>
        <n v="14.02569325"/>
        <n v="13.957775639999999"/>
        <n v="13.691243979999999"/>
        <n v="13.592745839999999"/>
        <n v="13.526802350000001"/>
        <n v="13.395072219999999"/>
        <n v="13.06471356"/>
        <n v="12.911639109999999"/>
        <n v="12.89188"/>
        <n v="12.559742890000001"/>
        <n v="12.455436260000001"/>
        <n v="12.34137576"/>
        <n v="12.339924460000001"/>
        <n v="12.308188380000001"/>
        <n v="12.27763704"/>
        <n v="12.03844608"/>
        <n v="11.87212727"/>
        <n v="11.84360225"/>
        <n v="11.650109090000001"/>
        <n v="11.59784857"/>
        <n v="11.40910242"/>
        <n v="10.94014919"/>
        <n v="10.87789549"/>
        <n v="10.815764919999999"/>
        <n v="10.751186089999999"/>
        <n v="10.63909561"/>
        <n v="10.62180706"/>
        <n v="10.590484529999999"/>
        <n v="10.572797380000001"/>
        <n v="10.527095470000001"/>
        <n v="10.506432909999999"/>
        <n v="10.447872090000001"/>
        <n v="10.397562260000001"/>
        <n v="10.34284815"/>
        <n v="10.339255919999999"/>
        <n v="10.248607270000001"/>
        <n v="10.24416512"/>
        <n v="10.107177829999999"/>
        <n v="10.090122790000001"/>
        <n v="9.9657866219999995"/>
        <n v="9.9234033779999997"/>
        <n v="9.9198220339999992"/>
        <n v="9.7703266670000009"/>
        <n v="9.5104337510000008"/>
        <n v="9.4891011669999994"/>
        <n v="9.4876057199999995"/>
        <n v="9.446786243"/>
        <n v="9.3066103630000008"/>
        <n v="9.2141532819999998"/>
        <n v="9.1971012820000002"/>
        <n v="9.1796912089999996"/>
        <n v="9.1455071619999995"/>
        <n v="9.0751723030000004"/>
        <n v="9.0591047240000009"/>
        <n v="9.0555114890000006"/>
        <n v="9.0544731780000003"/>
        <n v="8.9699694169999997"/>
        <n v="8.8452829269999995"/>
        <n v="8.5127978100000004"/>
        <n v="8.4289416670000001"/>
        <n v="8.3766589739999997"/>
        <n v="8.3729160549999992"/>
        <n v="8.3493870060000006"/>
        <n v="8.2751204190000003"/>
        <n v="8.2608634240000001"/>
        <n v="8.2143250000000005"/>
        <n v="8.2030080479999992"/>
        <n v="8.1504640449999997"/>
        <n v="8.1274283129999993"/>
        <n v="8.1251363639999994"/>
        <n v="7.9778227939999997"/>
        <n v="7.9663374679999999"/>
        <n v="7.9623145160000002"/>
        <n v="7.9601019229999999"/>
        <n v="7.950009036"/>
        <n v="7.9484213109999997"/>
        <n v="7.9396935480000002"/>
        <n v="7.9181862750000001"/>
        <n v="7.9021609670000004"/>
        <n v="7.8975439249999999"/>
        <n v="7.8502845670000001"/>
        <n v="7.7912830289999997"/>
        <n v="7.7723580950000004"/>
        <n v="7.7060255140000002"/>
        <n v="7.669748276"/>
        <n v="7.6541864200000003"/>
        <n v="7.5375761429999999"/>
        <n v="7.4379"/>
        <n v="7.3908774900000003"/>
        <n v="7.2696416670000001"/>
        <n v="7.260144715"/>
        <n v="7.1327381819999998"/>
        <n v="7.1122313650000004"/>
        <n v="7.0117083329999996"/>
        <n v="6.9807030770000003"/>
        <n v="6.9712083610000004"/>
        <n v="6.9343188339999999"/>
        <n v="6.7920432430000002"/>
        <n v="6.7363606999999996"/>
        <n v="6.6830934480000002"/>
        <n v="6.6317812500000004"/>
        <n v="6.618047518"/>
        <n v="6.5835774239999996"/>
        <n v="6.5200395970000002"/>
        <n v="6.453377401"/>
        <n v="6.4176782609999998"/>
        <n v="6.3872375000000003"/>
        <n v="6.3146297139999996"/>
        <n v="6.3107431820000004"/>
        <n v="6.2681229729999997"/>
        <n v="6.2470175210000001"/>
        <n v="6.1704655959999997"/>
        <n v="6.1193435450000004"/>
        <n v="6.0980483870000004"/>
        <n v="6.069192921"/>
        <n v="5.998728431"/>
        <n v="5.9877374269999999"/>
        <n v="5.976358083"/>
        <n v="5.9660690450000002"/>
        <n v="5.8978005570000001"/>
        <n v="5.8633277460000004"/>
        <n v="5.8479712350000002"/>
        <n v="5.7844139390000002"/>
        <n v="5.702676522"/>
        <n v="5.6937947739999997"/>
        <n v="5.6931501180000001"/>
        <n v="5.6373247480000002"/>
        <n v="5.624587429"/>
        <n v="5.6054556580000003"/>
        <n v="5.5796983439999996"/>
        <n v="5.5566218650000003"/>
        <n v="5.5513729359999999"/>
        <n v="5.5307346669999999"/>
        <n v="5.5229327420000001"/>
        <n v="5.5008517650000002"/>
        <n v="5.4728006669999996"/>
        <n v="5.4590352940000004"/>
        <n v="5.3743914530000003"/>
        <n v="5.3296852770000003"/>
        <n v="5.3081432839999998"/>
        <n v="5.2064013070000001"/>
        <n v="5.137364957"/>
        <n v="5.0958573170000001"/>
        <n v="5.0644067479999997"/>
        <n v="5.0333721650000003"/>
        <n v="5.0026438710000001"/>
        <n v="4.9944544970000004"/>
        <n v="4.9747237899999996"/>
        <n v="4.952898469"/>
        <n v="4.9217295180000002"/>
        <n v="4.8690782610000003"/>
        <n v="4.8345196850000001"/>
        <n v="4.8318258329999999"/>
        <n v="4.7626339130000002"/>
        <n v="4.7517700390000002"/>
        <n v="4.7465363250000001"/>
        <n v="4.724776147"/>
        <n v="4.6727627910000002"/>
        <n v="4.6635677419999997"/>
        <n v="4.6431149610000002"/>
        <n v="4.6377159619999997"/>
        <n v="4.6193683080000003"/>
        <n v="4.5991202429999998"/>
        <n v="4.5977545050000002"/>
        <n v="4.5870644230000002"/>
        <n v="4.5491291570000003"/>
        <n v="4.5450144019999996"/>
        <n v="4.5388900000000003"/>
        <n v="4.5309259649999998"/>
        <n v="4.4901048780000004"/>
        <n v="4.4582142859999996"/>
        <n v="4.4356160490000001"/>
        <n v="4.4337654000000004"/>
        <n v="4.431112766"/>
        <n v="4.3614004499999997"/>
        <n v="4.3567312090000003"/>
        <n v="4.3416586419999996"/>
        <n v="4.3189559209999997"/>
        <n v="4.3061440659999999"/>
        <n v="4.2794518100000003"/>
        <n v="4.2434340209999997"/>
        <n v="4.2389165469999996"/>
        <n v="4.2133456450000004"/>
        <n v="4.2007043890000002"/>
        <n v="4.1630057950000001"/>
        <n v="4.119502615"/>
        <n v="4.1167826920000001"/>
        <n v="4.0976104390000003"/>
        <n v="4.0712727009999998"/>
        <n v="4.0420719140000001"/>
        <n v="4.0336101690000001"/>
        <n v="3.971662791"/>
        <n v="3.9090859650000001"/>
        <n v="3.9016646509999999"/>
        <n v="3.8859997129999999"/>
        <n v="3.8753241759999999"/>
        <n v="3.8576874999999999"/>
        <n v="3.8421037739999999"/>
        <n v="3.8405303370000001"/>
        <n v="3.8168125000000002"/>
        <n v="3.8104452869999998"/>
        <n v="3.7799554660000001"/>
        <n v="3.7692056680000001"/>
        <n v="3.7273821049999998"/>
        <n v="3.7236266979999999"/>
        <n v="3.7196916670000002"/>
        <n v="3.7140852679999998"/>
        <n v="3.6801109859999999"/>
        <n v="3.668522222"/>
        <n v="3.6493628519999999"/>
        <n v="3.6413633769999998"/>
        <n v="3.6284534879999999"/>
        <n v="3.6187847980000001"/>
        <n v="3.609131063"/>
        <n v="3.5264074999999999"/>
        <n v="3.4244720590000002"/>
        <n v="3.4014717390000002"/>
        <n v="3.3651049450000001"/>
        <n v="3.3634677079999999"/>
        <n v="3.3584999999999998"/>
        <n v="3.3203923080000002"/>
        <n v="3.3161499999999999"/>
        <n v="3.309777586"/>
        <n v="3.272703226"/>
        <n v="3.2614441379999999"/>
        <n v="3.2120957130000001"/>
        <n v="3.1852456330000001"/>
        <n v="3.1666132949999999"/>
        <n v="3.12776129"/>
        <n v="3.100790205"/>
        <n v="3.0489795740000001"/>
        <n v="3.0476202780000001"/>
        <n v="3.0277712939999999"/>
        <n v="3.0122013750000001"/>
        <n v="2.9857245560000001"/>
        <n v="2.9486084379999999"/>
        <n v="2.9376755289999998"/>
        <n v="2.9123268430000002"/>
        <n v="2.896586525"/>
        <n v="2.8917783359999998"/>
        <n v="2.8757673270000002"/>
        <n v="2.83753002"/>
        <n v="2.81499071"/>
        <n v="2.8091885080000001"/>
        <n v="2.7976947640000001"/>
        <n v="2.7779130909999998"/>
        <n v="2.773260638"/>
        <n v="2.7677497519999998"/>
        <n v="2.762989685"/>
        <n v="2.7345198239999999"/>
        <n v="2.7133361260000002"/>
        <n v="2.6884015749999999"/>
        <n v="2.6416701649999998"/>
        <n v="2.6415726940000002"/>
        <n v="2.6085967879999998"/>
        <n v="2.5869817240000001"/>
        <n v="2.5742362139999999"/>
        <n v="2.5722196359999998"/>
        <n v="2.5685285709999999"/>
        <n v="2.563718894"/>
        <n v="2.5602708220000001"/>
        <n v="2.5594769080000002"/>
        <n v="2.551518502"/>
        <n v="2.5046912699999999"/>
        <n v="2.5017975959999998"/>
        <n v="2.4962456080000002"/>
        <n v="2.4628677589999999"/>
        <n v="2.4351773780000001"/>
        <n v="2.4181740669999998"/>
        <n v="2.367243142"/>
        <n v="2.3426090909999999"/>
        <n v="2.3378580950000001"/>
        <n v="2.3215701609999999"/>
        <n v="2.2990081060000001"/>
        <n v="2.2592661650000001"/>
        <n v="2.23753913"/>
        <n v="2.2371410260000002"/>
        <n v="2.1348535549999998"/>
        <n v="2.1175127859999998"/>
        <n v="2.11707907"/>
        <n v="2.1043104439999998"/>
        <n v="2.0961384619999999"/>
        <n v="2.090597576"/>
        <n v="2.0276192310000001"/>
        <n v="2.0086526949999999"/>
        <n v="1.951510028"/>
        <n v="1.90666242"/>
        <n v="1.9022283200000001"/>
        <n v="1.877050296"/>
        <n v="1.870242857"/>
        <n v="1.8284480000000001"/>
        <n v="1.8191162270000001"/>
        <n v="1.7655420340000001"/>
        <n v="1.7564352430000001"/>
        <n v="1.7509389930000001"/>
        <n v="1.7355"/>
        <n v="1.732208776"/>
        <n v="1.6640028570000001"/>
        <n v="1.64198"/>
        <n v="1.6343392160000001"/>
        <n v="1.627159633"/>
        <n v="1.5885078180000001"/>
        <n v="1.5709597989999999"/>
        <n v="1.548918107"/>
        <n v="1.5453542570000001"/>
        <n v="1.5416554220000001"/>
        <n v="1.5161518279999999"/>
        <n v="1.5130886990000001"/>
        <n v="1.4938072069999999"/>
        <n v="1.4590776320000001"/>
        <n v="1.455618718"/>
        <n v="1.4542705069999999"/>
        <n v="1.354595011"/>
        <n v="1.339744316"/>
        <n v="1.3257233559999999"/>
        <n v="1.290538824"/>
        <n v="1.2845738099999999"/>
        <n v="1.2788576410000001"/>
        <n v="1.220359344"/>
        <n v="1.215140095"/>
        <n v="1.2051397589999999"/>
        <n v="1.194538793"/>
        <n v="1.179206363"/>
        <n v="1.178070693"/>
        <n v="1.1514405969999999"/>
        <n v="1.1386914619999999"/>
        <n v="1.092846939"/>
        <n v="1.0899080649999999"/>
        <n v="1.0870880000000001"/>
        <n v="1.07046"/>
        <n v="1.054547978"/>
        <n v="1.047341957"/>
        <n v="1.032212135"/>
        <n v="1.004571047"/>
        <n v="1.000905063"/>
        <n v="0.96301533500000003"/>
        <n v="0.957653266"/>
        <n v="0.93114213499999998"/>
        <n v="0.89629215699999998"/>
        <n v="0.885368092"/>
        <n v="0.87466529100000001"/>
        <n v="0.85141851899999998"/>
        <n v="0.84293355400000003"/>
        <n v="0.83465805000000004"/>
        <n v="0.80875427099999997"/>
        <n v="0.76606071399999998"/>
        <n v="0.73662463199999995"/>
        <n v="0.72891866000000005"/>
        <n v="0.71373176500000002"/>
        <n v="0.70702431899999996"/>
        <n v="0.70680077500000005"/>
        <n v="0.7050379"/>
        <n v="0.70021373600000003"/>
        <n v="0.67544176499999997"/>
        <n v="0.66426612600000001"/>
        <n v="0.62597864400000003"/>
        <n v="0.61366994900000005"/>
        <n v="0.57222493100000005"/>
        <n v="0.56774793999999995"/>
        <n v="0.56673936999999996"/>
        <n v="0.54482337000000003"/>
        <n v="0.54459716999999996"/>
        <n v="0.48443308299999999"/>
        <n v="0.47426344300000001"/>
        <n v="0.40808525499999998"/>
        <n v="0.377298034"/>
        <n v="0.34900120499999998"/>
        <n v="0.34242474499999997"/>
        <n v="0.26768230500000001"/>
        <n v="0.245656497"/>
        <n v="0.22871898099999999"/>
        <n v="0.166391858"/>
        <n v="4.6114634000000002E-2"/>
        <n v="4.2000531000000001E-2"/>
        <n v="3.3946875000000001E-2"/>
      </sharedItems>
    </cacheField>
    <cacheField name="KigC150" numFmtId="2">
      <sharedItems containsSemiMixedTypes="0" containsString="0" containsNumber="1" minValue="1.0512732E-2" maxValue="1729.2875100000001"/>
    </cacheField>
    <cacheField name="KigC250" numFmtId="2">
      <sharedItems containsSemiMixedTypes="0" containsString="0" containsNumber="1" minValue="1.0416180000000001E-2" maxValue="1579.187991"/>
    </cacheField>
    <cacheField name="KigC300" numFmtId="2">
      <sharedItems containsSemiMixedTypes="0" containsString="0" containsNumber="1" minValue="2.6489063E-2" maxValue="1232.1676460000001"/>
    </cacheField>
    <cacheField name="KigCa35" numFmtId="2">
      <sharedItems containsSemiMixedTypes="0" containsString="0" containsNumber="1" minValue="0" maxValue="3054.6837759999999"/>
    </cacheField>
    <cacheField name="KigCa65" numFmtId="2">
      <sharedItems containsSemiMixedTypes="0" containsString="0" containsNumber="1" minValue="2.5603099999999999E-4" maxValue="1207.9245080000001"/>
    </cacheField>
    <cacheField name="KigCas0" numFmtId="2">
      <sharedItems containsSemiMixedTypes="0" containsString="0" containsNumber="1" minValue="0" maxValue="5148.5762029999996"/>
    </cacheField>
    <cacheField name="KigOff0" numFmtId="2">
      <sharedItems containsSemiMixedTypes="0" containsString="0" containsNumber="1" minValue="0" maxValue="3532.8474059999999"/>
    </cacheField>
    <cacheField name="KigOff120" numFmtId="2">
      <sharedItems containsSemiMixedTypes="0" containsString="0" containsNumber="1" minValue="0" maxValue="2033.9124790000001"/>
    </cacheField>
    <cacheField name="KigOff40" numFmtId="2">
      <sharedItems containsSemiMixedTypes="0" containsString="0" containsNumber="1" minValue="0" maxValue="2860.81176"/>
    </cacheField>
    <cacheField name="KigOff80" numFmtId="2">
      <sharedItems containsSemiMixedTypes="0" containsString="0" containsNumber="1" minValue="0" maxValue="1565.1153879999999"/>
    </cacheField>
    <cacheField name="KigOffSurface" numFmtId="2">
      <sharedItems containsSemiMixedTypes="0" containsString="0" containsNumber="1" minValue="0" maxValue="3604.9688510000001"/>
    </cacheField>
    <cacheField name="MahC100" numFmtId="2">
      <sharedItems containsSemiMixedTypes="0" containsString="0" containsNumber="1" minValue="2.8101047000000001E-2" maxValue="2359.2830100000001"/>
    </cacheField>
    <cacheField name="MahC200" numFmtId="2">
      <sharedItems containsSemiMixedTypes="0" containsString="0" containsNumber="1" minValue="3.5015663000000002E-2" maxValue="984.34603100000004"/>
    </cacheField>
    <cacheField name="MahC400" numFmtId="2">
      <sharedItems containsSemiMixedTypes="0" containsString="0" containsNumber="1" minValue="3.3225904000000001E-2" maxValue="1173.689001"/>
    </cacheField>
    <cacheField name="MahCa10" numFmtId="2">
      <sharedItems containsSemiMixedTypes="0" containsString="0" containsNumber="1" minValue="0" maxValue="2464.590346"/>
    </cacheField>
    <cacheField name="MahCa50" numFmtId="2">
      <sharedItems containsSemiMixedTypes="0" containsString="0" containsNumber="1" minValue="0" maxValue="1652.9214079999999"/>
    </cacheField>
    <cacheField name="MahCa65" numFmtId="2">
      <sharedItems containsSemiMixedTypes="0" containsString="0" containsNumber="1" minValue="7.6409909999999998E-3" maxValue="1030.6647539999999"/>
    </cacheField>
    <cacheField name="Mahsurface_10" numFmtId="2">
      <sharedItems containsSemiMixedTypes="0" containsString="0" containsNumber="1" minValue="0" maxValue="3673.1972820000001"/>
    </cacheField>
    <cacheField name="Mahsurface_6" numFmtId="2">
      <sharedItems containsSemiMixedTypes="0" containsString="0" containsNumber="1" minValue="0" maxValue="1356.6431009999999"/>
    </cacheField>
    <cacheField name="Mahsurface_7" numFmtId="2">
      <sharedItems containsSemiMixedTypes="0" containsString="0" containsNumber="1" minValue="0" maxValue="2151.0826069999998"/>
    </cacheField>
    <cacheField name="Mahsurface_8" numFmtId="2">
      <sharedItems containsSemiMixedTypes="0" containsString="0" containsNumber="1" minValue="0" maxValue="2346.2209990000001"/>
    </cacheField>
    <cacheField name="Mahsurface_9" numFmtId="2">
      <sharedItems containsSemiMixedTypes="0" containsString="0" containsNumber="1" minValue="0" maxValue="1931.9289140000001"/>
    </cacheField>
    <cacheField name="Taxonomy" numFmtId="0">
      <sharedItems count="62">
        <s v="Cyanobacteria"/>
        <s v="Chloroflexi"/>
        <s v="Actinobacteria"/>
        <s v="Alphaproteobacteria LD12"/>
        <s v="Thaumarchaeota"/>
        <s v="Planctomycetes (Phycisphaerae)"/>
        <s v="Ignavibacteria"/>
        <s v="Gammaproteobacteria"/>
        <s v="Chlorobi"/>
        <s v="Betaproteobacteria"/>
        <s v="Bacteroidetes"/>
        <s v="Verruomicrobia"/>
        <s v="Deltaproteobacteria"/>
        <s v="Nitrospirae"/>
        <s v="Planctomycetes"/>
        <s v="Euryarchaeota"/>
        <s v="Alphaproteobacteria non LD12"/>
        <s v="Acidobacteria"/>
        <s v="Armatimonadetes"/>
        <s v="Gemmatimonadetes"/>
        <s v="CP Eisenbacteria"/>
        <s v="CP Saccharibacteria"/>
        <s v="CP Shapirobacteria"/>
        <s v="CP Rokubacteria"/>
        <s v="CP Verstraetaerchaeota"/>
        <s v="Firmicutes"/>
        <s v="Lentisphaerae"/>
        <s v="CP WWE1"/>
        <s v="Calditrichaeota"/>
        <s v="CP Gottesmanbacteria"/>
        <s v="CP Pacearchaeota"/>
        <s v="Chlamydiae"/>
        <s v="CP Aminicemantes (OP8)"/>
        <s v="CP Kaiserbacteria"/>
        <s v="CP WOR-3"/>
        <s v="CP BRC1"/>
        <s v="CP Aenigmarchaeota"/>
        <s v="Sericytochromatia, Tanganyikabacteria"/>
        <s v="CP WWE3"/>
        <s v="CP Nealsonbacteria"/>
        <s v="CP WOR-2 Omnitrophica"/>
        <s v="CP Harrisonbacteria"/>
        <s v="CP Peribacteria"/>
        <s v="Woesearchaeota"/>
        <s v="CP Bathyarchaeota"/>
        <s v="CP Poribacteria"/>
        <s v="CP Gribaldobacteria"/>
        <s v="CP Handelsmanbacteria"/>
        <s v="CP TM6"/>
        <s v="CP Tectomicrobia"/>
        <s v="CP Liptonbacteria"/>
        <s v="CP Altiarchaeota"/>
        <s v="CP Urhbacteria"/>
        <s v="CP Ziwabacteria"/>
        <s v="CP Moranbacteria"/>
        <s v="CP Perigrinibacteria"/>
        <s v="CP Staskawiczbacteria"/>
        <s v="Kirimatiellacea"/>
        <s v="CP Zixibacteria"/>
        <s v="Diapherotrites"/>
        <s v="CP Parvarchaeota"/>
        <s v="CP Hydrogeneden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n v="61.139589110000003"/>
    <n v="49.280912870000002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0"/>
    <n v="315.81976730000002"/>
  </r>
  <r>
    <n v="21.762433869999999"/>
    <n v="41.411133059999997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"/>
    <n v="213.61715480000001"/>
  </r>
  <r>
    <n v="729.84050730000001"/>
    <n v="598.64677849999998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0"/>
    <n v="2346.2209990000001"/>
  </r>
  <r>
    <n v="129.55758839999999"/>
    <n v="157.0556302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0"/>
    <n v="368.10543259999997"/>
  </r>
  <r>
    <n v="8.5489440680000008"/>
    <n v="9.9198220339999992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0"/>
    <n v="34.822096610000003"/>
  </r>
  <r>
    <n v="10.56512182"/>
    <n v="11.650109090000001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"/>
    <n v="74.708340000000007"/>
  </r>
  <r>
    <n v="8.2486626510000001"/>
    <n v="7.950009036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"/>
    <n v="31.383014459999998"/>
  </r>
  <r>
    <n v="2.9356602839999999"/>
    <n v="2.896586525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"/>
    <n v="15.2688539"/>
  </r>
  <r>
    <n v="2.930632154"/>
    <n v="5.5566218650000003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"/>
    <n v="56.049978940000003"/>
  </r>
  <r>
    <n v="0.88230705899999995"/>
    <n v="1.290538824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"/>
    <n v="27.08137412"/>
  </r>
  <r>
    <n v="3.2775125420000002"/>
    <n v="4.0336101690000001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"/>
    <n v="15.494832540000001"/>
  </r>
  <r>
    <n v="0.89990452700000001"/>
    <n v="1.548918107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"/>
    <n v="13.90945926"/>
  </r>
  <r>
    <n v="5.390244848"/>
    <n v="5.7844139390000002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0"/>
    <n v="11.95184242"/>
  </r>
  <r>
    <n v="4.1217991380000001"/>
    <n v="3.309777586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0"/>
    <n v="14.01651034"/>
  </r>
  <r>
    <n v="10.103414600000001"/>
    <n v="8.5127978100000004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0"/>
    <n v="33.402409489999997"/>
  </r>
  <r>
    <n v="2.6613348050000001"/>
    <n v="3.641363376999999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0"/>
    <n v="14.740972729999999"/>
  </r>
  <r>
    <n v="1.180404469"/>
    <n v="2.6085967879999998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0"/>
    <n v="10.97632612"/>
  </r>
  <r>
    <n v="7.4781061859999998"/>
    <n v="4.2434340209999997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0"/>
    <n v="17.818746390000001"/>
  </r>
  <r>
    <n v="4.4435114909999998"/>
    <n v="24.748679190000001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0"/>
    <n v="36.23046832"/>
  </r>
  <r>
    <n v="7.1797285210000004"/>
    <n v="12.30818838000000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0"/>
    <n v="12.88120827"/>
  </r>
  <r>
    <n v="17.994098059999999"/>
    <n v="13.592745839999999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0"/>
    <n v="18.07971787"/>
  </r>
  <r>
    <n v="8.3605285160000005"/>
    <n v="6.1193435450000004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0"/>
    <n v="8.4786458570000001"/>
  </r>
  <r>
    <n v="381.65996369999999"/>
    <n v="270.93385110000003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0"/>
    <n v="1211.145818"/>
  </r>
  <r>
    <n v="263.17091599999998"/>
    <n v="191.67997199999999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0"/>
    <n v="688.94662470000003"/>
  </r>
  <r>
    <n v="78.049421429999995"/>
    <n v="76.248088100000004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0"/>
    <n v="306.71088329999998"/>
  </r>
  <r>
    <n v="62.171715910000003"/>
    <n v="60.634661360000003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0"/>
    <n v="271.81067730000001"/>
  </r>
  <r>
    <n v="7.6404800000000002"/>
    <n v="7.1327381819999998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0"/>
    <n v="23.48970727"/>
  </r>
  <r>
    <n v="0.72957079499999999"/>
    <n v="16.03664878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0"/>
    <n v="16.03664878"/>
  </r>
  <r>
    <n v="490.9694523"/>
    <n v="322.50943539999997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0"/>
    <n v="1456.613263"/>
  </r>
  <r>
    <n v="23.986183520000001"/>
    <n v="17.68663626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0"/>
    <n v="86.460856039999996"/>
  </r>
  <r>
    <n v="14.125278850000001"/>
    <n v="18.02721923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0"/>
    <n v="57.420423079999999"/>
  </r>
  <r>
    <n v="5.4862374999999997"/>
    <n v="8.2143250000000005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0"/>
    <n v="34.40061875"/>
  </r>
  <r>
    <n v="0.43198284199999998"/>
    <n v="0.40808525499999998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0"/>
    <n v="1.224895979"/>
  </r>
  <r>
    <n v="2.7950601000000002"/>
    <n v="2.367243142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0"/>
    <n v="9.1308468830000002"/>
  </r>
  <r>
    <n v="6.0972259109999998"/>
    <n v="4.5991202429999998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0"/>
    <n v="19.398385019999999"/>
  </r>
  <r>
    <n v="20.363740199999999"/>
    <n v="36.957033330000002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"/>
    <n v="76.782695099999998"/>
  </r>
  <r>
    <n v="0.40480192300000001"/>
    <n v="9.1971012820000002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"/>
    <n v="19.392800640000001"/>
  </r>
  <r>
    <n v="11.54054118"/>
    <n v="10.62180706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4"/>
    <n v="30.764981179999999"/>
  </r>
  <r>
    <n v="4.416083092"/>
    <n v="5.8633277460000004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4"/>
    <n v="15.175595230000001"/>
  </r>
  <r>
    <n v="3.271174324"/>
    <n v="2.4962456080000002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4"/>
    <n v="8.1152750000000005"/>
  </r>
  <r>
    <n v="2.9799303319999999"/>
    <n v="2.1348535549999998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4"/>
    <n v="11.251137910000001"/>
  </r>
  <r>
    <n v="1.084033622"/>
    <n v="1.45561871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4"/>
    <n v="10.588109190000001"/>
  </r>
  <r>
    <n v="2.5715560329999998"/>
    <n v="2.7677497519999998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4"/>
    <n v="9.3897791739999992"/>
  </r>
  <r>
    <n v="11.26374021"/>
    <n v="28.92594845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4"/>
    <n v="108.3420289"/>
  </r>
  <r>
    <n v="7.5207870970000004"/>
    <n v="4.6635677419999997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4"/>
    <n v="13.242293549999999"/>
  </r>
  <r>
    <n v="0.58905025600000005"/>
    <n v="1.07046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4"/>
    <n v="9.7976107690000003"/>
  </r>
  <r>
    <n v="1.8837135000000001E-2"/>
    <n v="4.2000531000000001E-2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4"/>
    <n v="11.1639"/>
  </r>
  <r>
    <n v="16.353877659999998"/>
    <n v="5.522932742000000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4"/>
    <n v="27.35147577"/>
  </r>
  <r>
    <n v="36.847482540000001"/>
    <n v="12.03844608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4"/>
    <n v="58.749194029999998"/>
  </r>
  <r>
    <n v="95.140408640000004"/>
    <n v="67.984144439999994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4"/>
    <n v="332.7989556"/>
  </r>
  <r>
    <n v="20.278253670000002"/>
    <n v="21.321974579999999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4"/>
    <n v="60.418572320000003"/>
  </r>
  <r>
    <n v="1.7208412740000001"/>
    <n v="2.6416701649999998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4"/>
    <n v="7.7010300709999999"/>
  </r>
  <r>
    <n v="5.8678420339999997"/>
    <n v="1.7655420340000001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4"/>
    <n v="9.3055806780000001"/>
  </r>
  <r>
    <n v="12.357426780000001"/>
    <n v="2.81499071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4"/>
    <n v="19.622606009999998"/>
  </r>
  <r>
    <n v="15.48503562"/>
    <n v="4.2794518100000003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4"/>
    <n v="22.631599810000001"/>
  </r>
  <r>
    <n v="3.620819139"/>
    <n v="0.7289186600000000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4"/>
    <n v="4.8998598089999996"/>
  </r>
  <r>
    <n v="5.543093421"/>
    <n v="1.4590776320000001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4"/>
    <n v="7.6934624999999999"/>
  </r>
  <r>
    <n v="14.05677813"/>
    <n v="23.5657010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4"/>
    <n v="51.165466670000001"/>
  </r>
  <r>
    <n v="3.6731311849999999"/>
    <n v="5.9660690450000002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4"/>
    <n v="12.048503800000001"/>
  </r>
  <r>
    <n v="0.88946405500000003"/>
    <n v="1.454270506999999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4"/>
    <n v="14.131958989999999"/>
  </r>
  <r>
    <n v="1.3637264339999999"/>
    <n v="12.559742890000001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4"/>
    <n v="17.279197010000001"/>
  </r>
  <r>
    <n v="5.4125104520000002"/>
    <n v="8.3493870060000006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4"/>
    <n v="41.271361579999997"/>
  </r>
  <r>
    <n v="5.0008609760000002"/>
    <n v="7.260144715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4"/>
    <n v="25.65480488"/>
  </r>
  <r>
    <n v="11.83722519"/>
    <n v="18.771657250000001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4"/>
    <n v="49.413896180000002"/>
  </r>
  <r>
    <n v="7.8642389829999999"/>
    <n v="13.06471356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4"/>
    <n v="28.50855932"/>
  </r>
  <r>
    <n v="7.6788948030000004"/>
    <n v="11.8436022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4"/>
    <n v="25.82078301"/>
  </r>
  <r>
    <n v="4.2290897960000002"/>
    <n v="4.952898469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4"/>
    <n v="13.38395"/>
  </r>
  <r>
    <n v="4.7809721520000004"/>
    <n v="7.966337467999999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4"/>
    <n v="26.496869870000001"/>
  </r>
  <r>
    <n v="4.2421238319999999"/>
    <n v="7.8975439249999999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4"/>
    <n v="35.343769160000001"/>
  </r>
  <r>
    <n v="8.0777990939999995"/>
    <n v="11.40910242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4"/>
    <n v="55.475000000000001"/>
  </r>
  <r>
    <n v="1.595209452"/>
    <n v="2.5602708220000001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4"/>
    <n v="11.475038489999999"/>
  </r>
  <r>
    <n v="2.0063595140000001"/>
    <n v="3.7692056680000001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4"/>
    <n v="21.54152955"/>
  </r>
  <r>
    <n v="4.7397685540000003"/>
    <n v="8.2030080479999992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4"/>
    <n v="37.931428910000001"/>
  </r>
  <r>
    <n v="2.8129687049999998"/>
    <n v="4.2389165469999996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4"/>
    <n v="18.568484529999999"/>
  </r>
  <r>
    <n v="2.5496963410000002"/>
    <n v="5.0958573170000001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4"/>
    <n v="22.801013409999999"/>
  </r>
  <r>
    <n v="4.1824522809999998"/>
    <n v="9.7703266670000009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4"/>
    <n v="40.390056139999999"/>
  </r>
  <r>
    <n v="1.082254668"/>
    <n v="1.9022283200000001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4"/>
    <n v="11.362443880000001"/>
  </r>
  <r>
    <n v="1.4163200439999999"/>
    <n v="2.7345198239999999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4"/>
    <n v="13.217604850000001"/>
  </r>
  <r>
    <n v="0.67626989900000001"/>
    <n v="1.215140095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4"/>
    <n v="8.4846082789999997"/>
  </r>
  <r>
    <n v="1.5195550929999999"/>
    <n v="3.7236266979999999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4"/>
    <n v="14.25874907"/>
  </r>
  <r>
    <n v="2.9359944439999999"/>
    <n v="4.3416586419999996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4"/>
    <n v="23.457293830000001"/>
  </r>
  <r>
    <n v="0.97653749999999995"/>
    <n v="1.756435243000000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4"/>
    <n v="8.5101151910000006"/>
  </r>
  <r>
    <n v="14.490470330000001"/>
    <n v="4.3061440659999999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4"/>
    <n v="22.356996970000001"/>
  </r>
  <r>
    <n v="3.501005422"/>
    <n v="1.5416554220000001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4"/>
    <n v="15.73941205"/>
  </r>
  <r>
    <n v="5.1778964670000001"/>
    <n v="1.1386914619999999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4"/>
    <n v="19.02773032"/>
  </r>
  <r>
    <n v="4.4836741590000004"/>
    <n v="0.87466529100000001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4"/>
    <n v="9.0546811930000004"/>
  </r>
  <r>
    <n v="9.4962689190000003"/>
    <n v="6.268122972999999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4"/>
    <n v="70.211552699999999"/>
  </r>
  <r>
    <n v="2.5429866670000001"/>
    <n v="1.64198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4"/>
    <n v="35.203106669999997"/>
  </r>
  <r>
    <n v="3.647614286"/>
    <n v="1.6640028570000001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4"/>
    <n v="14.98177143"/>
  </r>
  <r>
    <n v="4.4743749999999999E-2"/>
    <n v="3.3946875000000001E-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4"/>
    <n v="10.523725000000001"/>
  </r>
  <r>
    <n v="2.14738549"/>
    <n v="2.762989685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4"/>
    <n v="8.3966141610000005"/>
  </r>
  <r>
    <n v="0.83642092999999995"/>
    <n v="3.9016646509999999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"/>
    <n v="10.98284977"/>
  </r>
  <r>
    <n v="0.86035642199999995"/>
    <n v="1.627159633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6"/>
    <n v="17.31778761"/>
  </r>
  <r>
    <n v="1.063012971"/>
    <n v="4.119502615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6"/>
    <n v="10.76883787"/>
  </r>
  <r>
    <n v="73.237799999999993"/>
    <n v="47.41608332999999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6"/>
    <n v="73.237799999999993"/>
  </r>
  <r>
    <n v="0.40317481300000002"/>
    <n v="2.4181740669999998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6"/>
    <n v="7.46727074"/>
  </r>
  <r>
    <n v="8.6493339519999992"/>
    <n v="6.069192921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6"/>
    <n v="11.6833866"/>
  </r>
  <r>
    <n v="1.6555493779999999"/>
    <n v="40.820292809999998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6"/>
    <n v="47.170375100000001"/>
  </r>
  <r>
    <n v="14.77432232"/>
    <n v="1.3257233559999999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6"/>
    <n v="14.77432232"/>
  </r>
  <r>
    <n v="16.1074369"/>
    <n v="3.2614441379999999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7"/>
    <n v="16.1074369"/>
  </r>
  <r>
    <n v="5.7285096299999996"/>
    <n v="3.668522222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8"/>
    <n v="14.418126669999999"/>
  </r>
  <r>
    <n v="20.242066260000001"/>
    <n v="14.02569325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8"/>
    <n v="77.164012880000001"/>
  </r>
  <r>
    <n v="0.85456117600000003"/>
    <n v="0.67544176499999997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8"/>
    <n v="9.8006557349999994"/>
  </r>
  <r>
    <n v="0.25358009300000001"/>
    <n v="0.22871898099999999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8"/>
    <n v="9.0230277779999994"/>
  </r>
  <r>
    <n v="36.314581699999998"/>
    <n v="3.7140852679999998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8"/>
    <n v="36.314581699999998"/>
  </r>
  <r>
    <n v="8.4100190099999992"/>
    <n v="1.5453542570000001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8"/>
    <n v="9.167529901"/>
  </r>
  <r>
    <n v="20.783311609999998"/>
    <n v="1.354595011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8"/>
    <n v="20.783311609999998"/>
  </r>
  <r>
    <n v="2.515953165"/>
    <n v="1.000905063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8"/>
    <n v="14.631596200000001"/>
  </r>
  <r>
    <n v="79.005543750000001"/>
    <n v="33.646524999999997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8"/>
    <n v="198.85036880000001"/>
  </r>
  <r>
    <n v="537.88542900000004"/>
    <n v="58.427284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9"/>
    <n v="537.88542900000004"/>
  </r>
  <r>
    <n v="0.36756769500000003"/>
    <n v="0.26768230500000001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8"/>
    <n v="9.7583831280000002"/>
  </r>
  <r>
    <n v="27.165636719999998"/>
    <n v="14.052482810000001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8"/>
    <n v="83.085178909999996"/>
  </r>
  <r>
    <n v="19.011310000000002"/>
    <n v="11.5978485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8"/>
    <n v="232.02135430000001"/>
  </r>
  <r>
    <n v="10.3701112"/>
    <n v="5.6054556580000003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8"/>
    <n v="22.18932818"/>
  </r>
  <r>
    <n v="5.287344536"/>
    <n v="4.1630057950000001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8"/>
    <n v="13.685747020000001"/>
  </r>
  <r>
    <n v="123.7153143"/>
    <n v="75.292378569999997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8"/>
    <n v="373.56117139999998"/>
  </r>
  <r>
    <n v="24.747530000000001"/>
    <n v="12.89188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8"/>
    <n v="46.37876"/>
  </r>
  <r>
    <n v="16.814527269999999"/>
    <n v="11.87212727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8"/>
    <n v="36.072672730000001"/>
  </r>
  <r>
    <n v="11.251154550000001"/>
    <n v="12.34137576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8"/>
    <n v="34.469536359999999"/>
  </r>
  <r>
    <n v="65.796004999999994"/>
    <n v="65.379570000000001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8"/>
    <n v="275.85471999999999"/>
  </r>
  <r>
    <n v="4.3045574999999996"/>
    <n v="2.9486084379999999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8"/>
    <n v="11.692882190000001"/>
  </r>
  <r>
    <n v="3.3979146949999999"/>
    <n v="2.5594769080000002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8"/>
    <n v="8.3547007630000003"/>
  </r>
  <r>
    <n v="51.679703740000001"/>
    <n v="24.731539250000001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8"/>
    <n v="157.54519999999999"/>
  </r>
  <r>
    <n v="1.425723077"/>
    <n v="2.9857245560000001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8"/>
    <n v="26.378763020000001"/>
  </r>
  <r>
    <n v="89.627728570000002"/>
    <n v="44.402555100000001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8"/>
    <n v="166.3752082"/>
  </r>
  <r>
    <n v="3.5691070269999998"/>
    <n v="7.3908774900000003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0"/>
    <n v="9.0902084930000004"/>
  </r>
  <r>
    <n v="3.029309714"/>
    <n v="6.3146297139999996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11"/>
    <n v="10.361037140000001"/>
  </r>
  <r>
    <n v="29.639743530000001"/>
    <n v="53.82639425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12"/>
    <n v="227.35941740000001"/>
  </r>
  <r>
    <n v="4.0008559999999997"/>
    <n v="4.4337654000000004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12"/>
    <n v="9.7726763999999999"/>
  </r>
  <r>
    <n v="2.7473459020000002"/>
    <n v="3.316149999999999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12"/>
    <n v="13.4020694"/>
  </r>
  <r>
    <n v="3.5384898279999999"/>
    <n v="2.4628677589999999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12"/>
    <n v="9.4803829309999994"/>
  </r>
  <r>
    <n v="60.423259469999998"/>
    <n v="100.7285974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12"/>
    <n v="413.64787740000003"/>
  </r>
  <r>
    <n v="12.283517290000001"/>
    <n v="18.14307397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12"/>
    <n v="81.899754790000003"/>
  </r>
  <r>
    <n v="0.93404134299999997"/>
    <n v="1.1514405969999999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12"/>
    <n v="11.297403129999999"/>
  </r>
  <r>
    <n v="2.5317621849999998"/>
    <n v="3.4244720590000002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12"/>
    <n v="21.960355459999999"/>
  </r>
  <r>
    <n v="7.4883606299999999"/>
    <n v="9.0591047240000009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12"/>
    <n v="42.172934650000002"/>
  </r>
  <r>
    <n v="12.786662959999999"/>
    <n v="10.34284815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4"/>
    <n v="174.02255930000001"/>
  </r>
  <r>
    <n v="127.6983776"/>
    <n v="109.3320224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12"/>
    <n v="327.58271430000002"/>
  </r>
  <r>
    <n v="38.895282999999999"/>
    <n v="42.27744448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12"/>
    <n v="125.5115436"/>
  </r>
  <r>
    <n v="25.472856570000001"/>
    <n v="17.478169900000001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12"/>
    <n v="69.596658820000002"/>
  </r>
  <r>
    <n v="24.681260000000002"/>
    <n v="15.2641075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12"/>
    <n v="67.476974999999996"/>
  </r>
  <r>
    <n v="14.09869615"/>
    <n v="13.95777563999999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12"/>
    <n v="38.08335615"/>
  </r>
  <r>
    <n v="11.756197970000001"/>
    <n v="10.9401491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12"/>
    <n v="44.936363010000001"/>
  </r>
  <r>
    <n v="5.0494770879999997"/>
    <n v="4.6193683080000003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12"/>
    <n v="17.538037259999999"/>
  </r>
  <r>
    <n v="3.2080933919999999"/>
    <n v="2.551518502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12"/>
    <n v="12.735156829999999"/>
  </r>
  <r>
    <n v="2.6765584160000002"/>
    <n v="1.178070693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12"/>
    <n v="9.9724851490000006"/>
  </r>
  <r>
    <n v="0.37919943499999997"/>
    <n v="0.24565649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12"/>
    <n v="10.7079646"/>
  </r>
  <r>
    <n v="96.039649999999995"/>
    <n v="46.91094167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13"/>
    <n v="254.70186670000001"/>
  </r>
  <r>
    <n v="13.364536360000001"/>
    <n v="2.3426090909999999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12"/>
    <n v="74.63785455"/>
  </r>
  <r>
    <n v="17.011341030000001"/>
    <n v="14.9469523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12"/>
    <n v="42.520572819999998"/>
  </r>
  <r>
    <n v="110.52045339999999"/>
    <n v="16.28547034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12"/>
    <n v="172.4639669"/>
  </r>
  <r>
    <n v="9.9837780000000001E-2"/>
    <n v="9.5104337510000008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14"/>
    <n v="9.5104337510000008"/>
  </r>
  <r>
    <n v="5.5127979590000002"/>
    <n v="15.58414728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15"/>
    <n v="27.278400000000001"/>
  </r>
  <r>
    <n v="12.45386495"/>
    <n v="1.7355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15"/>
    <n v="13.521219629999999"/>
  </r>
  <r>
    <n v="0.13648761300000001"/>
    <n v="4.3614004499999997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15"/>
    <n v="8.9024768020000007"/>
  </r>
  <r>
    <n v="1.1314225090000001"/>
    <n v="7.1122313650000004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16"/>
    <n v="12.631753870000001"/>
  </r>
  <r>
    <n v="11.769779870000001"/>
    <n v="23.128755349999999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17"/>
    <n v="77.881322010000005"/>
  </r>
  <r>
    <n v="5.8664451919999996"/>
    <n v="4.587064423000000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18"/>
    <n v="12.94143558"/>
  </r>
  <r>
    <n v="8.1716979940000005"/>
    <n v="3.8859997129999999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18"/>
    <n v="30.018589680000002"/>
  </r>
  <r>
    <n v="2.1381596150000002"/>
    <n v="2.027619231000000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18"/>
    <n v="12.355346150000001"/>
  </r>
  <r>
    <n v="0.67029164699999999"/>
    <n v="1.339744316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19"/>
    <n v="11.609054990000001"/>
  </r>
  <r>
    <n v="5.7738160279999997"/>
    <n v="5.6937947739999997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0"/>
    <n v="13.398076659999999"/>
  </r>
  <r>
    <n v="18.19540413"/>
    <n v="17.021466060000002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0"/>
    <n v="29.095853439999999"/>
  </r>
  <r>
    <n v="44.048247089999997"/>
    <n v="16.829448840000001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"/>
    <n v="48.995931400000003"/>
  </r>
  <r>
    <n v="16.761881639999999"/>
    <n v="6.9712083610000004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"/>
    <n v="16.761881639999999"/>
  </r>
  <r>
    <n v="17.576019460000001"/>
    <n v="13.526802350000001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16"/>
    <n v="27.971060399999999"/>
  </r>
  <r>
    <n v="3.0273053509999999"/>
    <n v="5.8978005570000001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16"/>
    <n v="12.52656767"/>
  </r>
  <r>
    <n v="0.84018318000000003"/>
    <n v="2.563718894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16"/>
    <n v="5.3404076040000001"/>
  </r>
  <r>
    <n v="0.42498011499999999"/>
    <n v="5.3296852770000003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16"/>
    <n v="9.0560747609999996"/>
  </r>
  <r>
    <n v="16.09911555"/>
    <n v="14.29350054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"/>
    <n v="28.92830751"/>
  </r>
  <r>
    <n v="4.5955488750000004"/>
    <n v="15.36397653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1"/>
    <n v="20.38656559"/>
  </r>
  <r>
    <n v="5.1079499999999998"/>
    <n v="7.2696416670000001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22"/>
    <n v="53.960066670000003"/>
  </r>
  <r>
    <n v="3.6595913929999999"/>
    <n v="0.4742634430000000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23"/>
    <n v="7.6891243710000001"/>
  </r>
  <r>
    <n v="47.823476509999999"/>
    <n v="10.24416512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24"/>
    <n v="62.030436649999999"/>
  </r>
  <r>
    <n v="2.303172"/>
    <n v="1.0870880000000001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24"/>
    <n v="17.423012"/>
  </r>
  <r>
    <n v="2.2795642859999998"/>
    <n v="4.4582142859999996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25"/>
    <n v="35.172328569999998"/>
  </r>
  <r>
    <n v="9.2496024390000002"/>
    <n v="8.845282926999999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26"/>
    <n v="43.490663410000003"/>
  </r>
  <r>
    <n v="0.49118769400000001"/>
    <n v="1.047341957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26"/>
    <n v="7.4988086239999996"/>
  </r>
  <r>
    <n v="2.9321270429999999"/>
    <n v="0.70702431899999996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26"/>
    <n v="19.315425680000001"/>
  </r>
  <r>
    <n v="9.2716209519999992"/>
    <n v="2.3378580950000001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27"/>
    <n v="11.07969619"/>
  </r>
  <r>
    <n v="2.8260595510000002"/>
    <n v="8.1504640449999997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28"/>
    <n v="15.869534829999999"/>
  </r>
  <r>
    <n v="0.32644462800000001"/>
    <n v="8.1251363639999994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28"/>
    <n v="15.918749589999999"/>
  </r>
  <r>
    <n v="4.1180944439999996"/>
    <n v="7.0117083329999996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29"/>
    <n v="35.811149999999998"/>
  </r>
  <r>
    <n v="1.3493601500000001"/>
    <n v="2.2592661650000001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30"/>
    <n v="10.554918799999999"/>
  </r>
  <r>
    <n v="2.0149376810000001"/>
    <n v="2.2375391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31"/>
    <n v="12.95502464"/>
  </r>
  <r>
    <n v="1.542190476"/>
    <n v="1.2845738099999999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32"/>
    <n v="10.303149210000001"/>
  </r>
  <r>
    <n v="2.2346471769999998"/>
    <n v="4.9747237899999996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33"/>
    <n v="34.661868949999999"/>
  </r>
  <r>
    <n v="0.53175752700000001"/>
    <n v="12.339924460000001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0"/>
    <n v="12.339924460000001"/>
  </r>
  <r>
    <n v="317.80745830000001"/>
    <n v="153.5323889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8"/>
    <n v="746.88484170000004"/>
  </r>
  <r>
    <n v="13.657080649999999"/>
    <n v="7.9623145160000002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8"/>
    <n v="25.704232260000001"/>
  </r>
  <r>
    <n v="1253.552066"/>
    <n v="165.7577617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9"/>
    <n v="1253.552066"/>
  </r>
  <r>
    <n v="27.95515515"/>
    <n v="20.86866912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8"/>
    <n v="79.406037499999996"/>
  </r>
  <r>
    <n v="13.870316669999999"/>
    <n v="8.4289416670000001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8"/>
    <n v="23.997425"/>
  </r>
  <r>
    <n v="2.1344331589999999"/>
    <n v="2.104310443999999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34"/>
    <n v="9.5869681460000002"/>
  </r>
  <r>
    <n v="0.48194352899999998"/>
    <n v="0.71373176500000002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34"/>
    <n v="15.69999529"/>
  </r>
  <r>
    <n v="0.53944824800000002"/>
    <n v="1.0545479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34"/>
    <n v="11.9690283"/>
  </r>
  <r>
    <n v="0.59291948900000002"/>
    <n v="0.9630153350000000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34"/>
    <n v="11.647698719999999"/>
  </r>
  <r>
    <n v="1.282988228"/>
    <n v="2.9376755289999998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0"/>
    <n v="10.56869021"/>
  </r>
  <r>
    <n v="3.2781571980000002"/>
    <n v="4.75177003900000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34"/>
    <n v="17.413401950000001"/>
  </r>
  <r>
    <n v="5.6261280940000002"/>
    <n v="9.9657866219999995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17"/>
    <n v="30.893949159999998"/>
  </r>
  <r>
    <n v="7.2541866260000001"/>
    <n v="22.383553190000001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34"/>
    <n v="32.514069910000003"/>
  </r>
  <r>
    <n v="6.3837880580000004"/>
    <n v="5.6373247480000002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0"/>
    <n v="10.68487899"/>
  </r>
  <r>
    <n v="12.9126247"/>
    <n v="18.9430567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34"/>
    <n v="22.792221649999998"/>
  </r>
  <r>
    <n v="3.4647255069999998"/>
    <n v="4.7626339130000002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34"/>
    <n v="13.91176754"/>
  </r>
  <r>
    <n v="31.691561109999999"/>
    <n v="95.1000956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34"/>
    <n v="114.00869400000001"/>
  </r>
  <r>
    <n v="7.5029328360000003"/>
    <n v="5.8479712350000002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34"/>
    <n v="9.9036639080000004"/>
  </r>
  <r>
    <n v="199.7255625"/>
    <n v="604.76516449999997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34"/>
    <n v="627.85167130000002"/>
  </r>
  <r>
    <n v="30.11447411"/>
    <n v="26.180958539999999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34"/>
    <n v="45.86979118"/>
  </r>
  <r>
    <n v="22.59497034"/>
    <n v="3.810445286999999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34"/>
    <n v="22.59497034"/>
  </r>
  <r>
    <n v="8.0169814329999998"/>
    <n v="34.800618890000003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34"/>
    <n v="47.672046250000001"/>
  </r>
  <r>
    <n v="6.906496411"/>
    <n v="18.80574082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34"/>
    <n v="18.80574082"/>
  </r>
  <r>
    <n v="13.690925910000001"/>
    <n v="1.5161518279999999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34"/>
    <n v="13.690925910000001"/>
  </r>
  <r>
    <n v="31.376331329999999"/>
    <n v="5.4728006669999996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34"/>
    <n v="34.707848669999997"/>
  </r>
  <r>
    <n v="109.33638759999999"/>
    <n v="24.38734534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34"/>
    <n v="109.33638759999999"/>
  </r>
  <r>
    <n v="23.844151190000002"/>
    <n v="15.854650599999999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34"/>
    <n v="37.844498809999997"/>
  </r>
  <r>
    <n v="1.996505"/>
    <n v="45.605815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34"/>
    <n v="60.722555"/>
  </r>
  <r>
    <n v="2.2717399999999999"/>
    <n v="10.751186089999999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34"/>
    <n v="22.609681739999999"/>
  </r>
  <r>
    <n v="8.0481252399999992"/>
    <n v="10.506432909999999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34"/>
    <n v="13.560258149999999"/>
  </r>
  <r>
    <n v="23.019970399999998"/>
    <n v="31.324854519999999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34"/>
    <n v="41.584530530000002"/>
  </r>
  <r>
    <n v="28.03613185"/>
    <n v="36.14581519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34"/>
    <n v="46.341347409999997"/>
  </r>
  <r>
    <n v="7.8236274190000001"/>
    <n v="2.3215701609999999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34"/>
    <n v="9.7654993549999993"/>
  </r>
  <r>
    <n v="4.5036976190000004"/>
    <n v="21.623844049999999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34"/>
    <n v="30.387991670000002"/>
  </r>
  <r>
    <n v="6.5083918289999998"/>
    <n v="9.4891011669999994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34"/>
    <n v="12.052115560000001"/>
  </r>
  <r>
    <n v="3.4897724769999998"/>
    <n v="4.724776147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34"/>
    <n v="5.8126006879999998"/>
  </r>
  <r>
    <n v="3.4273484540000001"/>
    <n v="5.0333721650000003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34"/>
    <n v="6.1125257729999998"/>
  </r>
  <r>
    <n v="1.17055858"/>
    <n v="1.87705029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34"/>
    <n v="2.2610082839999999"/>
  </r>
  <r>
    <n v="2.6338875819999998"/>
    <n v="5.2064013070000001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34"/>
    <n v="10.397736930000001"/>
  </r>
  <r>
    <n v="52.795408590000001"/>
    <n v="6.6317812500000004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34"/>
    <n v="52.795408590000001"/>
  </r>
  <r>
    <n v="3.4162331899999998"/>
    <n v="10.339255919999999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34"/>
    <n v="12.7932006"/>
  </r>
  <r>
    <n v="16.963730819999999"/>
    <n v="2.83753002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34"/>
    <n v="16.963730819999999"/>
  </r>
  <r>
    <n v="19.23286366"/>
    <n v="3.6187847980000001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34"/>
    <n v="19.23286366"/>
  </r>
  <r>
    <n v="2.3036389939999999"/>
    <n v="26.985275470000001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34"/>
    <n v="40.304135850000002"/>
  </r>
  <r>
    <n v="1.3297145450000001"/>
    <n v="2.5722196359999998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34"/>
    <n v="34.212844359999998"/>
  </r>
  <r>
    <n v="5.3277877330000001"/>
    <n v="10.590484529999999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34"/>
    <n v="36.363161069999997"/>
  </r>
  <r>
    <n v="3.17872807"/>
    <n v="5.9877374269999999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34"/>
    <n v="34.323582459999997"/>
  </r>
  <r>
    <n v="2.7388662789999998"/>
    <n v="3.628453487999999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34"/>
    <n v="19.358061630000002"/>
  </r>
  <r>
    <n v="13.10646813"/>
    <n v="12.455436260000001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35"/>
    <n v="78.169460990000005"/>
  </r>
  <r>
    <n v="0.99260637799999996"/>
    <n v="4.5388900000000003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36"/>
    <n v="11.71474205"/>
  </r>
  <r>
    <n v="0.53622110099999998"/>
    <n v="8.3729160549999992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7"/>
    <n v="11.84482064"/>
  </r>
  <r>
    <n v="3.0883427079999999"/>
    <n v="3.3634677079999999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32"/>
    <n v="15.634614579999999"/>
  </r>
  <r>
    <n v="1.1529714289999999"/>
    <n v="28.81425713999999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38"/>
    <n v="28.814257139999999"/>
  </r>
  <r>
    <n v="1.4570576799999999"/>
    <n v="4.356731209000000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11"/>
    <n v="9.6125050650000006"/>
  </r>
  <r>
    <n v="60.070515479999997"/>
    <n v="103.1992695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39"/>
    <n v="334.19528170000001"/>
  </r>
  <r>
    <n v="0.89996415399999996"/>
    <n v="0.73662463199999995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0"/>
    <n v="17.290475740000002"/>
  </r>
  <r>
    <n v="2.416686833"/>
    <n v="0.34242474499999997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0"/>
    <n v="12.71547696"/>
  </r>
  <r>
    <n v="1.4521914659999999"/>
    <n v="0.84293355400000003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0"/>
    <n v="9.4723874899999991"/>
  </r>
  <r>
    <n v="0.12755240100000001"/>
    <n v="0.166391858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0"/>
    <n v="24.5998096"/>
  </r>
  <r>
    <n v="6.0627665930000001"/>
    <n v="5.0644067479999997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0"/>
    <n v="11.19319248"/>
  </r>
  <r>
    <n v="12.736298959999999"/>
    <n v="19.30267291999999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0"/>
    <n v="114.7906792"/>
  </r>
  <r>
    <n v="2.073439526"/>
    <n v="2.299008106000000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0"/>
    <n v="10.63904608"/>
  </r>
  <r>
    <n v="30.845207139999999"/>
    <n v="3.3651049450000001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0"/>
    <n v="30.845207139999999"/>
  </r>
  <r>
    <n v="77.157925289999994"/>
    <n v="107.96418439999999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0"/>
    <n v="144.3544278"/>
  </r>
  <r>
    <n v="16.077452619999999"/>
    <n v="24.520977670000001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0"/>
    <n v="31.82821126"/>
  </r>
  <r>
    <n v="9.7780302530000007"/>
    <n v="14.11287695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0"/>
    <n v="29.473227919999999"/>
  </r>
  <r>
    <n v="6.7814313909999999"/>
    <n v="5.976358083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0"/>
    <n v="12.45967594"/>
  </r>
  <r>
    <n v="4.5963505260000002"/>
    <n v="3.7273821049999998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0"/>
    <n v="16.61961333"/>
  </r>
  <r>
    <n v="4.6785882760000002"/>
    <n v="6.6830934480000002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0"/>
    <n v="62.099451029999997"/>
  </r>
  <r>
    <n v="5.9923066189999998"/>
    <n v="5.6931501180000001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0"/>
    <n v="35.364174470000002"/>
  </r>
  <r>
    <n v="2.5373032649999998"/>
    <n v="17.474575099999999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0"/>
    <n v="25.250559389999999"/>
  </r>
  <r>
    <n v="1.4593253559999999"/>
    <n v="3.3203923080000002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0"/>
    <n v="24.555960970000001"/>
  </r>
  <r>
    <n v="1.514848515"/>
    <n v="2.8757673270000002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0"/>
    <n v="20.963556440000001"/>
  </r>
  <r>
    <n v="8.3672825"/>
    <n v="4.8318258329999999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0"/>
    <n v="19.696706939999999"/>
  </r>
  <r>
    <n v="0.76512305000000003"/>
    <n v="1.951510028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0"/>
    <n v="7.1117321029999996"/>
  </r>
  <r>
    <n v="30.603432479999999"/>
    <n v="41.503188029999997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0"/>
    <n v="61.690436320000003"/>
  </r>
  <r>
    <n v="1.28490131"/>
    <n v="1.4938072069999999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0"/>
    <n v="10.09584527"/>
  </r>
  <r>
    <n v="111.9576904"/>
    <n v="97.390017110000002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0"/>
    <n v="119.38574060000001"/>
  </r>
  <r>
    <n v="11.33617654"/>
    <n v="20.465219380000001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0"/>
    <n v="25.7539993"/>
  </r>
  <r>
    <n v="63.31596553"/>
    <n v="56.105663589999999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0"/>
    <n v="76.640749029999995"/>
  </r>
  <r>
    <n v="1.2332437089999999"/>
    <n v="5.5796983439999996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0"/>
    <n v="7.7347231790000004"/>
  </r>
  <r>
    <n v="7.005284606"/>
    <n v="10.815764919999999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0"/>
    <n v="14.382687710000001"/>
  </r>
  <r>
    <n v="0.31987831300000003"/>
    <n v="0.34900120499999998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0"/>
    <n v="36.375537350000002"/>
  </r>
  <r>
    <n v="25.060135590000002"/>
    <n v="1.5885078180000001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0"/>
    <n v="25.060135590000002"/>
  </r>
  <r>
    <n v="9.5042407999999995E-2"/>
    <n v="13.691243979999999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0"/>
    <n v="20.955937169999999"/>
  </r>
  <r>
    <n v="27.482470299999999"/>
    <n v="12.911639109999999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0"/>
    <n v="31.14240495"/>
  </r>
  <r>
    <n v="18.70233854"/>
    <n v="4.0712727009999998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0"/>
    <n v="18.70233854"/>
  </r>
  <r>
    <n v="34.993293309999999"/>
    <n v="4.6431149610000002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0"/>
    <n v="34.993293309999999"/>
  </r>
  <r>
    <n v="4.142421659"/>
    <n v="29.000539629999999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0"/>
    <n v="35.849021200000003"/>
  </r>
  <r>
    <n v="0.98221290299999997"/>
    <n v="1.0899080649999999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40"/>
    <n v="12.95706129"/>
  </r>
  <r>
    <n v="38.502668470000003"/>
    <n v="69.305143349999994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41"/>
    <n v="184.29799610000001"/>
  </r>
  <r>
    <n v="12.72001481"/>
    <n v="9.446786243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41"/>
    <n v="37.00004603"/>
  </r>
  <r>
    <n v="3.6043964910000001"/>
    <n v="3.9090859650000001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41"/>
    <n v="8.2748228069999996"/>
  </r>
  <r>
    <n v="15.18328039"/>
    <n v="16.956096079999998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"/>
    <n v="47.177125490000002"/>
  </r>
  <r>
    <n v="5.0944967439999997"/>
    <n v="4.6727627910000002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42"/>
    <n v="31.341735809999999"/>
  </r>
  <r>
    <n v="3.6756359939999999"/>
    <n v="4.6377159619999997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42"/>
    <n v="13.223775120000001"/>
  </r>
  <r>
    <n v="2.7464450610000002"/>
    <n v="2.8917783359999998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42"/>
    <n v="12.473554419999999"/>
  </r>
  <r>
    <n v="2.5216879149999998"/>
    <n v="2.5869817240000001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42"/>
    <n v="14.712258220000001"/>
  </r>
  <r>
    <n v="2.3853185130000001"/>
    <n v="4.7465363250000001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42"/>
    <n v="25.601888500000001"/>
  </r>
  <r>
    <n v="3.2923814710000001"/>
    <n v="3.609131063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42"/>
    <n v="40.397252039999998"/>
  </r>
  <r>
    <n v="1.503080556"/>
    <n v="3.0476202780000001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42"/>
    <n v="18.854073329999999"/>
  </r>
  <r>
    <n v="1.0527060479999999"/>
    <n v="2.809188508000000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42"/>
    <n v="8.5500841730000001"/>
  </r>
  <r>
    <n v="12.66622939"/>
    <n v="53.925164690000003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42"/>
    <n v="73.55207575"/>
  </r>
  <r>
    <n v="1.8285193850000001"/>
    <n v="4.549129157000000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42"/>
    <n v="9.5551211980000001"/>
  </r>
  <r>
    <n v="55.242591449999999"/>
    <n v="20.84835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43"/>
    <n v="55.242591449999999"/>
  </r>
  <r>
    <n v="3.5974756609999998"/>
    <n v="4.994454497000000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13"/>
    <n v="11.49148413"/>
  </r>
  <r>
    <n v="4.6832960000000003"/>
    <n v="5.5307346669999999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13"/>
    <n v="35.687255999999998"/>
  </r>
  <r>
    <n v="0.64998286500000002"/>
    <n v="0.377298034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13"/>
    <n v="1.1800558990000001"/>
  </r>
  <r>
    <n v="11.5764701"/>
    <n v="1.2788576410000001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13"/>
    <n v="11.5764701"/>
  </r>
  <r>
    <n v="2.4235017089999999"/>
    <n v="2.2371410260000002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13"/>
    <n v="11.05999402"/>
  </r>
  <r>
    <n v="5.2824877999999999E-2"/>
    <n v="4.6114634000000002E-2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13"/>
    <n v="8.7929268290000007"/>
  </r>
  <r>
    <n v="9.0873477319999996"/>
    <n v="2.9123268430000002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13"/>
    <n v="11.668143860000001"/>
  </r>
  <r>
    <n v="39.101409429999997"/>
    <n v="10.107177829999999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13"/>
    <n v="126.12605379999999"/>
  </r>
  <r>
    <n v="2.7863878139999998"/>
    <n v="3.12776129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13"/>
    <n v="17.403560930000001"/>
  </r>
  <r>
    <n v="7.2398819149999998"/>
    <n v="4.431112766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44"/>
    <n v="17.780526600000002"/>
  </r>
  <r>
    <n v="3.9029546389999998"/>
    <n v="3.3584999999999998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44"/>
    <n v="23.884346390000001"/>
  </r>
  <r>
    <n v="0.945738776"/>
    <n v="1.092846939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44"/>
    <n v="21.31029388"/>
  </r>
  <r>
    <n v="1.4788047120000001"/>
    <n v="2.7976947640000001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44"/>
    <n v="17.893230370000001"/>
  </r>
  <r>
    <n v="0.39135529400000002"/>
    <n v="5.459035294000000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5"/>
    <n v="8.8237388239999994"/>
  </r>
  <r>
    <n v="100.17902309999999"/>
    <n v="16.51120165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12"/>
    <n v="100.17902309999999"/>
  </r>
  <r>
    <n v="1127.947559"/>
    <n v="154.84062789999999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12"/>
    <n v="1127.947559"/>
  </r>
  <r>
    <n v="445.91868549999998"/>
    <n v="261.19667090000002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46"/>
    <n v="1173.9259999999999"/>
  </r>
  <r>
    <n v="56.486198360000003"/>
    <n v="42.241080330000003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46"/>
    <n v="149.65192619999999"/>
  </r>
  <r>
    <n v="59.357928039999997"/>
    <n v="32.248850789999999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46"/>
    <n v="262.72661799999997"/>
  </r>
  <r>
    <n v="63.681753329999999"/>
    <n v="26.325845000000001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46"/>
    <n v="63.681753329999999"/>
  </r>
  <r>
    <n v="121.03042960000001"/>
    <n v="64.727928399999996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46"/>
    <n v="132.8942969"/>
  </r>
  <r>
    <n v="3.0698351650000002"/>
    <n v="8.3766589739999997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46"/>
    <n v="16.00750073"/>
  </r>
  <r>
    <n v="21.89683312"/>
    <n v="1.90666242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46"/>
    <n v="42.399060509999998"/>
  </r>
  <r>
    <n v="2.5339561169999998"/>
    <n v="29.147529519999999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46"/>
    <n v="42.252225529999997"/>
  </r>
  <r>
    <n v="230.9813599"/>
    <n v="44.438376470000001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46"/>
    <n v="230.9813599"/>
  </r>
  <r>
    <n v="13.005685290000001"/>
    <n v="1.5130886990000001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47"/>
    <n v="13.005685290000001"/>
  </r>
  <r>
    <n v="2.4113477059999999"/>
    <n v="5.551372935999999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48"/>
    <n v="30.610800000000001"/>
  </r>
  <r>
    <n v="8.8445455170000002"/>
    <n v="16.96863724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48"/>
    <n v="47.0107669"/>
  </r>
  <r>
    <n v="8.9374942389999994"/>
    <n v="7.7060255140000002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48"/>
    <n v="18.206838269999999"/>
  </r>
  <r>
    <n v="13.170282869999999"/>
    <n v="3.8168125000000002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49"/>
    <n v="14.288653699999999"/>
  </r>
  <r>
    <n v="4.0339039339999996"/>
    <n v="95.060597049999998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49"/>
    <n v="133.1974252"/>
  </r>
  <r>
    <n v="24.162906060000001"/>
    <n v="37.502875760000002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49"/>
    <n v="321.25369999999998"/>
  </r>
  <r>
    <n v="12.598038239999999"/>
    <n v="5.998728431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49"/>
    <n v="48.629824999999997"/>
  </r>
  <r>
    <n v="90.364517530000001"/>
    <n v="68.985418559999999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49"/>
    <n v="338.40378249999998"/>
  </r>
  <r>
    <n v="27.608814460000001"/>
    <n v="49.260815659999999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49"/>
    <n v="285.28997709999999"/>
  </r>
  <r>
    <n v="4.0973288940000003"/>
    <n v="1.5709597989999999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49"/>
    <n v="12.035062809999999"/>
  </r>
  <r>
    <n v="6.2355797749999997"/>
    <n v="3.8405303370000001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49"/>
    <n v="24.542215729999999"/>
  </r>
  <r>
    <n v="1.567154986"/>
    <n v="5.137364957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49"/>
    <n v="16.440818799999999"/>
  </r>
  <r>
    <n v="0.85838959100000001"/>
    <n v="7.9021609670000004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49"/>
    <n v="10.84742045"/>
  </r>
  <r>
    <n v="2.6329467389999999"/>
    <n v="5.702676522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7"/>
    <n v="11.1686137"/>
  </r>
  <r>
    <n v="5.2493604649999996"/>
    <n v="10.447872090000001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50"/>
    <n v="63.626981399999998"/>
  </r>
  <r>
    <n v="0.939361538"/>
    <n v="2.096138461999999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50"/>
    <n v="71.204884620000001"/>
  </r>
  <r>
    <n v="33.142708749999997"/>
    <n v="3.5264074999999999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50"/>
    <n v="33.142708749999997"/>
  </r>
  <r>
    <n v="1.3532"/>
    <n v="3.272703226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50"/>
    <n v="26.884035480000001"/>
  </r>
  <r>
    <n v="0.77323857100000004"/>
    <n v="14.470649999999999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50"/>
    <n v="26.55014143"/>
  </r>
  <r>
    <n v="1.8604523079999999"/>
    <n v="6.9807030770000003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50"/>
    <n v="11.946366149999999"/>
  </r>
  <r>
    <n v="6.7656831369999999"/>
    <n v="0.89629215699999998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51"/>
    <n v="9.1099486269999996"/>
  </r>
  <r>
    <n v="84.848915840000004"/>
    <n v="66.771885449999999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35"/>
    <n v="167.87046749999999"/>
  </r>
  <r>
    <n v="104.3322689"/>
    <n v="122.8591701999999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35"/>
    <n v="562.18473510000001"/>
  </r>
  <r>
    <n v="9.7138161759999999"/>
    <n v="7.9778227939999997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35"/>
    <n v="73.493847059999993"/>
  </r>
  <r>
    <n v="9.8214105880000009"/>
    <n v="5.500851765000000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35"/>
    <n v="58.816795290000002"/>
  </r>
  <r>
    <n v="3.3838115869999998"/>
    <n v="2.5046912699999999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35"/>
    <n v="13.82292984"/>
  </r>
  <r>
    <n v="31.89198077"/>
    <n v="4.1167826920000001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35"/>
    <n v="46.001828850000003"/>
  </r>
  <r>
    <n v="57.437620350000003"/>
    <n v="84.929238369999993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35"/>
    <n v="220.6688116"/>
  </r>
  <r>
    <n v="13.576600620000001"/>
    <n v="12.27763704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35"/>
    <n v="53.77736728"/>
  </r>
  <r>
    <n v="10.305543739999999"/>
    <n v="7.5375761429999999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35"/>
    <n v="27.157910340000001"/>
  </r>
  <r>
    <n v="16.874658220000001"/>
    <n v="41.138213149999999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35"/>
    <n v="119.390162"/>
  </r>
  <r>
    <n v="6.0681019349999996"/>
    <n v="4.2133456450000004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35"/>
    <n v="14.67094984"/>
  </r>
  <r>
    <n v="5.0554263160000001"/>
    <n v="4.3189559209999997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35"/>
    <n v="29.87944276"/>
  </r>
  <r>
    <n v="1.1664854440000001"/>
    <n v="0.885368092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35"/>
    <n v="2.390902138"/>
  </r>
  <r>
    <n v="1.808289746"/>
    <n v="1.032212135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35"/>
    <n v="7.4594659449999998"/>
  </r>
  <r>
    <n v="1.1180349599999999"/>
    <n v="0.957653266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35"/>
    <n v="6.9149579839999999"/>
  </r>
  <r>
    <n v="0.74041058599999998"/>
    <n v="0.56673936999999996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35"/>
    <n v="10.137667889999999"/>
  </r>
  <r>
    <n v="8.0932996349999993"/>
    <n v="7.7912830289999997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35"/>
    <n v="28.284968979999999"/>
  </r>
  <r>
    <n v="2.7189392469999998"/>
    <n v="6.0980483870000004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35"/>
    <n v="28.366140049999998"/>
  </r>
  <r>
    <n v="5.4356843970000002"/>
    <n v="6.618047518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35"/>
    <n v="27.07053475"/>
  </r>
  <r>
    <n v="0.37842779700000001"/>
    <n v="0.625978644000000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35"/>
    <n v="22.85689"/>
  </r>
  <r>
    <n v="1.589044828"/>
    <n v="1.194538793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35"/>
    <n v="42.251715949999998"/>
  </r>
  <r>
    <n v="3.7048598770000001"/>
    <n v="4.4356160490000001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35"/>
    <n v="22.360429010000001"/>
  </r>
  <r>
    <n v="4.3298411310000002"/>
    <n v="2.4351773780000001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35"/>
    <n v="25.377105910000001"/>
  </r>
  <r>
    <n v="2.925977021"/>
    <n v="3.0489795740000001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35"/>
    <n v="26.79693894"/>
  </r>
  <r>
    <n v="24.545875030000001"/>
    <n v="1.732208776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35"/>
    <n v="24.545875030000001"/>
  </r>
  <r>
    <n v="14.016902"/>
    <n v="1.8284480000000001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35"/>
    <n v="37.361333999999999"/>
  </r>
  <r>
    <n v="6.174756919"/>
    <n v="1.220359344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35"/>
    <n v="20.899817689999999"/>
  </r>
  <r>
    <n v="5.655679567"/>
    <n v="7.8502845670000001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35"/>
    <n v="12.68774793"/>
  </r>
  <r>
    <n v="3.0163420460000001"/>
    <n v="9.05447317800000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35"/>
    <n v="19.188072699999999"/>
  </r>
  <r>
    <n v="0.360136395"/>
    <n v="3.2120957130000001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35"/>
    <n v="6.2316347329999999"/>
  </r>
  <r>
    <n v="3.5341377980000002"/>
    <n v="9.1455071619999995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35"/>
    <n v="22.95242361"/>
  </r>
  <r>
    <n v="0.314172593"/>
    <n v="4.0420719140000001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35"/>
    <n v="7.031053794"/>
  </r>
  <r>
    <n v="9.4912614749999999"/>
    <n v="9.4876057199999995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35"/>
    <n v="21.869172020000001"/>
  </r>
  <r>
    <n v="1.423497064"/>
    <n v="9.3066103630000008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35"/>
    <n v="22.502573229999999"/>
  </r>
  <r>
    <n v="1.6756451889999999"/>
    <n v="3.7799554660000001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35"/>
    <n v="10.28081424"/>
  </r>
  <r>
    <n v="92.454850260000001"/>
    <n v="8.2751204190000003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35"/>
    <n v="92.454850260000001"/>
  </r>
  <r>
    <n v="139.9537909"/>
    <n v="15.345788669999999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35"/>
    <n v="139.9537909"/>
  </r>
  <r>
    <n v="58.286217069999999"/>
    <n v="4.4901048780000004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35"/>
    <n v="58.286217069999999"/>
  </r>
  <r>
    <n v="2.5145560109999998"/>
    <n v="6.2470175210000001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52"/>
    <n v="6.6230565700000001"/>
  </r>
  <r>
    <n v="13.576102410000001"/>
    <n v="3.012201375000000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52"/>
    <n v="26.256815459999999"/>
  </r>
  <r>
    <n v="1.4333911619999999"/>
    <n v="6.3107431820000004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52"/>
    <n v="14.65985732"/>
  </r>
  <r>
    <n v="7.4997449539999996"/>
    <n v="6.1704655959999997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0"/>
    <n v="22.39844862"/>
  </r>
  <r>
    <n v="3.0442538300000002"/>
    <n v="2.773260638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0"/>
    <n v="11.17510298"/>
  </r>
  <r>
    <n v="23.499382390000001"/>
    <n v="1.8191162270000001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0"/>
    <n v="23.499382390000001"/>
  </r>
  <r>
    <n v="10.65988196"/>
    <n v="2.1170790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0"/>
    <n v="10.65988196"/>
  </r>
  <r>
    <n v="19.15493571"/>
    <n v="14.18004286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53"/>
    <n v="51.990307139999999"/>
  </r>
  <r>
    <n v="10.521005880000001"/>
    <n v="7.9181862750000001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53"/>
    <n v="28.145237250000001"/>
  </r>
  <r>
    <n v="10.95626545"/>
    <n v="10.248607270000001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53"/>
    <n v="28.405450909999999"/>
  </r>
  <r>
    <n v="5.3653478870000004"/>
    <n v="3.6801109859999999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53"/>
    <n v="14.654292959999999"/>
  </r>
  <r>
    <n v="3.311698545"/>
    <n v="2.7779130909999998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53"/>
    <n v="8.2971534550000001"/>
  </r>
  <r>
    <n v="3.8547136129999999"/>
    <n v="2.7133361260000002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53"/>
    <n v="11.03933874"/>
  </r>
  <r>
    <n v="1.9735615209999999"/>
    <n v="1.87024285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53"/>
    <n v="9.0018465439999993"/>
  </r>
  <r>
    <n v="2.9299372730000002"/>
    <n v="2.090597576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53"/>
    <n v="7.9032787879999997"/>
  </r>
  <r>
    <n v="0.46597866999999998"/>
    <n v="0.572224931000000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53"/>
    <n v="10.758307479999999"/>
  </r>
  <r>
    <n v="54.249890309999998"/>
    <n v="18.013295500000002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48"/>
    <n v="54.249890309999998"/>
  </r>
  <r>
    <n v="132.3444662"/>
    <n v="130.04317760000001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54"/>
    <n v="613.11977309999997"/>
  </r>
  <r>
    <n v="18.095462820000002"/>
    <n v="3.7196916670000002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4"/>
    <n v="24.417896150000001"/>
  </r>
  <r>
    <n v="48.873122549999998"/>
    <n v="32.527496079999999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34"/>
    <n v="562.41543239999999"/>
  </r>
  <r>
    <n v="0.492201887"/>
    <n v="0.54459716999999996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34"/>
    <n v="16.51154245"/>
  </r>
  <r>
    <n v="3.2857351650000002"/>
    <n v="3.8753241759999999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34"/>
    <n v="20.544603299999999"/>
  </r>
  <r>
    <n v="0.58847606500000005"/>
    <n v="0.66426612600000001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34"/>
    <n v="8.5742624749999994"/>
  </r>
  <r>
    <n v="4.8950657660000001"/>
    <n v="6.7920432430000002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34"/>
    <n v="26.8184018"/>
  </r>
  <r>
    <n v="1.462123885"/>
    <n v="1.7509389930000001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34"/>
    <n v="7.6379443169999996"/>
  </r>
  <r>
    <n v="0.681947368"/>
    <n v="0.48443308299999999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34"/>
    <n v="22.47243233"/>
  </r>
  <r>
    <n v="0.92936505999999997"/>
    <n v="1.2051397589999999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34"/>
    <n v="15.890713249999999"/>
  </r>
  <r>
    <n v="0.56250968199999996"/>
    <n v="4.0976104390000003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44"/>
    <n v="9.1342777609999999"/>
  </r>
  <r>
    <n v="12.297967720000001"/>
    <n v="23.545337010000001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55"/>
    <n v="45.116611020000001"/>
  </r>
  <r>
    <n v="4.5085639750000004"/>
    <n v="6.4176782609999998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55"/>
    <n v="11.20206522"/>
  </r>
  <r>
    <n v="1.2300281989999999"/>
    <n v="23.141677250000001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4"/>
    <n v="23.141677250000001"/>
  </r>
  <r>
    <n v="52.672640000000001"/>
    <n v="42.499536669999998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44"/>
    <n v="137.57929580000001"/>
  </r>
  <r>
    <n v="4.8869519380000002"/>
    <n v="3.971662791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44"/>
    <n v="14.91024264"/>
  </r>
  <r>
    <n v="30.786867919999999"/>
    <n v="3.8421037739999999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44"/>
    <n v="51.983715089999997"/>
  </r>
  <r>
    <n v="647.35818670000003"/>
    <n v="404.89748470000001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56"/>
    <n v="2415.3460239999999"/>
  </r>
  <r>
    <n v="27.56814194"/>
    <n v="16.2849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56"/>
    <n v="92.400839349999998"/>
  </r>
  <r>
    <n v="1.5355116280000001"/>
    <n v="0.70680077500000005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4"/>
    <n v="11.08845039"/>
  </r>
  <r>
    <n v="103.1878224"/>
    <n v="75.284022449999995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0"/>
    <n v="310.31046939999999"/>
  </r>
  <r>
    <n v="41.905462790000001"/>
    <n v="34.437851160000001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0"/>
    <n v="165.2374035"/>
  </r>
  <r>
    <n v="25.794910340000001"/>
    <n v="19.068103449999999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0"/>
    <n v="72.342134479999999"/>
  </r>
  <r>
    <n v="110.03488400000001"/>
    <n v="88.175927999999999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0"/>
    <n v="463.75485200000003"/>
  </r>
  <r>
    <n v="10.69977654"/>
    <n v="7.654186420000000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0"/>
    <n v="31.608222219999998"/>
  </r>
  <r>
    <n v="9.3308067799999996"/>
    <n v="6.453377401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0"/>
    <n v="23.661944630000001"/>
  </r>
  <r>
    <n v="5.3041375000000004"/>
    <n v="3.8576874999999999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0"/>
    <n v="17.847493750000002"/>
  </r>
  <r>
    <n v="5.3029064520000002"/>
    <n v="7.9396935480000002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0"/>
    <n v="28.4734871"/>
  </r>
  <r>
    <n v="1.5713753770000001"/>
    <n v="0.80875427099999997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8"/>
    <n v="5.8003934670000001"/>
  </r>
  <r>
    <n v="60.030846390000001"/>
    <n v="42.12605052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12"/>
    <n v="123.3479753"/>
  </r>
  <r>
    <n v="4.0171733539999996"/>
    <n v="4.2007043890000002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12"/>
    <n v="16.733250160000001"/>
  </r>
  <r>
    <n v="73.319323080000004"/>
    <n v="41.536316919999997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8"/>
    <n v="405.53401539999999"/>
  </r>
  <r>
    <n v="35.03331"/>
    <n v="30.459103890000002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8"/>
    <n v="99.530959440000004"/>
  </r>
  <r>
    <n v="16.723327470000001"/>
    <n v="9.1796912089999996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8"/>
    <n v="39.035254950000002"/>
  </r>
  <r>
    <n v="13.001392129999999"/>
    <n v="10.527095470000001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8"/>
    <n v="40.648728349999999"/>
  </r>
  <r>
    <n v="5.2404342860000002"/>
    <n v="2.5685285709999999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8"/>
    <n v="19.770868570000001"/>
  </r>
  <r>
    <n v="5.0726870540000002"/>
    <n v="3.6493628519999999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8"/>
    <n v="17.21936191"/>
  </r>
  <r>
    <n v="5.6484780649999999"/>
    <n v="5.0026438710000001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8"/>
    <n v="20.985989679999999"/>
  </r>
  <r>
    <n v="3.8183419750000001"/>
    <n v="2.5742362139999999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8"/>
    <n v="11.571965430000001"/>
  </r>
  <r>
    <n v="2.9878098039999998"/>
    <n v="1.6343392160000001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8"/>
    <n v="24.03073333"/>
  </r>
  <r>
    <n v="8.5214307320000007"/>
    <n v="10.63909561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8"/>
    <n v="48.601180980000002"/>
  </r>
  <r>
    <n v="20.69303318"/>
    <n v="1.004571047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8"/>
    <n v="174.4517831"/>
  </r>
  <r>
    <n v="5.5174358489999999"/>
    <n v="10.397562260000001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8"/>
    <n v="72.721007549999996"/>
  </r>
  <r>
    <n v="1202.088653"/>
    <n v="1977.5906640000001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39"/>
    <n v="5148.5762029999996"/>
  </r>
  <r>
    <n v="304.33944009999999"/>
    <n v="484.8205858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39"/>
    <n v="1266.0405009999999"/>
  </r>
  <r>
    <n v="90.509829089999997"/>
    <n v="151.654149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39"/>
    <n v="393.38314120000001"/>
  </r>
  <r>
    <n v="39.451605569999998"/>
    <n v="69.262956750000001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39"/>
    <n v="328.2081475"/>
  </r>
  <r>
    <n v="18.218036439999999"/>
    <n v="27.728331359999999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39"/>
    <n v="74.622020340000006"/>
  </r>
  <r>
    <n v="17.049994559999998"/>
    <n v="27.183056499999999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39"/>
    <n v="74.486838640000002"/>
  </r>
  <r>
    <n v="15.32674252"/>
    <n v="24.34549449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39"/>
    <n v="64.582043310000003"/>
  </r>
  <r>
    <n v="14.72520276"/>
    <n v="22.233237240000001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39"/>
    <n v="67.126508970000003"/>
  </r>
  <r>
    <n v="14.684970809999999"/>
    <n v="22.841920569999999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39"/>
    <n v="116.7007191"/>
  </r>
  <r>
    <n v="9.8044882179999995"/>
    <n v="16.61065660999999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39"/>
    <n v="40.900359629999997"/>
  </r>
  <r>
    <n v="15.35985385"/>
    <n v="18.18549423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39"/>
    <n v="59.380949999999999"/>
  </r>
  <r>
    <n v="7.9346532160000001"/>
    <n v="13.395072219999999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39"/>
    <n v="33.711639329999997"/>
  </r>
  <r>
    <n v="9.5564717199999993"/>
    <n v="9.0751723030000004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39"/>
    <n v="34.81150117"/>
  </r>
  <r>
    <n v="1.9651423379999999"/>
    <n v="3.100790205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39"/>
    <n v="8.3023919429999999"/>
  </r>
  <r>
    <n v="1.4366097330000001"/>
    <n v="2.1175127859999998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39"/>
    <n v="5.7277255729999998"/>
  </r>
  <r>
    <n v="202.09556670000001"/>
    <n v="188.9037333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13"/>
    <n v="466.60638519999998"/>
  </r>
  <r>
    <n v="22.664035739999999"/>
    <n v="25.008885530000001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13"/>
    <n v="46.234617020000002"/>
  </r>
  <r>
    <n v="14.864165290000001"/>
    <n v="14.286365139999999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13"/>
    <n v="30.60263977"/>
  </r>
  <r>
    <n v="7.4000130190000002"/>
    <n v="6.5835774239999996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13"/>
    <n v="14.07573629"/>
  </r>
  <r>
    <n v="6.33010261"/>
    <n v="4.9217295180000002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13"/>
    <n v="19.309042569999999"/>
  </r>
  <r>
    <n v="14.0142069"/>
    <n v="22.37968966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13"/>
    <n v="125.4632897"/>
  </r>
  <r>
    <n v="1.0231359520000001"/>
    <n v="0.76606071399999998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13"/>
    <n v="1.972626905"/>
  </r>
  <r>
    <n v="1.0331671229999999"/>
    <n v="0.705037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13"/>
    <n v="2.28806895"/>
  </r>
  <r>
    <n v="2.1518673229999998"/>
    <n v="2.68840157499999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13"/>
    <n v="26.00738346"/>
  </r>
  <r>
    <n v="40.891463039999998"/>
    <n v="58.94111522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13"/>
    <n v="297.46424780000001"/>
  </r>
  <r>
    <n v="27.023592910000001"/>
    <n v="4.8345196850000001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13"/>
    <n v="49.310614170000001"/>
  </r>
  <r>
    <n v="5.3576763529999996"/>
    <n v="5.3743914530000003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0"/>
    <n v="7.2716766379999997"/>
  </r>
  <r>
    <n v="21.561140000000002"/>
    <n v="9.0555114890000006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0"/>
    <n v="21.561140000000002"/>
  </r>
  <r>
    <n v="21.096646620000001"/>
    <n v="9.9234033779999997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0"/>
    <n v="21.096646620000001"/>
  </r>
  <r>
    <n v="5.0001118160000004"/>
    <n v="31.187264769999999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0"/>
    <n v="43.067826259999997"/>
  </r>
  <r>
    <n v="5.3982075910000002"/>
    <n v="10.572797380000001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34"/>
    <n v="13.201948549999999"/>
  </r>
  <r>
    <n v="15.035709219999999"/>
    <n v="18.406343970000002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0"/>
    <n v="46.339173760000001"/>
  </r>
  <r>
    <n v="7.2294304350000003"/>
    <n v="4.8690782610000003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0"/>
    <n v="17.775030430000001"/>
  </r>
  <r>
    <n v="4.4260327869999996"/>
    <n v="7.9484213109999997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0"/>
    <n v="19.053618029999999"/>
  </r>
  <r>
    <n v="5.3710620689999997"/>
    <n v="7.669748276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0"/>
    <n v="24.635342529999999"/>
  </r>
  <r>
    <n v="2.8457970480000001"/>
    <n v="2.6415726940000002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0"/>
    <n v="9.2657690039999991"/>
  </r>
  <r>
    <n v="1.8017881499999999"/>
    <n v="3.1666132949999999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0"/>
    <n v="11.09853786"/>
  </r>
  <r>
    <n v="33.139327999999999"/>
    <n v="15.416653999999999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8"/>
    <n v="61.772962"/>
  </r>
  <r>
    <n v="1.15269176"/>
    <n v="0.56774793999999995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8"/>
    <n v="4.6327071159999997"/>
  </r>
  <r>
    <n v="0.875996196"/>
    <n v="0.54482337000000003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8"/>
    <n v="9.3147402170000007"/>
  </r>
  <r>
    <n v="290.25062780000002"/>
    <n v="287.7718241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35"/>
    <n v="597.37665460000005"/>
  </r>
  <r>
    <n v="24.707586209999999"/>
    <n v="28.083212639999999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35"/>
    <n v="109.8049678"/>
  </r>
  <r>
    <n v="3.7652043480000001"/>
    <n v="3.4014717390000002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35"/>
    <n v="44.618878260000002"/>
  </r>
  <r>
    <n v="1.3492983519999999"/>
    <n v="0.70021373600000003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43"/>
    <n v="8.4083857139999996"/>
  </r>
  <r>
    <n v="301.79794379999998"/>
    <n v="263.10764380000001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57"/>
    <n v="1565.1153879999999"/>
  </r>
  <r>
    <n v="410.37757329999999"/>
    <n v="322.27763659999999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57"/>
    <n v="2033.9124790000001"/>
  </r>
  <r>
    <n v="29.17264741"/>
    <n v="22.419841380000001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57"/>
    <n v="141.1964754"/>
  </r>
  <r>
    <n v="21.616646880000001"/>
    <n v="6.3872375000000003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57"/>
    <n v="21.616646880000001"/>
  </r>
  <r>
    <n v="76.938181630000003"/>
    <n v="60.372724490000003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57"/>
    <n v="389.07861630000002"/>
  </r>
  <r>
    <n v="7.408427273"/>
    <n v="7.4379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57"/>
    <n v="45.3245"/>
  </r>
  <r>
    <n v="55.486751910000002"/>
    <n v="57.05441832000000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54"/>
    <n v="111.1827036"/>
  </r>
  <r>
    <n v="0.95086772500000005"/>
    <n v="0.85141851899999998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54"/>
    <n v="14.15724286"/>
  </r>
  <r>
    <n v="4.319482571"/>
    <n v="5.624587429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54"/>
    <n v="15.451286290000001"/>
  </r>
  <r>
    <n v="29.354362099999999"/>
    <n v="30.041827420000001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54"/>
    <n v="86.030147580000005"/>
  </r>
  <r>
    <n v="24.087875960000002"/>
    <n v="16.897872679999999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54"/>
    <n v="69.987587430000005"/>
  </r>
  <r>
    <n v="24.285766949999999"/>
    <n v="24.498816099999999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54"/>
    <n v="106.8590475"/>
  </r>
  <r>
    <n v="5.8666706470000003"/>
    <n v="5.3081432839999998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54"/>
    <n v="65.603948259999996"/>
  </r>
  <r>
    <n v="3.403539597"/>
    <n v="6.5200395970000002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54"/>
    <n v="57.071693289999999"/>
  </r>
  <r>
    <n v="0.54266934"/>
    <n v="0.61366994900000005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54"/>
    <n v="11.785085690000001"/>
  </r>
  <r>
    <n v="9.4232389110000003"/>
    <n v="8.2608634240000001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54"/>
    <n v="29.056162260000001"/>
  </r>
  <r>
    <n v="11.20174652"/>
    <n v="18.21607457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54"/>
    <n v="115.4241948"/>
  </r>
  <r>
    <n v="13.3543439"/>
    <n v="18.92850163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54"/>
    <n v="124.644385"/>
  </r>
  <r>
    <n v="0.80805170199999998"/>
    <n v="3.1852456330000001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54"/>
    <n v="7.3642993849999998"/>
  </r>
  <r>
    <n v="16.79811823"/>
    <n v="10.87789549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54"/>
    <n v="20.06458628"/>
  </r>
  <r>
    <n v="34.125026669999997"/>
    <n v="33.65963833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54"/>
    <n v="84.272086669999993"/>
  </r>
  <r>
    <n v="34.372439049999997"/>
    <n v="25.74233942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54"/>
    <n v="69.838344890000002"/>
  </r>
  <r>
    <n v="20.320402779999998"/>
    <n v="15.07910972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54"/>
    <n v="36.85672847"/>
  </r>
  <r>
    <n v="6.1453842339999998"/>
    <n v="4.5977545050000002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54"/>
    <n v="19.460821620000001"/>
  </r>
  <r>
    <n v="0.92398820199999998"/>
    <n v="0.93114213499999998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54"/>
    <n v="21.08265506"/>
  </r>
  <r>
    <n v="8.4175352169999993"/>
    <n v="1.179206363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54"/>
    <n v="8.4175352169999993"/>
  </r>
  <r>
    <n v="1.3917341459999999"/>
    <n v="21.344412200000001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58"/>
    <n v="32.986073169999997"/>
  </r>
  <r>
    <n v="31.104285879999999"/>
    <n v="3.0277712939999999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9"/>
    <n v="31.104285879999999"/>
  </r>
  <r>
    <n v="17.392553370000002"/>
    <n v="2.0086526949999999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9"/>
    <n v="17.392553370000002"/>
  </r>
  <r>
    <n v="1.7549496309999999"/>
    <n v="0.83465805000000004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60"/>
    <n v="10.62584343"/>
  </r>
  <r>
    <n v="0.14633307400000001"/>
    <n v="6.736360699999999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60"/>
    <n v="13.175989879999999"/>
  </r>
  <r>
    <n v="3.017919231"/>
    <n v="7.9601019229999999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7"/>
    <n v="29.955369229999999"/>
  </r>
  <r>
    <n v="7.8590183859999998"/>
    <n v="6.9343188339999999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7"/>
    <n v="12.75980135"/>
  </r>
  <r>
    <n v="0.49307282600000002"/>
    <n v="4.5450144019999996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7"/>
    <n v="12.164678800000001"/>
  </r>
  <r>
    <n v="13.49771202"/>
    <n v="2.5017975959999998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7"/>
    <n v="13.49771202"/>
  </r>
  <r>
    <n v="3.9486142860000002"/>
    <n v="7.7723580950000004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7"/>
    <n v="17.831566670000001"/>
  </r>
  <r>
    <n v="0.62875120500000004"/>
    <n v="8.1274283129999993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7"/>
    <n v="16.710334939999999"/>
  </r>
  <r>
    <n v="0.36603501999999999"/>
    <n v="4.5309259649999998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61"/>
    <n v="9.9321075899999993"/>
  </r>
  <r>
    <n v="22.527294879999999"/>
    <n v="10.090122790000001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61"/>
    <n v="27.845337669999999"/>
  </r>
  <r>
    <n v="1.3043886099999999"/>
    <n v="9.2141532819999998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61"/>
    <n v="18.73873378"/>
  </r>
  <r>
    <n v="8.7044513509999994"/>
    <n v="8.9699694169999997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61"/>
    <n v="17.303072969999999"/>
  </r>
  <r>
    <m/>
    <m/>
    <m/>
    <m/>
    <m/>
    <m/>
    <m/>
    <m/>
    <m/>
    <m/>
    <m/>
    <m/>
    <m/>
    <m/>
    <m/>
    <m/>
    <m/>
    <m/>
    <m/>
    <m/>
    <m/>
    <m/>
    <m/>
    <m/>
    <x v="6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n v="1202.088653"/>
    <x v="0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0"/>
  </r>
  <r>
    <n v="199.7255625"/>
    <x v="1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1"/>
  </r>
  <r>
    <n v="729.84050730000001"/>
    <x v="2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2"/>
  </r>
  <r>
    <n v="304.33944009999999"/>
    <x v="3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0"/>
  </r>
  <r>
    <n v="647.35818670000003"/>
    <x v="4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3"/>
  </r>
  <r>
    <n v="490.9694523"/>
    <x v="5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2"/>
  </r>
  <r>
    <n v="410.37757329999999"/>
    <x v="6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4"/>
  </r>
  <r>
    <n v="290.25062780000002"/>
    <x v="7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5"/>
  </r>
  <r>
    <n v="381.65996369999999"/>
    <x v="8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2"/>
  </r>
  <r>
    <n v="301.79794379999998"/>
    <x v="9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4"/>
  </r>
  <r>
    <n v="445.91868549999998"/>
    <x v="10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6"/>
  </r>
  <r>
    <n v="263.17091599999998"/>
    <x v="11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2"/>
  </r>
  <r>
    <n v="202.09556670000001"/>
    <x v="12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7"/>
  </r>
  <r>
    <n v="1253.552066"/>
    <x v="13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8"/>
  </r>
  <r>
    <n v="129.55758839999999"/>
    <x v="14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2"/>
  </r>
  <r>
    <n v="1127.947559"/>
    <x v="15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9"/>
  </r>
  <r>
    <n v="317.80745830000001"/>
    <x v="16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10"/>
  </r>
  <r>
    <n v="90.509829089999997"/>
    <x v="1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0"/>
  </r>
  <r>
    <n v="132.3444662"/>
    <x v="18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11"/>
  </r>
  <r>
    <n v="104.3322689"/>
    <x v="1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5"/>
  </r>
  <r>
    <n v="127.6983776"/>
    <x v="20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9"/>
  </r>
  <r>
    <n v="77.157925289999994"/>
    <x v="21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2"/>
  </r>
  <r>
    <n v="60.070515479999997"/>
    <x v="22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0"/>
  </r>
  <r>
    <n v="60.423259469999998"/>
    <x v="23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9"/>
  </r>
  <r>
    <n v="111.9576904"/>
    <x v="24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2"/>
  </r>
  <r>
    <n v="31.691561109999999"/>
    <x v="2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1"/>
  </r>
  <r>
    <n v="4.0339039339999996"/>
    <x v="26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13"/>
  </r>
  <r>
    <n v="110.03488400000001"/>
    <x v="27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2"/>
  </r>
  <r>
    <n v="57.437620350000003"/>
    <x v="28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14"/>
  </r>
  <r>
    <n v="78.049421429999995"/>
    <x v="29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2"/>
  </r>
  <r>
    <n v="123.7153143"/>
    <x v="30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10"/>
  </r>
  <r>
    <n v="103.1878224"/>
    <x v="31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2"/>
  </r>
  <r>
    <n v="38.502668470000003"/>
    <x v="32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15"/>
  </r>
  <r>
    <n v="39.451605569999998"/>
    <x v="33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0"/>
  </r>
  <r>
    <n v="90.364517530000001"/>
    <x v="34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13"/>
  </r>
  <r>
    <n v="95.140408640000004"/>
    <x v="35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16"/>
  </r>
  <r>
    <n v="84.848915840000004"/>
    <x v="36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5"/>
  </r>
  <r>
    <n v="65.796004999999994"/>
    <x v="37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10"/>
  </r>
  <r>
    <n v="121.03042960000001"/>
    <x v="38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6"/>
  </r>
  <r>
    <n v="62.171715910000003"/>
    <x v="39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2"/>
  </r>
  <r>
    <n v="76.938181630000003"/>
    <x v="40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4"/>
  </r>
  <r>
    <n v="40.891463039999998"/>
    <x v="41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7"/>
  </r>
  <r>
    <n v="537.88542900000004"/>
    <x v="42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8"/>
  </r>
  <r>
    <n v="55.486751910000002"/>
    <x v="4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11"/>
  </r>
  <r>
    <n v="63.31596553"/>
    <x v="44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2"/>
  </r>
  <r>
    <n v="12.66622939"/>
    <x v="45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17"/>
  </r>
  <r>
    <n v="29.639743530000001"/>
    <x v="46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9"/>
  </r>
  <r>
    <n v="61.139589110000003"/>
    <x v="47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2"/>
  </r>
  <r>
    <n v="27.608814460000001"/>
    <x v="48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13"/>
  </r>
  <r>
    <n v="73.237799999999993"/>
    <x v="4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18"/>
  </r>
  <r>
    <n v="96.039649999999995"/>
    <x v="50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7"/>
  </r>
  <r>
    <n v="1.996505"/>
    <x v="51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1"/>
  </r>
  <r>
    <n v="230.9813599"/>
    <x v="52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6"/>
  </r>
  <r>
    <n v="89.627728570000002"/>
    <x v="53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10"/>
  </r>
  <r>
    <n v="52.672640000000001"/>
    <x v="54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19"/>
  </r>
  <r>
    <n v="38.895282999999999"/>
    <x v="55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9"/>
  </r>
  <r>
    <n v="56.486198360000003"/>
    <x v="56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6"/>
  </r>
  <r>
    <n v="60.030846390000001"/>
    <x v="57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9"/>
  </r>
  <r>
    <n v="73.319323080000004"/>
    <x v="58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10"/>
  </r>
  <r>
    <n v="30.603432479999999"/>
    <x v="59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2"/>
  </r>
  <r>
    <n v="21.762433869999999"/>
    <x v="60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7"/>
  </r>
  <r>
    <n v="16.874658220000001"/>
    <x v="61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14"/>
  </r>
  <r>
    <n v="1.6555493779999999"/>
    <x v="62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18"/>
  </r>
  <r>
    <n v="24.162906060000001"/>
    <x v="63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13"/>
  </r>
  <r>
    <n v="20.363740199999999"/>
    <x v="64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0"/>
  </r>
  <r>
    <n v="28.03613185"/>
    <x v="65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1"/>
  </r>
  <r>
    <n v="8.0169814329999998"/>
    <x v="66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1"/>
  </r>
  <r>
    <n v="41.905462790000001"/>
    <x v="67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2"/>
  </r>
  <r>
    <n v="34.125026669999997"/>
    <x v="68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11"/>
  </r>
  <r>
    <n v="79.005543750000001"/>
    <x v="69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10"/>
  </r>
  <r>
    <n v="48.873122549999998"/>
    <x v="70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1"/>
  </r>
  <r>
    <n v="59.357928039999997"/>
    <x v="71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6"/>
  </r>
  <r>
    <n v="23.019970399999998"/>
    <x v="72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1"/>
  </r>
  <r>
    <n v="5.0001118160000004"/>
    <x v="73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2"/>
  </r>
  <r>
    <n v="35.03331"/>
    <x v="74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10"/>
  </r>
  <r>
    <n v="29.354362099999999"/>
    <x v="75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11"/>
  </r>
  <r>
    <n v="2.5339561169999998"/>
    <x v="76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6"/>
  </r>
  <r>
    <n v="4.142421659"/>
    <x v="77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2"/>
  </r>
  <r>
    <n v="11.26374021"/>
    <x v="78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16"/>
  </r>
  <r>
    <n v="1.1529714289999999"/>
    <x v="7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21"/>
  </r>
  <r>
    <n v="24.707586209999999"/>
    <x v="80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5"/>
  </r>
  <r>
    <n v="18.218036439999999"/>
    <x v="81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0"/>
  </r>
  <r>
    <n v="17.049994559999998"/>
    <x v="82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0"/>
  </r>
  <r>
    <n v="2.3036389939999999"/>
    <x v="83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1"/>
  </r>
  <r>
    <n v="63.681753329999999"/>
    <x v="84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6"/>
  </r>
  <r>
    <n v="30.11447411"/>
    <x v="85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1"/>
  </r>
  <r>
    <n v="34.372439049999997"/>
    <x v="86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11"/>
  </r>
  <r>
    <n v="22.664035739999999"/>
    <x v="87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7"/>
  </r>
  <r>
    <n v="4.4435114909999998"/>
    <x v="88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2"/>
  </r>
  <r>
    <n v="51.679703740000001"/>
    <x v="89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10"/>
  </r>
  <r>
    <n v="16.077452619999999"/>
    <x v="90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2"/>
  </r>
  <r>
    <n v="24.285766949999999"/>
    <x v="91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11"/>
  </r>
  <r>
    <n v="109.33638759999999"/>
    <x v="92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1"/>
  </r>
  <r>
    <n v="15.32674252"/>
    <x v="93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0"/>
  </r>
  <r>
    <n v="14.05677813"/>
    <x v="9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16"/>
  </r>
  <r>
    <n v="12.297967720000001"/>
    <x v="95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22"/>
  </r>
  <r>
    <n v="1.2300281989999999"/>
    <x v="96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16"/>
  </r>
  <r>
    <n v="11.769779870000001"/>
    <x v="97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23"/>
  </r>
  <r>
    <n v="14.684970809999999"/>
    <x v="98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0"/>
  </r>
  <r>
    <n v="29.17264741"/>
    <x v="99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4"/>
  </r>
  <r>
    <n v="7.2541866260000001"/>
    <x v="100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1"/>
  </r>
  <r>
    <n v="14.0142069"/>
    <x v="101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7"/>
  </r>
  <r>
    <n v="14.72520276"/>
    <x v="102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0"/>
  </r>
  <r>
    <n v="4.5036976190000004"/>
    <x v="103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1"/>
  </r>
  <r>
    <n v="1.3917341459999999"/>
    <x v="104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24"/>
  </r>
  <r>
    <n v="20.278253670000002"/>
    <x v="105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16"/>
  </r>
  <r>
    <n v="27.95515515"/>
    <x v="106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10"/>
  </r>
  <r>
    <n v="55.242591449999999"/>
    <x v="107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25"/>
  </r>
  <r>
    <n v="11.33617654"/>
    <x v="108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2"/>
  </r>
  <r>
    <n v="12.736298959999999"/>
    <x v="10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2"/>
  </r>
  <r>
    <n v="25.794910340000001"/>
    <x v="110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2"/>
  </r>
  <r>
    <n v="12.9126247"/>
    <x v="11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1"/>
  </r>
  <r>
    <n v="13.3543439"/>
    <x v="112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11"/>
  </r>
  <r>
    <n v="6.906496411"/>
    <x v="113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1"/>
  </r>
  <r>
    <n v="11.83722519"/>
    <x v="114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16"/>
  </r>
  <r>
    <n v="15.035709219999999"/>
    <x v="115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2"/>
  </r>
  <r>
    <n v="11.20174652"/>
    <x v="116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11"/>
  </r>
  <r>
    <n v="15.35985385"/>
    <x v="117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0"/>
  </r>
  <r>
    <n v="12.283517290000001"/>
    <x v="118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9"/>
  </r>
  <r>
    <n v="14.125278850000001"/>
    <x v="119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2"/>
  </r>
  <r>
    <n v="54.249890309999998"/>
    <x v="120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26"/>
  </r>
  <r>
    <n v="23.986183520000001"/>
    <x v="121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2"/>
  </r>
  <r>
    <n v="25.472856570000001"/>
    <x v="122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9"/>
  </r>
  <r>
    <n v="2.5373032649999998"/>
    <x v="123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2"/>
  </r>
  <r>
    <n v="18.19540413"/>
    <x v="124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7"/>
  </r>
  <r>
    <n v="8.8445455170000002"/>
    <x v="125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26"/>
  </r>
  <r>
    <n v="15.18328039"/>
    <x v="126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7"/>
  </r>
  <r>
    <n v="24.087875960000002"/>
    <x v="127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11"/>
  </r>
  <r>
    <n v="44.048247089999997"/>
    <x v="128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0"/>
  </r>
  <r>
    <n v="9.8044882179999995"/>
    <x v="12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0"/>
  </r>
  <r>
    <n v="100.17902309999999"/>
    <x v="130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9"/>
  </r>
  <r>
    <n v="110.52045339999999"/>
    <x v="131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9"/>
  </r>
  <r>
    <n v="27.56814194"/>
    <x v="13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3"/>
  </r>
  <r>
    <n v="0.72957079499999999"/>
    <x v="133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2"/>
  </r>
  <r>
    <n v="23.844151190000002"/>
    <x v="134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1"/>
  </r>
  <r>
    <n v="5.5127979590000002"/>
    <x v="135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28"/>
  </r>
  <r>
    <n v="33.139327999999999"/>
    <x v="136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10"/>
  </r>
  <r>
    <n v="4.5955488750000004"/>
    <x v="137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9"/>
  </r>
  <r>
    <n v="139.9537909"/>
    <x v="138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14"/>
  </r>
  <r>
    <n v="24.681260000000002"/>
    <x v="139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9"/>
  </r>
  <r>
    <n v="20.320402779999998"/>
    <x v="140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11"/>
  </r>
  <r>
    <n v="17.011341030000001"/>
    <x v="14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9"/>
  </r>
  <r>
    <n v="0.77323857100000004"/>
    <x v="142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30"/>
  </r>
  <r>
    <n v="16.09911555"/>
    <x v="143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0"/>
  </r>
  <r>
    <n v="14.864165290000001"/>
    <x v="144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7"/>
  </r>
  <r>
    <n v="19.15493571"/>
    <x v="145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31"/>
  </r>
  <r>
    <n v="9.7780302530000007"/>
    <x v="146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2"/>
  </r>
  <r>
    <n v="27.165636719999998"/>
    <x v="147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10"/>
  </r>
  <r>
    <n v="20.242066260000001"/>
    <x v="148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10"/>
  </r>
  <r>
    <n v="14.09869615"/>
    <x v="14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9"/>
  </r>
  <r>
    <n v="9.5042407999999995E-2"/>
    <x v="150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2"/>
  </r>
  <r>
    <n v="17.994098059999999"/>
    <x v="151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2"/>
  </r>
  <r>
    <n v="17.576019460000001"/>
    <x v="152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32"/>
  </r>
  <r>
    <n v="7.9346532160000001"/>
    <x v="153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0"/>
  </r>
  <r>
    <n v="7.8642389829999999"/>
    <x v="154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16"/>
  </r>
  <r>
    <n v="27.482470299999999"/>
    <x v="155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2"/>
  </r>
  <r>
    <n v="24.747530000000001"/>
    <x v="156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10"/>
  </r>
  <r>
    <n v="1.3637264339999999"/>
    <x v="157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16"/>
  </r>
  <r>
    <n v="13.10646813"/>
    <x v="158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14"/>
  </r>
  <r>
    <n v="11.251154550000001"/>
    <x v="159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10"/>
  </r>
  <r>
    <n v="0.53175752700000001"/>
    <x v="160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2"/>
  </r>
  <r>
    <n v="7.1797285210000004"/>
    <x v="16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2"/>
  </r>
  <r>
    <n v="13.576600620000001"/>
    <x v="162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14"/>
  </r>
  <r>
    <n v="36.847482540000001"/>
    <x v="163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16"/>
  </r>
  <r>
    <n v="16.814527269999999"/>
    <x v="164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10"/>
  </r>
  <r>
    <n v="7.6788948030000004"/>
    <x v="16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16"/>
  </r>
  <r>
    <n v="10.56512182"/>
    <x v="166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7"/>
  </r>
  <r>
    <n v="19.011310000000002"/>
    <x v="16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10"/>
  </r>
  <r>
    <n v="8.0777990939999995"/>
    <x v="168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16"/>
  </r>
  <r>
    <n v="11.756197970000001"/>
    <x v="16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9"/>
  </r>
  <r>
    <n v="16.79811823"/>
    <x v="170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11"/>
  </r>
  <r>
    <n v="7.005284606"/>
    <x v="171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2"/>
  </r>
  <r>
    <n v="2.2717399999999999"/>
    <x v="172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1"/>
  </r>
  <r>
    <n v="8.5214307320000007"/>
    <x v="173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10"/>
  </r>
  <r>
    <n v="11.54054118"/>
    <x v="174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16"/>
  </r>
  <r>
    <n v="5.3277877330000001"/>
    <x v="175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1"/>
  </r>
  <r>
    <n v="5.3982075910000002"/>
    <x v="176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1"/>
  </r>
  <r>
    <n v="13.001392129999999"/>
    <x v="177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10"/>
  </r>
  <r>
    <n v="8.0481252399999992"/>
    <x v="178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1"/>
  </r>
  <r>
    <n v="5.2493604649999996"/>
    <x v="179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30"/>
  </r>
  <r>
    <n v="5.5174358489999999"/>
    <x v="180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10"/>
  </r>
  <r>
    <n v="12.786662959999999"/>
    <x v="181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16"/>
  </r>
  <r>
    <n v="3.4162331899999998"/>
    <x v="182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1"/>
  </r>
  <r>
    <n v="10.95626545"/>
    <x v="183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31"/>
  </r>
  <r>
    <n v="47.823476509999999"/>
    <x v="184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33"/>
  </r>
  <r>
    <n v="39.101409429999997"/>
    <x v="185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7"/>
  </r>
  <r>
    <n v="22.527294879999999"/>
    <x v="186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34"/>
  </r>
  <r>
    <n v="5.6261280940000002"/>
    <x v="187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23"/>
  </r>
  <r>
    <n v="21.096646620000001"/>
    <x v="188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2"/>
  </r>
  <r>
    <n v="8.5489440680000008"/>
    <x v="189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2"/>
  </r>
  <r>
    <n v="4.1824522809999998"/>
    <x v="190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16"/>
  </r>
  <r>
    <n v="9.9837780000000001E-2"/>
    <x v="191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35"/>
  </r>
  <r>
    <n v="6.5083918289999998"/>
    <x v="192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1"/>
  </r>
  <r>
    <n v="9.4912614749999999"/>
    <x v="193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14"/>
  </r>
  <r>
    <n v="12.72001481"/>
    <x v="194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15"/>
  </r>
  <r>
    <n v="1.423497064"/>
    <x v="195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14"/>
  </r>
  <r>
    <n v="1.3043886099999999"/>
    <x v="196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34"/>
  </r>
  <r>
    <n v="0.40480192300000001"/>
    <x v="197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6"/>
  </r>
  <r>
    <n v="16.723327470000001"/>
    <x v="198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10"/>
  </r>
  <r>
    <n v="3.5341377980000002"/>
    <x v="199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14"/>
  </r>
  <r>
    <n v="9.5564717199999993"/>
    <x v="200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0"/>
  </r>
  <r>
    <n v="7.4883606299999999"/>
    <x v="201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9"/>
  </r>
  <r>
    <n v="21.561140000000002"/>
    <x v="202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2"/>
  </r>
  <r>
    <n v="3.0163420460000001"/>
    <x v="2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14"/>
  </r>
  <r>
    <n v="8.7044513509999994"/>
    <x v="204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34"/>
  </r>
  <r>
    <n v="9.2496024390000002"/>
    <x v="20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37"/>
  </r>
  <r>
    <n v="10.103414600000001"/>
    <x v="206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2"/>
  </r>
  <r>
    <n v="13.870316669999999"/>
    <x v="207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10"/>
  </r>
  <r>
    <n v="3.0698351650000002"/>
    <x v="208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6"/>
  </r>
  <r>
    <n v="0.53622110099999998"/>
    <x v="209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8"/>
  </r>
  <r>
    <n v="5.4125104520000002"/>
    <x v="210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16"/>
  </r>
  <r>
    <n v="92.454850260000001"/>
    <x v="211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14"/>
  </r>
  <r>
    <n v="9.4232389110000003"/>
    <x v="212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11"/>
  </r>
  <r>
    <n v="5.4862374999999997"/>
    <x v="213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2"/>
  </r>
  <r>
    <n v="4.7397685540000003"/>
    <x v="214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16"/>
  </r>
  <r>
    <n v="2.8260595510000002"/>
    <x v="215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39"/>
  </r>
  <r>
    <n v="0.62875120500000004"/>
    <x v="216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40"/>
  </r>
  <r>
    <n v="0.32644462800000001"/>
    <x v="217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39"/>
  </r>
  <r>
    <n v="9.7138161759999999"/>
    <x v="218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5"/>
  </r>
  <r>
    <n v="4.7809721520000004"/>
    <x v="21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16"/>
  </r>
  <r>
    <n v="13.657080649999999"/>
    <x v="220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10"/>
  </r>
  <r>
    <n v="3.017919231"/>
    <x v="221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40"/>
  </r>
  <r>
    <n v="8.2486626510000001"/>
    <x v="222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7"/>
  </r>
  <r>
    <n v="4.4260327869999996"/>
    <x v="223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2"/>
  </r>
  <r>
    <n v="5.3029064520000002"/>
    <x v="224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2"/>
  </r>
  <r>
    <n v="10.521005880000001"/>
    <x v="225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31"/>
  </r>
  <r>
    <n v="0.85838959100000001"/>
    <x v="226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13"/>
  </r>
  <r>
    <n v="4.2421238319999999"/>
    <x v="227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16"/>
  </r>
  <r>
    <n v="5.655679567"/>
    <x v="228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14"/>
  </r>
  <r>
    <n v="8.0932996349999993"/>
    <x v="229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14"/>
  </r>
  <r>
    <n v="3.9486142860000002"/>
    <x v="230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40"/>
  </r>
  <r>
    <n v="8.9374942389999994"/>
    <x v="231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26"/>
  </r>
  <r>
    <n v="5.3710620689999997"/>
    <x v="232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2"/>
  </r>
  <r>
    <n v="10.69977654"/>
    <x v="23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2"/>
  </r>
  <r>
    <n v="10.305543739999999"/>
    <x v="234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14"/>
  </r>
  <r>
    <n v="7.408427273"/>
    <x v="235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4"/>
  </r>
  <r>
    <n v="3.5691070269999998"/>
    <x v="236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2"/>
  </r>
  <r>
    <n v="5.1079499999999998"/>
    <x v="237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41"/>
  </r>
  <r>
    <n v="5.0008609760000002"/>
    <x v="238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16"/>
  </r>
  <r>
    <n v="7.6404800000000002"/>
    <x v="239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2"/>
  </r>
  <r>
    <n v="1.1314225090000001"/>
    <x v="240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32"/>
  </r>
  <r>
    <n v="4.1180944439999996"/>
    <x v="241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42"/>
  </r>
  <r>
    <n v="1.8604523079999999"/>
    <x v="242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30"/>
  </r>
  <r>
    <n v="16.761881639999999"/>
    <x v="243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0"/>
  </r>
  <r>
    <n v="7.8590183859999998"/>
    <x v="244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40"/>
  </r>
  <r>
    <n v="4.8950657660000001"/>
    <x v="245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1"/>
  </r>
  <r>
    <n v="0.14633307400000001"/>
    <x v="24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43"/>
  </r>
  <r>
    <n v="4.6785882760000002"/>
    <x v="247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2"/>
  </r>
  <r>
    <n v="52.795408590000001"/>
    <x v="248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1"/>
  </r>
  <r>
    <n v="5.4356843970000002"/>
    <x v="249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14"/>
  </r>
  <r>
    <n v="7.4000130190000002"/>
    <x v="250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7"/>
  </r>
  <r>
    <n v="3.403539597"/>
    <x v="251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11"/>
  </r>
  <r>
    <n v="9.3308067799999996"/>
    <x v="252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2"/>
  </r>
  <r>
    <n v="4.5085639750000004"/>
    <x v="253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22"/>
  </r>
  <r>
    <n v="21.616646880000001"/>
    <x v="254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4"/>
  </r>
  <r>
    <n v="3.029309714"/>
    <x v="255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44"/>
  </r>
  <r>
    <n v="1.4333911619999999"/>
    <x v="256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45"/>
  </r>
  <r>
    <n v="9.4962689190000003"/>
    <x v="25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16"/>
  </r>
  <r>
    <n v="2.5145560109999998"/>
    <x v="258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45"/>
  </r>
  <r>
    <n v="7.4997449539999996"/>
    <x v="259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2"/>
  </r>
  <r>
    <n v="8.3605285160000005"/>
    <x v="260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2"/>
  </r>
  <r>
    <n v="2.7189392469999998"/>
    <x v="261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14"/>
  </r>
  <r>
    <n v="8.6493339519999992"/>
    <x v="262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18"/>
  </r>
  <r>
    <n v="12.598038239999999"/>
    <x v="263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13"/>
  </r>
  <r>
    <n v="3.17872807"/>
    <x v="264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1"/>
  </r>
  <r>
    <n v="6.7814313909999999"/>
    <x v="265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2"/>
  </r>
  <r>
    <n v="3.6731311849999999"/>
    <x v="266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16"/>
  </r>
  <r>
    <n v="3.0273053509999999"/>
    <x v="267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32"/>
  </r>
  <r>
    <n v="4.416083092"/>
    <x v="268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16"/>
  </r>
  <r>
    <n v="7.5029328360000003"/>
    <x v="269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1"/>
  </r>
  <r>
    <n v="5.390244848"/>
    <x v="270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2"/>
  </r>
  <r>
    <n v="2.6329467389999999"/>
    <x v="271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40"/>
  </r>
  <r>
    <n v="5.7738160279999997"/>
    <x v="272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7"/>
  </r>
  <r>
    <n v="5.9923066189999998"/>
    <x v="273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2"/>
  </r>
  <r>
    <n v="6.3837880580000004"/>
    <x v="274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2"/>
  </r>
  <r>
    <n v="4.319482571"/>
    <x v="275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11"/>
  </r>
  <r>
    <n v="10.3701112"/>
    <x v="276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10"/>
  </r>
  <r>
    <n v="1.2332437089999999"/>
    <x v="277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2"/>
  </r>
  <r>
    <n v="2.930632154"/>
    <x v="278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7"/>
  </r>
  <r>
    <n v="2.4113477059999999"/>
    <x v="27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26"/>
  </r>
  <r>
    <n v="4.6832960000000003"/>
    <x v="280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7"/>
  </r>
  <r>
    <n v="16.353877659999998"/>
    <x v="28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16"/>
  </r>
  <r>
    <n v="9.8214105880000009"/>
    <x v="28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5"/>
  </r>
  <r>
    <n v="31.376331329999999"/>
    <x v="283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1"/>
  </r>
  <r>
    <n v="0.39135529400000002"/>
    <x v="28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6"/>
  </r>
  <r>
    <n v="5.3576763529999996"/>
    <x v="285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2"/>
  </r>
  <r>
    <n v="0.42498011499999999"/>
    <x v="286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32"/>
  </r>
  <r>
    <n v="5.8666706470000003"/>
    <x v="287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11"/>
  </r>
  <r>
    <n v="2.6338875819999998"/>
    <x v="288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1"/>
  </r>
  <r>
    <n v="1.567154986"/>
    <x v="289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13"/>
  </r>
  <r>
    <n v="2.5496963410000002"/>
    <x v="290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16"/>
  </r>
  <r>
    <n v="6.0627665930000001"/>
    <x v="291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2"/>
  </r>
  <r>
    <n v="3.4273484540000001"/>
    <x v="292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1"/>
  </r>
  <r>
    <n v="5.6484780649999999"/>
    <x v="293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10"/>
  </r>
  <r>
    <n v="3.5974756609999998"/>
    <x v="29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7"/>
  </r>
  <r>
    <n v="2.2346471769999998"/>
    <x v="295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47"/>
  </r>
  <r>
    <n v="4.2290897960000002"/>
    <x v="296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16"/>
  </r>
  <r>
    <n v="6.33010261"/>
    <x v="297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7"/>
  </r>
  <r>
    <n v="7.2294304350000003"/>
    <x v="298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2"/>
  </r>
  <r>
    <n v="27.023592910000001"/>
    <x v="299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7"/>
  </r>
  <r>
    <n v="8.3672825"/>
    <x v="300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2"/>
  </r>
  <r>
    <n v="3.4647255069999998"/>
    <x v="301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1"/>
  </r>
  <r>
    <n v="3.2781571980000002"/>
    <x v="3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1"/>
  </r>
  <r>
    <n v="2.3853185130000001"/>
    <x v="303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17"/>
  </r>
  <r>
    <n v="3.4897724769999998"/>
    <x v="304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1"/>
  </r>
  <r>
    <n v="5.0944967439999997"/>
    <x v="305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17"/>
  </r>
  <r>
    <n v="7.5207870970000004"/>
    <x v="306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16"/>
  </r>
  <r>
    <n v="34.993293309999999"/>
    <x v="307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2"/>
  </r>
  <r>
    <n v="3.6756359939999999"/>
    <x v="308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17"/>
  </r>
  <r>
    <n v="5.0494770879999997"/>
    <x v="309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9"/>
  </r>
  <r>
    <n v="6.0972259109999998"/>
    <x v="310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2"/>
  </r>
  <r>
    <n v="6.1453842339999998"/>
    <x v="311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11"/>
  </r>
  <r>
    <n v="5.8664451919999996"/>
    <x v="31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48"/>
  </r>
  <r>
    <n v="1.8285193850000001"/>
    <x v="31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17"/>
  </r>
  <r>
    <n v="0.49307282600000002"/>
    <x v="314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40"/>
  </r>
  <r>
    <n v="0.99260637799999996"/>
    <x v="315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49"/>
  </r>
  <r>
    <n v="0.36603501999999999"/>
    <x v="316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34"/>
  </r>
  <r>
    <n v="58.286217069999999"/>
    <x v="317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14"/>
  </r>
  <r>
    <n v="2.2795642859999998"/>
    <x v="318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50"/>
  </r>
  <r>
    <n v="3.7048598770000001"/>
    <x v="319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14"/>
  </r>
  <r>
    <n v="4.0008559999999997"/>
    <x v="320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9"/>
  </r>
  <r>
    <n v="7.2398819149999998"/>
    <x v="321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19"/>
  </r>
  <r>
    <n v="0.13648761300000001"/>
    <x v="322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28"/>
  </r>
  <r>
    <n v="1.4570576799999999"/>
    <x v="32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44"/>
  </r>
  <r>
    <n v="2.9359944439999999"/>
    <x v="324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16"/>
  </r>
  <r>
    <n v="5.0554263160000001"/>
    <x v="325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5"/>
  </r>
  <r>
    <n v="14.490470330000001"/>
    <x v="326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16"/>
  </r>
  <r>
    <n v="15.48503562"/>
    <x v="327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16"/>
  </r>
  <r>
    <n v="7.4781061859999998"/>
    <x v="328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2"/>
  </r>
  <r>
    <n v="2.8129687049999998"/>
    <x v="329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16"/>
  </r>
  <r>
    <n v="6.0681019349999996"/>
    <x v="330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14"/>
  </r>
  <r>
    <n v="4.0171733539999996"/>
    <x v="331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9"/>
  </r>
  <r>
    <n v="5.287344536"/>
    <x v="332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10"/>
  </r>
  <r>
    <n v="1.063012971"/>
    <x v="333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18"/>
  </r>
  <r>
    <n v="31.89198077"/>
    <x v="334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5"/>
  </r>
  <r>
    <n v="0.56250968199999996"/>
    <x v="335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19"/>
  </r>
  <r>
    <n v="18.70233854"/>
    <x v="336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2"/>
  </r>
  <r>
    <n v="0.314172593"/>
    <x v="337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14"/>
  </r>
  <r>
    <n v="3.2775125420000002"/>
    <x v="338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7"/>
  </r>
  <r>
    <n v="4.8869519380000002"/>
    <x v="339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19"/>
  </r>
  <r>
    <n v="3.6043964910000001"/>
    <x v="340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15"/>
  </r>
  <r>
    <n v="0.83642092999999995"/>
    <x v="341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1"/>
  </r>
  <r>
    <n v="8.1716979940000005"/>
    <x v="342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48"/>
  </r>
  <r>
    <n v="3.2857351650000002"/>
    <x v="343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1"/>
  </r>
  <r>
    <n v="5.3041375000000004"/>
    <x v="344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2"/>
  </r>
  <r>
    <n v="30.786867919999999"/>
    <x v="345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19"/>
  </r>
  <r>
    <n v="6.2355797749999997"/>
    <x v="346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13"/>
  </r>
  <r>
    <n v="13.170282869999999"/>
    <x v="347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13"/>
  </r>
  <r>
    <n v="22.59497034"/>
    <x v="34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1"/>
  </r>
  <r>
    <n v="1.6756451889999999"/>
    <x v="349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14"/>
  </r>
  <r>
    <n v="2.0063595140000001"/>
    <x v="350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16"/>
  </r>
  <r>
    <n v="4.5963505260000002"/>
    <x v="351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2"/>
  </r>
  <r>
    <n v="1.5195550929999999"/>
    <x v="352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16"/>
  </r>
  <r>
    <n v="18.095462820000002"/>
    <x v="353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16"/>
  </r>
  <r>
    <n v="36.314581699999998"/>
    <x v="354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10"/>
  </r>
  <r>
    <n v="5.3653478870000004"/>
    <x v="355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31"/>
  </r>
  <r>
    <n v="5.7285096299999996"/>
    <x v="356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10"/>
  </r>
  <r>
    <n v="5.0726870540000002"/>
    <x v="357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10"/>
  </r>
  <r>
    <n v="2.6613348050000001"/>
    <x v="35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2"/>
  </r>
  <r>
    <n v="2.7388662789999998"/>
    <x v="35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1"/>
  </r>
  <r>
    <n v="19.23286366"/>
    <x v="360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1"/>
  </r>
  <r>
    <n v="3.2923814710000001"/>
    <x v="361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17"/>
  </r>
  <r>
    <n v="33.142708749999997"/>
    <x v="362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30"/>
  </r>
  <r>
    <n v="2.5317621849999998"/>
    <x v="363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9"/>
  </r>
  <r>
    <n v="3.7652043480000001"/>
    <x v="364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5"/>
  </r>
  <r>
    <n v="30.845207139999999"/>
    <x v="365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2"/>
  </r>
  <r>
    <n v="3.0883427079999999"/>
    <x v="366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52"/>
  </r>
  <r>
    <n v="3.9029546389999998"/>
    <x v="367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19"/>
  </r>
  <r>
    <n v="1.4593253559999999"/>
    <x v="368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2"/>
  </r>
  <r>
    <n v="2.7473459020000002"/>
    <x v="36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9"/>
  </r>
  <r>
    <n v="4.1217991380000001"/>
    <x v="370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2"/>
  </r>
  <r>
    <n v="1.3532"/>
    <x v="371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30"/>
  </r>
  <r>
    <n v="16.1074369"/>
    <x v="372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40"/>
  </r>
  <r>
    <n v="0.360136395"/>
    <x v="373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14"/>
  </r>
  <r>
    <n v="0.80805170199999998"/>
    <x v="374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11"/>
  </r>
  <r>
    <n v="1.8017881499999999"/>
    <x v="375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2"/>
  </r>
  <r>
    <n v="2.7863878139999998"/>
    <x v="376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7"/>
  </r>
  <r>
    <n v="1.9651423379999999"/>
    <x v="377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0"/>
  </r>
  <r>
    <n v="2.925977021"/>
    <x v="378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14"/>
  </r>
  <r>
    <n v="1.503080556"/>
    <x v="379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17"/>
  </r>
  <r>
    <n v="31.104285879999999"/>
    <x v="380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3"/>
  </r>
  <r>
    <n v="13.576102410000001"/>
    <x v="38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45"/>
  </r>
  <r>
    <n v="1.425723077"/>
    <x v="382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10"/>
  </r>
  <r>
    <n v="4.3045574999999996"/>
    <x v="383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10"/>
  </r>
  <r>
    <n v="1.282988228"/>
    <x v="384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2"/>
  </r>
  <r>
    <n v="9.0873477319999996"/>
    <x v="385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7"/>
  </r>
  <r>
    <n v="2.9356602839999999"/>
    <x v="386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7"/>
  </r>
  <r>
    <n v="2.7464450610000002"/>
    <x v="387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17"/>
  </r>
  <r>
    <n v="1.514848515"/>
    <x v="388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2"/>
  </r>
  <r>
    <n v="16.963730819999999"/>
    <x v="389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1"/>
  </r>
  <r>
    <n v="12.357426780000001"/>
    <x v="390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16"/>
  </r>
  <r>
    <n v="1.0527060479999999"/>
    <x v="39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17"/>
  </r>
  <r>
    <n v="1.4788047120000001"/>
    <x v="392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19"/>
  </r>
  <r>
    <n v="3.311698545"/>
    <x v="393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31"/>
  </r>
  <r>
    <n v="3.0442538300000002"/>
    <x v="394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2"/>
  </r>
  <r>
    <n v="2.5715560329999998"/>
    <x v="395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16"/>
  </r>
  <r>
    <n v="2.14738549"/>
    <x v="396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16"/>
  </r>
  <r>
    <n v="1.4163200439999999"/>
    <x v="397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16"/>
  </r>
  <r>
    <n v="3.8547136129999999"/>
    <x v="398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31"/>
  </r>
  <r>
    <n v="2.1518673229999998"/>
    <x v="3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7"/>
  </r>
  <r>
    <n v="1.7208412740000001"/>
    <x v="400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16"/>
  </r>
  <r>
    <n v="2.8457970480000001"/>
    <x v="401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2"/>
  </r>
  <r>
    <n v="1.180404469"/>
    <x v="402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2"/>
  </r>
  <r>
    <n v="2.5216879149999998"/>
    <x v="403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17"/>
  </r>
  <r>
    <n v="3.8183419750000001"/>
    <x v="404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10"/>
  </r>
  <r>
    <n v="1.3297145450000001"/>
    <x v="405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1"/>
  </r>
  <r>
    <n v="5.2404342860000002"/>
    <x v="406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10"/>
  </r>
  <r>
    <n v="0.84018318000000003"/>
    <x v="407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32"/>
  </r>
  <r>
    <n v="1.595209452"/>
    <x v="408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16"/>
  </r>
  <r>
    <n v="3.3979146949999999"/>
    <x v="409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10"/>
  </r>
  <r>
    <n v="3.2080933919999999"/>
    <x v="410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9"/>
  </r>
  <r>
    <n v="3.3838115869999998"/>
    <x v="411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5"/>
  </r>
  <r>
    <n v="13.49771202"/>
    <x v="412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40"/>
  </r>
  <r>
    <n v="3.271174324"/>
    <x v="413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16"/>
  </r>
  <r>
    <n v="3.5384898279999999"/>
    <x v="414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9"/>
  </r>
  <r>
    <n v="4.3298411310000002"/>
    <x v="415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14"/>
  </r>
  <r>
    <n v="0.40317481300000002"/>
    <x v="416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18"/>
  </r>
  <r>
    <n v="2.7950601000000002"/>
    <x v="417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2"/>
  </r>
  <r>
    <n v="13.364536360000001"/>
    <x v="418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9"/>
  </r>
  <r>
    <n v="9.2716209519999992"/>
    <x v="419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54"/>
  </r>
  <r>
    <n v="7.8236274190000001"/>
    <x v="420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1"/>
  </r>
  <r>
    <n v="2.073439526"/>
    <x v="42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2"/>
  </r>
  <r>
    <n v="1.3493601500000001"/>
    <x v="422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55"/>
  </r>
  <r>
    <n v="2.0149376810000001"/>
    <x v="42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56"/>
  </r>
  <r>
    <n v="2.4235017089999999"/>
    <x v="424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7"/>
  </r>
  <r>
    <n v="2.9799303319999999"/>
    <x v="425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16"/>
  </r>
  <r>
    <n v="1.4366097330000001"/>
    <x v="426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0"/>
  </r>
  <r>
    <n v="10.65988196"/>
    <x v="42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2"/>
  </r>
  <r>
    <n v="2.1344331589999999"/>
    <x v="42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1"/>
  </r>
  <r>
    <n v="0.939361538"/>
    <x v="42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30"/>
  </r>
  <r>
    <n v="2.9299372730000002"/>
    <x v="430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31"/>
  </r>
  <r>
    <n v="2.1381596150000002"/>
    <x v="43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48"/>
  </r>
  <r>
    <n v="17.392553370000002"/>
    <x v="432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3"/>
  </r>
  <r>
    <n v="0.76512305000000003"/>
    <x v="433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2"/>
  </r>
  <r>
    <n v="21.89683312"/>
    <x v="434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6"/>
  </r>
  <r>
    <n v="1.082254668"/>
    <x v="435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16"/>
  </r>
  <r>
    <n v="1.17055858"/>
    <x v="43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1"/>
  </r>
  <r>
    <n v="1.9735615209999999"/>
    <x v="43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31"/>
  </r>
  <r>
    <n v="14.016902"/>
    <x v="438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14"/>
  </r>
  <r>
    <n v="23.499382390000001"/>
    <x v="439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2"/>
  </r>
  <r>
    <n v="5.8678420339999997"/>
    <x v="440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16"/>
  </r>
  <r>
    <n v="0.97653749999999995"/>
    <x v="44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16"/>
  </r>
  <r>
    <n v="1.462123885"/>
    <x v="442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1"/>
  </r>
  <r>
    <n v="12.45386495"/>
    <x v="443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28"/>
  </r>
  <r>
    <n v="24.545875030000001"/>
    <x v="444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14"/>
  </r>
  <r>
    <n v="3.647614286"/>
    <x v="445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16"/>
  </r>
  <r>
    <n v="2.5429866670000001"/>
    <x v="446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16"/>
  </r>
  <r>
    <n v="2.9878098039999998"/>
    <x v="447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10"/>
  </r>
  <r>
    <n v="0.86035642199999995"/>
    <x v="448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18"/>
  </r>
  <r>
    <n v="25.060135590000002"/>
    <x v="449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2"/>
  </r>
  <r>
    <n v="4.0973288940000003"/>
    <x v="450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13"/>
  </r>
  <r>
    <n v="0.89990452700000001"/>
    <x v="451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7"/>
  </r>
  <r>
    <n v="8.4100190099999992"/>
    <x v="452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10"/>
  </r>
  <r>
    <n v="3.501005422"/>
    <x v="453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16"/>
  </r>
  <r>
    <n v="13.690925910000001"/>
    <x v="454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1"/>
  </r>
  <r>
    <n v="13.005685290000001"/>
    <x v="455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57"/>
  </r>
  <r>
    <n v="1.28490131"/>
    <x v="456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2"/>
  </r>
  <r>
    <n v="5.543093421"/>
    <x v="457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16"/>
  </r>
  <r>
    <n v="1.084033622"/>
    <x v="45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16"/>
  </r>
  <r>
    <n v="0.88946405500000003"/>
    <x v="45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16"/>
  </r>
  <r>
    <n v="20.783311609999998"/>
    <x v="460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10"/>
  </r>
  <r>
    <n v="0.67029164699999999"/>
    <x v="461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58"/>
  </r>
  <r>
    <n v="14.77432232"/>
    <x v="462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18"/>
  </r>
  <r>
    <n v="0.88230705899999995"/>
    <x v="463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7"/>
  </r>
  <r>
    <n v="1.542190476"/>
    <x v="464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52"/>
  </r>
  <r>
    <n v="11.5764701"/>
    <x v="465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7"/>
  </r>
  <r>
    <n v="6.174756919"/>
    <x v="466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14"/>
  </r>
  <r>
    <n v="0.67626989900000001"/>
    <x v="467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16"/>
  </r>
  <r>
    <n v="0.92936505999999997"/>
    <x v="468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1"/>
  </r>
  <r>
    <n v="1.589044828"/>
    <x v="469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14"/>
  </r>
  <r>
    <n v="8.4175352169999993"/>
    <x v="470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11"/>
  </r>
  <r>
    <n v="2.6765584160000002"/>
    <x v="471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9"/>
  </r>
  <r>
    <n v="0.93404134299999997"/>
    <x v="472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9"/>
  </r>
  <r>
    <n v="5.1778964670000001"/>
    <x v="473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16"/>
  </r>
  <r>
    <n v="0.945738776"/>
    <x v="474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19"/>
  </r>
  <r>
    <n v="0.98221290299999997"/>
    <x v="475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59"/>
  </r>
  <r>
    <n v="2.303172"/>
    <x v="476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33"/>
  </r>
  <r>
    <n v="0.58905025600000005"/>
    <x v="477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16"/>
  </r>
  <r>
    <n v="0.53944824800000002"/>
    <x v="4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1"/>
  </r>
  <r>
    <n v="0.49118769400000001"/>
    <x v="479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37"/>
  </r>
  <r>
    <n v="1.808289746"/>
    <x v="480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14"/>
  </r>
  <r>
    <n v="20.69303318"/>
    <x v="481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10"/>
  </r>
  <r>
    <n v="2.515953165"/>
    <x v="482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10"/>
  </r>
  <r>
    <n v="0.59291948900000002"/>
    <x v="48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1"/>
  </r>
  <r>
    <n v="1.1180349599999999"/>
    <x v="484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14"/>
  </r>
  <r>
    <n v="0.92398820199999998"/>
    <x v="485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11"/>
  </r>
  <r>
    <n v="6.7656831369999999"/>
    <x v="486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60"/>
  </r>
  <r>
    <n v="1.1664854440000001"/>
    <x v="487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14"/>
  </r>
  <r>
    <n v="4.4836741590000004"/>
    <x v="488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16"/>
  </r>
  <r>
    <n v="0.95086772500000005"/>
    <x v="489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11"/>
  </r>
  <r>
    <n v="1.4521914659999999"/>
    <x v="490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2"/>
  </r>
  <r>
    <n v="1.7549496309999999"/>
    <x v="491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43"/>
  </r>
  <r>
    <n v="1.5713753770000001"/>
    <x v="492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10"/>
  </r>
  <r>
    <n v="1.0231359520000001"/>
    <x v="493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7"/>
  </r>
  <r>
    <n v="0.89996415399999996"/>
    <x v="494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2"/>
  </r>
  <r>
    <n v="3.620819139"/>
    <x v="49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16"/>
  </r>
  <r>
    <n v="0.48194352899999998"/>
    <x v="496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1"/>
  </r>
  <r>
    <n v="2.9321270429999999"/>
    <x v="497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37"/>
  </r>
  <r>
    <n v="1.5355116280000001"/>
    <x v="498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16"/>
  </r>
  <r>
    <n v="1.0331671229999999"/>
    <x v="49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7"/>
  </r>
  <r>
    <n v="1.3492983519999999"/>
    <x v="500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25"/>
  </r>
  <r>
    <n v="0.85456117600000003"/>
    <x v="501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10"/>
  </r>
  <r>
    <n v="0.58847606500000005"/>
    <x v="502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1"/>
  </r>
  <r>
    <n v="0.37842779700000001"/>
    <x v="5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14"/>
  </r>
  <r>
    <n v="0.54266934"/>
    <x v="504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11"/>
  </r>
  <r>
    <n v="0.46597866999999998"/>
    <x v="5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31"/>
  </r>
  <r>
    <n v="1.15269176"/>
    <x v="506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10"/>
  </r>
  <r>
    <n v="0.74041058599999998"/>
    <x v="507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14"/>
  </r>
  <r>
    <n v="0.875996196"/>
    <x v="508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10"/>
  </r>
  <r>
    <n v="0.492201887"/>
    <x v="509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1"/>
  </r>
  <r>
    <n v="0.681947368"/>
    <x v="510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1"/>
  </r>
  <r>
    <n v="3.6595913929999999"/>
    <x v="51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61"/>
  </r>
  <r>
    <n v="0.43198284199999998"/>
    <x v="512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2"/>
  </r>
  <r>
    <n v="0.64998286500000002"/>
    <x v="513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7"/>
  </r>
  <r>
    <n v="0.31987831300000003"/>
    <x v="514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2"/>
  </r>
  <r>
    <n v="2.416686833"/>
    <x v="515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2"/>
  </r>
  <r>
    <n v="0.36756769500000003"/>
    <x v="516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10"/>
  </r>
  <r>
    <n v="0.37919943499999997"/>
    <x v="51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9"/>
  </r>
  <r>
    <n v="0.25358009300000001"/>
    <x v="518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10"/>
  </r>
  <r>
    <n v="0.12755240100000001"/>
    <x v="519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2"/>
  </r>
  <r>
    <n v="5.2824877999999999E-2"/>
    <x v="520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7"/>
  </r>
  <r>
    <n v="1.8837135000000001E-2"/>
    <x v="521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16"/>
  </r>
  <r>
    <n v="4.4743749999999999E-2"/>
    <x v="52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67" firstHeaderRow="0" firstDataRow="1" firstDataCol="1"/>
  <pivotFields count="26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64">
        <item x="1"/>
        <item x="0"/>
        <item x="3"/>
        <item x="4"/>
        <item x="56"/>
        <item x="5"/>
        <item x="6"/>
        <item x="8"/>
        <item x="11"/>
        <item x="12"/>
        <item x="15"/>
        <item x="53"/>
        <item x="9"/>
        <item x="34"/>
        <item x="16"/>
        <item x="14"/>
        <item x="2"/>
        <item x="21"/>
        <item x="45"/>
        <item x="33"/>
        <item x="22"/>
        <item x="23"/>
        <item x="24"/>
        <item x="25"/>
        <item x="27"/>
        <item x="28"/>
        <item x="29"/>
        <item x="30"/>
        <item x="17"/>
        <item x="38"/>
        <item x="55"/>
        <item x="31"/>
        <item x="26"/>
        <item x="36"/>
        <item x="18"/>
        <item x="32"/>
        <item x="20"/>
        <item x="37"/>
        <item x="59"/>
        <item x="19"/>
        <item x="39"/>
        <item x="10"/>
        <item x="40"/>
        <item x="41"/>
        <item x="42"/>
        <item x="43"/>
        <item x="13"/>
        <item x="44"/>
        <item x="46"/>
        <item x="47"/>
        <item x="48"/>
        <item x="49"/>
        <item x="50"/>
        <item x="51"/>
        <item x="35"/>
        <item x="52"/>
        <item x="57"/>
        <item x="54"/>
        <item x="58"/>
        <item x="60"/>
        <item x="7"/>
        <item x="61"/>
        <item x="62"/>
        <item t="default"/>
      </items>
    </pivotField>
    <pivotField showAll="0"/>
  </pivotFields>
  <rowFields count="1">
    <field x="24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Sum of KigC250" fld="3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72186-1E54-3546-91B6-CD0010099B41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66" firstHeaderRow="0" firstDataRow="1" firstDataCol="1"/>
  <pivotFields count="25">
    <pivotField dataField="1" numFmtId="2" showAll="0"/>
    <pivotField dataField="1" numFmtId="2" showAll="0">
      <items count="524"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63">
        <item x="17"/>
        <item x="2"/>
        <item x="3"/>
        <item x="16"/>
        <item x="18"/>
        <item x="10"/>
        <item x="9"/>
        <item x="28"/>
        <item x="31"/>
        <item x="8"/>
        <item x="1"/>
        <item x="36"/>
        <item x="51"/>
        <item x="32"/>
        <item x="44"/>
        <item x="35"/>
        <item x="20"/>
        <item x="29"/>
        <item x="46"/>
        <item x="47"/>
        <item x="41"/>
        <item x="61"/>
        <item x="33"/>
        <item x="50"/>
        <item x="54"/>
        <item x="39"/>
        <item x="30"/>
        <item x="60"/>
        <item x="42"/>
        <item x="55"/>
        <item x="45"/>
        <item x="23"/>
        <item x="21"/>
        <item x="22"/>
        <item x="56"/>
        <item x="49"/>
        <item x="48"/>
        <item x="52"/>
        <item x="24"/>
        <item x="40"/>
        <item x="34"/>
        <item x="27"/>
        <item x="38"/>
        <item x="53"/>
        <item x="58"/>
        <item x="0"/>
        <item x="12"/>
        <item x="59"/>
        <item x="15"/>
        <item x="25"/>
        <item x="7"/>
        <item x="19"/>
        <item x="6"/>
        <item x="57"/>
        <item x="26"/>
        <item x="13"/>
        <item x="14"/>
        <item x="5"/>
        <item x="37"/>
        <item x="4"/>
        <item x="11"/>
        <item x="43"/>
        <item t="default"/>
      </items>
    </pivotField>
  </pivotFields>
  <rowFields count="1">
    <field x="2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KigC100" fld="0" baseField="0" baseItem="0"/>
    <dataField name="Sum of KigC150" fld="2" baseField="0" baseItem="0"/>
    <dataField name="Sum of KigC250" fld="3" baseField="0" baseItem="0"/>
    <dataField name="Sum of KigC1200" fld="1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7"/>
  <sheetViews>
    <sheetView workbookViewId="0">
      <selection activeCell="A3" sqref="A3:V67"/>
    </sheetView>
  </sheetViews>
  <sheetFormatPr baseColWidth="10" defaultRowHeight="16" x14ac:dyDescent="0.2"/>
  <cols>
    <col min="1" max="1" width="27.6640625" bestFit="1" customWidth="1"/>
    <col min="2" max="5" width="14.1640625" bestFit="1" customWidth="1"/>
    <col min="6" max="6" width="14" bestFit="1" customWidth="1"/>
    <col min="7" max="7" width="13.83203125" bestFit="1" customWidth="1"/>
    <col min="8" max="8" width="15.83203125" bestFit="1" customWidth="1"/>
    <col min="9" max="10" width="14.83203125" bestFit="1" customWidth="1"/>
    <col min="11" max="11" width="19.1640625" bestFit="1" customWidth="1"/>
    <col min="12" max="17" width="15.1640625" bestFit="1" customWidth="1"/>
    <col min="18" max="18" width="20.33203125" bestFit="1" customWidth="1"/>
    <col min="19" max="22" width="19.33203125" bestFit="1" customWidth="1"/>
  </cols>
  <sheetData>
    <row r="3" spans="1:22" x14ac:dyDescent="0.2">
      <c r="A3" s="3" t="s">
        <v>88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  <c r="T3" t="s">
        <v>109</v>
      </c>
      <c r="U3" t="s">
        <v>110</v>
      </c>
      <c r="V3" t="s">
        <v>111</v>
      </c>
    </row>
    <row r="4" spans="1:22" x14ac:dyDescent="0.2">
      <c r="A4" s="4" t="s">
        <v>27</v>
      </c>
      <c r="B4" s="5">
        <v>50.058358391000006</v>
      </c>
      <c r="C4" s="5">
        <v>61.010951352999989</v>
      </c>
      <c r="D4" s="5">
        <v>47.766133650999997</v>
      </c>
      <c r="E4" s="5">
        <v>246.34340899899999</v>
      </c>
      <c r="F4" s="5">
        <v>58.517050574000002</v>
      </c>
      <c r="G4" s="5">
        <v>38.227441485</v>
      </c>
      <c r="H4" s="5">
        <v>331.68796568100004</v>
      </c>
      <c r="I4" s="5">
        <v>59.968521925000005</v>
      </c>
      <c r="J4" s="5">
        <v>442.81343677900009</v>
      </c>
      <c r="K4" s="5">
        <v>38.420490155000003</v>
      </c>
      <c r="L4" s="5">
        <v>84.808139672999999</v>
      </c>
      <c r="M4" s="5">
        <v>56.800264464000009</v>
      </c>
      <c r="N4" s="5">
        <v>72.322127683000005</v>
      </c>
      <c r="O4" s="5">
        <v>52.274723598000008</v>
      </c>
      <c r="P4" s="5">
        <v>275.69576650499994</v>
      </c>
      <c r="Q4" s="5">
        <v>193.74677073200002</v>
      </c>
      <c r="R4" s="5">
        <v>39.614762917999997</v>
      </c>
      <c r="S4" s="5">
        <v>20.873194392000002</v>
      </c>
      <c r="T4" s="5">
        <v>26.644390733999998</v>
      </c>
      <c r="U4" s="5">
        <v>44.358069642000004</v>
      </c>
      <c r="V4" s="5">
        <v>34.741814687000002</v>
      </c>
    </row>
    <row r="5" spans="1:22" x14ac:dyDescent="0.2">
      <c r="A5" s="4" t="s">
        <v>26</v>
      </c>
      <c r="B5" s="5">
        <v>2663.4177249429995</v>
      </c>
      <c r="C5" s="5">
        <v>1852.2140309630001</v>
      </c>
      <c r="D5" s="5">
        <v>4663.3286670790003</v>
      </c>
      <c r="E5" s="5">
        <v>2079.2455028240006</v>
      </c>
      <c r="F5" s="5">
        <v>5423.3240484870003</v>
      </c>
      <c r="G5" s="5">
        <v>3835.7584865529993</v>
      </c>
      <c r="H5" s="5">
        <v>1550.6438654209999</v>
      </c>
      <c r="I5" s="5">
        <v>5853.0303066639981</v>
      </c>
      <c r="J5" s="5">
        <v>2335.2555649289998</v>
      </c>
      <c r="K5" s="5">
        <v>4742.7688779960017</v>
      </c>
      <c r="L5" s="5">
        <v>4033.0734118480009</v>
      </c>
      <c r="M5" s="5">
        <v>1626.0905479640001</v>
      </c>
      <c r="N5" s="5">
        <v>3555.4171371969992</v>
      </c>
      <c r="O5" s="5">
        <v>4339.1684158540011</v>
      </c>
      <c r="P5" s="5">
        <v>2674.8826691329996</v>
      </c>
      <c r="Q5" s="5">
        <v>1958.0158162529995</v>
      </c>
      <c r="R5" s="5">
        <v>6191.7938385319994</v>
      </c>
      <c r="S5" s="5">
        <v>4872.7725248369989</v>
      </c>
      <c r="T5" s="5">
        <v>5473.5760528359997</v>
      </c>
      <c r="U5" s="5">
        <v>7685.4214162959979</v>
      </c>
      <c r="V5" s="5">
        <v>6468.6468501309992</v>
      </c>
    </row>
    <row r="6" spans="1:22" x14ac:dyDescent="0.2">
      <c r="A6" s="4" t="s">
        <v>29</v>
      </c>
      <c r="B6" s="5">
        <v>13.069183969999999</v>
      </c>
      <c r="C6" s="5">
        <v>14.93481667</v>
      </c>
      <c r="D6" s="5">
        <v>7.0640999999999998E-4</v>
      </c>
      <c r="E6" s="5">
        <v>2.4038459999999998E-3</v>
      </c>
      <c r="F6" s="5">
        <v>2.7307699999999999E-4</v>
      </c>
      <c r="G6" s="5">
        <v>1.2243599999999999E-4</v>
      </c>
      <c r="H6" s="5">
        <v>8.2820500000000004E-4</v>
      </c>
      <c r="I6" s="5">
        <v>0</v>
      </c>
      <c r="J6" s="5">
        <v>0</v>
      </c>
      <c r="K6" s="5">
        <v>0</v>
      </c>
      <c r="L6" s="5">
        <v>8.9510255999999996E-2</v>
      </c>
      <c r="M6" s="5">
        <v>11.229548080000001</v>
      </c>
      <c r="N6" s="5">
        <v>19.392800640000001</v>
      </c>
      <c r="O6" s="5">
        <v>0</v>
      </c>
      <c r="P6" s="5">
        <v>3.2102559999999999E-3</v>
      </c>
      <c r="Q6" s="5">
        <v>3.5105769000000002E-2</v>
      </c>
      <c r="R6" s="5">
        <v>2.8974399999999998E-4</v>
      </c>
      <c r="S6" s="5">
        <v>0</v>
      </c>
      <c r="T6" s="5">
        <v>3.3846199999999999E-4</v>
      </c>
      <c r="U6" s="5">
        <v>4.47436E-4</v>
      </c>
      <c r="V6" s="5">
        <v>0</v>
      </c>
    </row>
    <row r="7" spans="1:22" x14ac:dyDescent="0.2">
      <c r="A7" s="4" t="s">
        <v>30</v>
      </c>
      <c r="B7" s="5">
        <v>311.34865770699997</v>
      </c>
      <c r="C7" s="5">
        <v>311.40771381099984</v>
      </c>
      <c r="D7" s="5">
        <v>462.09696236700012</v>
      </c>
      <c r="E7" s="5">
        <v>450.40274389300004</v>
      </c>
      <c r="F7" s="5">
        <v>683.88926192500014</v>
      </c>
      <c r="G7" s="5">
        <v>353.28085543800012</v>
      </c>
      <c r="H7" s="5">
        <v>648.12896204900005</v>
      </c>
      <c r="I7" s="5">
        <v>637.55725650600004</v>
      </c>
      <c r="J7" s="5">
        <v>783.48362325199969</v>
      </c>
      <c r="K7" s="5">
        <v>582.82912444400006</v>
      </c>
      <c r="L7" s="5">
        <v>553.13660012400021</v>
      </c>
      <c r="M7" s="5">
        <v>292.55050310499996</v>
      </c>
      <c r="N7" s="5">
        <v>424.48019334000008</v>
      </c>
      <c r="O7" s="5">
        <v>423.99679211599982</v>
      </c>
      <c r="P7" s="5">
        <v>614.62952043600001</v>
      </c>
      <c r="Q7" s="5">
        <v>578.47296282600007</v>
      </c>
      <c r="R7" s="5">
        <v>587.63664289300004</v>
      </c>
      <c r="S7" s="5">
        <v>383.21125766200009</v>
      </c>
      <c r="T7" s="5">
        <v>470.09010236799992</v>
      </c>
      <c r="U7" s="5">
        <v>528.40930287000003</v>
      </c>
      <c r="V7" s="5">
        <v>594.31596126600004</v>
      </c>
    </row>
    <row r="8" spans="1:22" x14ac:dyDescent="0.2">
      <c r="A8" s="4" t="s">
        <v>82</v>
      </c>
      <c r="B8" s="5">
        <v>431.86913931999999</v>
      </c>
      <c r="C8" s="5">
        <v>312.13333209000001</v>
      </c>
      <c r="D8" s="5">
        <v>1476.93092968</v>
      </c>
      <c r="E8" s="5">
        <v>246.38114349</v>
      </c>
      <c r="F8" s="5">
        <v>1692.11592916</v>
      </c>
      <c r="G8" s="5">
        <v>1024.3690459300001</v>
      </c>
      <c r="H8" s="5">
        <v>144.58892734199998</v>
      </c>
      <c r="I8" s="5">
        <v>2507.7468633499998</v>
      </c>
      <c r="J8" s="5">
        <v>269.834996832</v>
      </c>
      <c r="K8" s="5">
        <v>1764.32300745</v>
      </c>
      <c r="L8" s="5">
        <v>1006.27499601</v>
      </c>
      <c r="M8" s="5">
        <v>335.70426414000002</v>
      </c>
      <c r="N8" s="5">
        <v>479.91080721000003</v>
      </c>
      <c r="O8" s="5">
        <v>826.13248390000001</v>
      </c>
      <c r="P8" s="5">
        <v>342.32180297999997</v>
      </c>
      <c r="Q8" s="5">
        <v>181.089339881</v>
      </c>
      <c r="R8" s="5">
        <v>1395.4281805500002</v>
      </c>
      <c r="S8" s="5">
        <v>1147.10073235</v>
      </c>
      <c r="T8" s="5">
        <v>1422.98750539</v>
      </c>
      <c r="U8" s="5">
        <v>1432.0514741299999</v>
      </c>
      <c r="V8" s="5">
        <v>1347.533952</v>
      </c>
    </row>
    <row r="9" spans="1:22" x14ac:dyDescent="0.2">
      <c r="A9" s="4" t="s">
        <v>31</v>
      </c>
      <c r="B9" s="5">
        <v>7.867031163</v>
      </c>
      <c r="C9" s="5">
        <v>6.5535558140000001</v>
      </c>
      <c r="D9" s="5">
        <v>1.1660469999999999E-3</v>
      </c>
      <c r="E9" s="5">
        <v>5.2572089999999997E-3</v>
      </c>
      <c r="F9" s="5">
        <v>8.2883700000000002E-4</v>
      </c>
      <c r="G9" s="5">
        <v>5.3499999999999999E-5</v>
      </c>
      <c r="H9" s="5">
        <v>2.9395350000000001E-3</v>
      </c>
      <c r="I9" s="5">
        <v>7.4976700000000003E-4</v>
      </c>
      <c r="J9" s="5">
        <v>1.3999999999999999E-4</v>
      </c>
      <c r="K9" s="5">
        <v>9.3674399999999999E-4</v>
      </c>
      <c r="L9" s="5">
        <v>0.16269488400000001</v>
      </c>
      <c r="M9" s="5">
        <v>10.98284977</v>
      </c>
      <c r="N9" s="5">
        <v>7.8144223259999999</v>
      </c>
      <c r="O9" s="5">
        <v>1.01395E-4</v>
      </c>
      <c r="P9" s="5">
        <v>5.2599999999999998E-5</v>
      </c>
      <c r="Q9" s="5">
        <v>0.104957209</v>
      </c>
      <c r="R9" s="5">
        <v>2.7581399999999999E-4</v>
      </c>
      <c r="S9" s="5">
        <v>8.9906999999999997E-4</v>
      </c>
      <c r="T9" s="5">
        <v>1.5762790000000001E-3</v>
      </c>
      <c r="U9" s="5">
        <v>5.8418599999999999E-4</v>
      </c>
      <c r="V9" s="5">
        <v>6.8604699999999996E-4</v>
      </c>
    </row>
    <row r="10" spans="1:22" x14ac:dyDescent="0.2">
      <c r="A10" s="4" t="s">
        <v>32</v>
      </c>
      <c r="B10" s="5">
        <v>77.276650332999992</v>
      </c>
      <c r="C10" s="5">
        <v>109.82105243800001</v>
      </c>
      <c r="D10" s="5">
        <v>1.033838502</v>
      </c>
      <c r="E10" s="5">
        <v>16.116734302000001</v>
      </c>
      <c r="F10" s="5">
        <v>1.1622243449999998</v>
      </c>
      <c r="G10" s="5">
        <v>0.36223852099999992</v>
      </c>
      <c r="H10" s="5">
        <v>25.575014144999997</v>
      </c>
      <c r="I10" s="5">
        <v>0.59422803800000001</v>
      </c>
      <c r="J10" s="5">
        <v>27.247608898999999</v>
      </c>
      <c r="K10" s="5">
        <v>0.44781492899999997</v>
      </c>
      <c r="L10" s="5">
        <v>31.421463824</v>
      </c>
      <c r="M10" s="5">
        <v>88.800183250999993</v>
      </c>
      <c r="N10" s="5">
        <v>114.91039337699999</v>
      </c>
      <c r="O10" s="5">
        <v>1.030329397</v>
      </c>
      <c r="P10" s="5">
        <v>20.503589181999999</v>
      </c>
      <c r="Q10" s="5">
        <v>23.224405508000004</v>
      </c>
      <c r="R10" s="5">
        <v>0.35772416300000009</v>
      </c>
      <c r="S10" s="5">
        <v>0.26789903500000006</v>
      </c>
      <c r="T10" s="5">
        <v>0.35346987400000007</v>
      </c>
      <c r="U10" s="5">
        <v>0.50327902800000002</v>
      </c>
      <c r="V10" s="5">
        <v>0.32460586400000002</v>
      </c>
    </row>
    <row r="11" spans="1:22" x14ac:dyDescent="0.2">
      <c r="A11" s="4" t="s">
        <v>34</v>
      </c>
      <c r="B11" s="5">
        <v>842.69110707099981</v>
      </c>
      <c r="C11" s="5">
        <v>570.12139015000002</v>
      </c>
      <c r="D11" s="5">
        <v>1747.4453677359995</v>
      </c>
      <c r="E11" s="5">
        <v>1212.2278189200001</v>
      </c>
      <c r="F11" s="5">
        <v>1904.8248137360001</v>
      </c>
      <c r="G11" s="5">
        <v>687.59430809799983</v>
      </c>
      <c r="H11" s="5">
        <v>632.66832232199988</v>
      </c>
      <c r="I11" s="5">
        <v>1275.6608697220001</v>
      </c>
      <c r="J11" s="5">
        <v>431.54002628599989</v>
      </c>
      <c r="K11" s="5">
        <v>1233.6771947930001</v>
      </c>
      <c r="L11" s="5">
        <v>1166.2883302990003</v>
      </c>
      <c r="M11" s="5">
        <v>548.35686591899992</v>
      </c>
      <c r="N11" s="5">
        <v>630.48852830400006</v>
      </c>
      <c r="O11" s="5">
        <v>1030.8772817320003</v>
      </c>
      <c r="P11" s="5">
        <v>1161.4749934809997</v>
      </c>
      <c r="Q11" s="5">
        <v>940.74327794499993</v>
      </c>
      <c r="R11" s="5">
        <v>1751.9941272739995</v>
      </c>
      <c r="S11" s="5">
        <v>1728.9960887949999</v>
      </c>
      <c r="T11" s="5">
        <v>1682.7426381439998</v>
      </c>
      <c r="U11" s="5">
        <v>1648.3571010280004</v>
      </c>
      <c r="V11" s="5">
        <v>2705.4104785099994</v>
      </c>
    </row>
    <row r="12" spans="1:22" x14ac:dyDescent="0.2">
      <c r="A12" s="4" t="s">
        <v>37</v>
      </c>
      <c r="B12" s="5">
        <v>17.382672861</v>
      </c>
      <c r="C12" s="5">
        <v>16.760207747000003</v>
      </c>
      <c r="D12" s="5">
        <v>8.0200739999999986E-3</v>
      </c>
      <c r="E12" s="5">
        <v>1.9578526999999998E-2</v>
      </c>
      <c r="F12" s="5">
        <v>6.1781E-4</v>
      </c>
      <c r="G12" s="5">
        <v>6.2418300000000005E-4</v>
      </c>
      <c r="H12" s="5">
        <v>6.5261887000000005E-2</v>
      </c>
      <c r="I12" s="5">
        <v>0.242723351</v>
      </c>
      <c r="J12" s="5">
        <v>0.15275382600000001</v>
      </c>
      <c r="K12" s="5">
        <v>5.5559918999999999E-2</v>
      </c>
      <c r="L12" s="5">
        <v>1.0215355150000001</v>
      </c>
      <c r="M12" s="5">
        <v>17.349249395000001</v>
      </c>
      <c r="N12" s="5">
        <v>19.706127355</v>
      </c>
      <c r="O12" s="5">
        <v>0.12857801099999999</v>
      </c>
      <c r="P12" s="5">
        <v>7.2233523999999993E-2</v>
      </c>
      <c r="Q12" s="5">
        <v>0.22367774400000001</v>
      </c>
      <c r="R12" s="5">
        <v>2.9570713999999998E-2</v>
      </c>
      <c r="S12" s="5">
        <v>2.1945854000000001E-2</v>
      </c>
      <c r="T12" s="5">
        <v>0.115273654</v>
      </c>
      <c r="U12" s="5">
        <v>9.0838041999999994E-2</v>
      </c>
      <c r="V12" s="5">
        <v>6.1322923000000001E-2</v>
      </c>
    </row>
    <row r="13" spans="1:22" x14ac:dyDescent="0.2">
      <c r="A13" s="4" t="s">
        <v>38</v>
      </c>
      <c r="B13" s="5">
        <v>539.76729144000001</v>
      </c>
      <c r="C13" s="5">
        <v>558.16427984500012</v>
      </c>
      <c r="D13" s="5">
        <v>703.32414121299996</v>
      </c>
      <c r="E13" s="5">
        <v>768.22608851000018</v>
      </c>
      <c r="F13" s="5">
        <v>838.99395932299979</v>
      </c>
      <c r="G13" s="5">
        <v>533.82431055800021</v>
      </c>
      <c r="H13" s="5">
        <v>788.01821164700016</v>
      </c>
      <c r="I13" s="5">
        <v>734.99002082300024</v>
      </c>
      <c r="J13" s="5">
        <v>868.02803931099959</v>
      </c>
      <c r="K13" s="5">
        <v>704.77809020000007</v>
      </c>
      <c r="L13" s="5">
        <v>1044.1968944849998</v>
      </c>
      <c r="M13" s="5">
        <v>604.16355109400001</v>
      </c>
      <c r="N13" s="5">
        <v>605.81656016900013</v>
      </c>
      <c r="O13" s="5">
        <v>499.14594560900008</v>
      </c>
      <c r="P13" s="5">
        <v>933.54207589500015</v>
      </c>
      <c r="Q13" s="5">
        <v>2018.6589290659997</v>
      </c>
      <c r="R13" s="5">
        <v>706.90417444499985</v>
      </c>
      <c r="S13" s="5">
        <v>380.63665106899998</v>
      </c>
      <c r="T13" s="5">
        <v>690.49564750099989</v>
      </c>
      <c r="U13" s="5">
        <v>679.51715854899987</v>
      </c>
      <c r="V13" s="5">
        <v>643.61867117100007</v>
      </c>
    </row>
    <row r="14" spans="1:22" x14ac:dyDescent="0.2">
      <c r="A14" s="4" t="s">
        <v>41</v>
      </c>
      <c r="B14" s="5">
        <v>30.231538485000002</v>
      </c>
      <c r="C14" s="5">
        <v>26.775987828000002</v>
      </c>
      <c r="D14" s="5">
        <v>0.15908144199999999</v>
      </c>
      <c r="E14" s="5">
        <v>0.84156071899999996</v>
      </c>
      <c r="F14" s="5">
        <v>0.257446974</v>
      </c>
      <c r="G14" s="5">
        <v>0.14200643799999998</v>
      </c>
      <c r="H14" s="5">
        <v>1.0815515520000001</v>
      </c>
      <c r="I14" s="5">
        <v>0.16137454999999998</v>
      </c>
      <c r="J14" s="5">
        <v>8.3372834000000007E-2</v>
      </c>
      <c r="K14" s="5">
        <v>0.172908389</v>
      </c>
      <c r="L14" s="5">
        <v>3.222657098</v>
      </c>
      <c r="M14" s="5">
        <v>29.342463644999999</v>
      </c>
      <c r="N14" s="5">
        <v>37.397897363000006</v>
      </c>
      <c r="O14" s="5">
        <v>0.14053175199999998</v>
      </c>
      <c r="P14" s="5">
        <v>0.17239816100000002</v>
      </c>
      <c r="Q14" s="5">
        <v>13.765280688999999</v>
      </c>
      <c r="R14" s="5">
        <v>0.21335352600000002</v>
      </c>
      <c r="S14" s="5">
        <v>9.2757681000000008E-2</v>
      </c>
      <c r="T14" s="5">
        <v>0.135708523</v>
      </c>
      <c r="U14" s="5">
        <v>0.12411009699999999</v>
      </c>
      <c r="V14" s="5">
        <v>0.13937479899999999</v>
      </c>
    </row>
    <row r="15" spans="1:22" x14ac:dyDescent="0.2">
      <c r="A15" s="4" t="s">
        <v>79</v>
      </c>
      <c r="B15" s="5">
        <v>40.319940404999997</v>
      </c>
      <c r="C15" s="5">
        <v>33.090779779999998</v>
      </c>
      <c r="D15" s="5">
        <v>129.976811266</v>
      </c>
      <c r="E15" s="5">
        <v>43.007948058999993</v>
      </c>
      <c r="F15" s="5">
        <v>135.003555479</v>
      </c>
      <c r="G15" s="5">
        <v>30.257513965000005</v>
      </c>
      <c r="H15" s="5">
        <v>30.814773356</v>
      </c>
      <c r="I15" s="5">
        <v>51.962437272000003</v>
      </c>
      <c r="J15" s="5">
        <v>20.776818585000001</v>
      </c>
      <c r="K15" s="5">
        <v>43.745943388999997</v>
      </c>
      <c r="L15" s="5">
        <v>59.529584098000008</v>
      </c>
      <c r="M15" s="5">
        <v>25.966696788</v>
      </c>
      <c r="N15" s="5">
        <v>34.711006978</v>
      </c>
      <c r="O15" s="5">
        <v>45.058310212000002</v>
      </c>
      <c r="P15" s="5">
        <v>37.038640639</v>
      </c>
      <c r="Q15" s="5">
        <v>19.984554783</v>
      </c>
      <c r="R15" s="5">
        <v>67.800340305000006</v>
      </c>
      <c r="S15" s="5">
        <v>56.709996939999996</v>
      </c>
      <c r="T15" s="5">
        <v>57.079726101000006</v>
      </c>
      <c r="U15" s="5">
        <v>69.845155767999998</v>
      </c>
      <c r="V15" s="5">
        <v>55.095434135000005</v>
      </c>
    </row>
    <row r="16" spans="1:22" x14ac:dyDescent="0.2">
      <c r="A16" s="4" t="s">
        <v>35</v>
      </c>
      <c r="B16" s="5">
        <v>132.46287272000001</v>
      </c>
      <c r="C16" s="5">
        <v>270.16249820000002</v>
      </c>
      <c r="D16" s="5">
        <v>0.21573840399999999</v>
      </c>
      <c r="E16" s="5">
        <v>4.4189510639999998</v>
      </c>
      <c r="F16" s="5">
        <v>2.7077851E-2</v>
      </c>
      <c r="G16" s="5">
        <v>1.4279851E-2</v>
      </c>
      <c r="H16" s="5">
        <v>0.91092995700000001</v>
      </c>
      <c r="I16" s="5">
        <v>1.5323085E-2</v>
      </c>
      <c r="J16" s="5">
        <v>1.4819426E-2</v>
      </c>
      <c r="K16" s="5">
        <v>1.262334E-2</v>
      </c>
      <c r="L16" s="5">
        <v>468.67693099999997</v>
      </c>
      <c r="M16" s="5">
        <v>154.86634185</v>
      </c>
      <c r="N16" s="5">
        <v>59.991714829999992</v>
      </c>
      <c r="O16" s="5">
        <v>3.0980681000000003E-2</v>
      </c>
      <c r="P16" s="5">
        <v>3.7870531999999998E-2</v>
      </c>
      <c r="Q16" s="5">
        <v>42.717436999999997</v>
      </c>
      <c r="R16" s="5">
        <v>2.4484617E-2</v>
      </c>
      <c r="S16" s="5">
        <v>2.9858979000000001E-2</v>
      </c>
      <c r="T16" s="5">
        <v>3.3717702000000002E-2</v>
      </c>
      <c r="U16" s="5">
        <v>2.7908403999999998E-2</v>
      </c>
      <c r="V16" s="5">
        <v>3.4910617000000005E-2</v>
      </c>
    </row>
    <row r="17" spans="1:22" x14ac:dyDescent="0.2">
      <c r="A17" s="4" t="s">
        <v>60</v>
      </c>
      <c r="B17" s="5">
        <v>1117.5578401780001</v>
      </c>
      <c r="C17" s="5">
        <v>1250.6194992050002</v>
      </c>
      <c r="D17" s="5">
        <v>16.793558460000003</v>
      </c>
      <c r="E17" s="5">
        <v>310.2879028270001</v>
      </c>
      <c r="F17" s="5">
        <v>9.4394993099999969</v>
      </c>
      <c r="G17" s="5">
        <v>8.4325622580000008</v>
      </c>
      <c r="H17" s="5">
        <v>525.107441419</v>
      </c>
      <c r="I17" s="5">
        <v>10.497569688999999</v>
      </c>
      <c r="J17" s="5">
        <v>847.04149186799975</v>
      </c>
      <c r="K17" s="5">
        <v>12.283452371999996</v>
      </c>
      <c r="L17" s="5">
        <v>261.783071216</v>
      </c>
      <c r="M17" s="5">
        <v>1393.7325780640003</v>
      </c>
      <c r="N17" s="5">
        <v>1347.5044484060006</v>
      </c>
      <c r="O17" s="5">
        <v>13.078792108</v>
      </c>
      <c r="P17" s="5">
        <v>282.08074709999994</v>
      </c>
      <c r="Q17" s="5">
        <v>272.34264662200002</v>
      </c>
      <c r="R17" s="5">
        <v>5.4535390950000009</v>
      </c>
      <c r="S17" s="5">
        <v>4.6671850889999993</v>
      </c>
      <c r="T17" s="5">
        <v>6.0510956379999987</v>
      </c>
      <c r="U17" s="5">
        <v>7.8363156639999998</v>
      </c>
      <c r="V17" s="5">
        <v>5.366392093</v>
      </c>
    </row>
    <row r="18" spans="1:22" x14ac:dyDescent="0.2">
      <c r="A18" s="4" t="s">
        <v>42</v>
      </c>
      <c r="B18" s="5">
        <v>46.344427017000001</v>
      </c>
      <c r="C18" s="5">
        <v>46.355697477</v>
      </c>
      <c r="D18" s="5">
        <v>8.9785899999999998E-3</v>
      </c>
      <c r="E18" s="5">
        <v>7.5933400999999998E-2</v>
      </c>
      <c r="F18" s="5">
        <v>7.2558890000000015E-3</v>
      </c>
      <c r="G18" s="5">
        <v>4.8471930000000005E-3</v>
      </c>
      <c r="H18" s="5">
        <v>5.695628400000001E-2</v>
      </c>
      <c r="I18" s="5">
        <v>5.1298439999999997E-3</v>
      </c>
      <c r="J18" s="5">
        <v>3.9525882999999998E-2</v>
      </c>
      <c r="K18" s="5">
        <v>1.2133003E-2</v>
      </c>
      <c r="L18" s="5">
        <v>5.6569435180000003</v>
      </c>
      <c r="M18" s="5">
        <v>53.871550497999998</v>
      </c>
      <c r="N18" s="5">
        <v>63.079056934999997</v>
      </c>
      <c r="O18" s="5">
        <v>1.2081806E-2</v>
      </c>
      <c r="P18" s="5">
        <v>3.5528048E-2</v>
      </c>
      <c r="Q18" s="5">
        <v>1.2233726689999997</v>
      </c>
      <c r="R18" s="5">
        <v>3.6450946999999997E-2</v>
      </c>
      <c r="S18" s="5">
        <v>2.7246898000000002E-2</v>
      </c>
      <c r="T18" s="5">
        <v>0.113267355</v>
      </c>
      <c r="U18" s="5">
        <v>1.9327526999999997E-2</v>
      </c>
      <c r="V18" s="5">
        <v>2.3174804E-2</v>
      </c>
    </row>
    <row r="19" spans="1:22" x14ac:dyDescent="0.2">
      <c r="A19" s="4" t="s">
        <v>40</v>
      </c>
      <c r="B19" s="5">
        <v>0.84541217499999999</v>
      </c>
      <c r="C19" s="5">
        <v>2.7637393019999998</v>
      </c>
      <c r="D19" s="5">
        <v>5.9180482999999999E-2</v>
      </c>
      <c r="E19" s="5">
        <v>2.3037242999999999E-2</v>
      </c>
      <c r="F19" s="5">
        <v>3.719803E-2</v>
      </c>
      <c r="G19" s="5">
        <v>1.7324709000000001E-2</v>
      </c>
      <c r="H19" s="5">
        <v>3.0299020000000001E-3</v>
      </c>
      <c r="I19" s="5">
        <v>1.9682722E-2</v>
      </c>
      <c r="J19" s="5">
        <v>4.4022380000000002E-3</v>
      </c>
      <c r="K19" s="5">
        <v>1.8855416E-2</v>
      </c>
      <c r="L19" s="5">
        <v>3.2715666999999997E-2</v>
      </c>
      <c r="M19" s="5">
        <v>0.74516535399999995</v>
      </c>
      <c r="N19" s="5">
        <v>5.8783574749999996</v>
      </c>
      <c r="O19" s="5">
        <v>1.5215219E-2</v>
      </c>
      <c r="P19" s="5">
        <v>9.2162939999999999E-3</v>
      </c>
      <c r="Q19" s="5">
        <v>1.6125245999999999E-2</v>
      </c>
      <c r="R19" s="5">
        <v>1.3675379999999999E-2</v>
      </c>
      <c r="S19" s="5">
        <v>6.5283800000000003E-3</v>
      </c>
      <c r="T19" s="5">
        <v>2.5196329E-2</v>
      </c>
      <c r="U19" s="5">
        <v>9.2724260000000003E-3</v>
      </c>
      <c r="V19" s="5">
        <v>2.3520322E-2</v>
      </c>
    </row>
    <row r="20" spans="1:22" x14ac:dyDescent="0.2">
      <c r="A20" s="4" t="s">
        <v>28</v>
      </c>
      <c r="B20" s="5">
        <v>102.18751025700001</v>
      </c>
      <c r="C20" s="5">
        <v>118.97297798000001</v>
      </c>
      <c r="D20" s="5">
        <v>5.0884776E-2</v>
      </c>
      <c r="E20" s="5">
        <v>0.21914615299999995</v>
      </c>
      <c r="F20" s="5">
        <v>2.7557193000000001E-2</v>
      </c>
      <c r="G20" s="5">
        <v>2.5816189E-2</v>
      </c>
      <c r="H20" s="5">
        <v>8.328422399999999E-2</v>
      </c>
      <c r="I20" s="5">
        <v>2.7304689E-2</v>
      </c>
      <c r="J20" s="5">
        <v>7.5710473E-2</v>
      </c>
      <c r="K20" s="5">
        <v>2.7048131999999999E-2</v>
      </c>
      <c r="L20" s="5">
        <v>19.463007482000002</v>
      </c>
      <c r="M20" s="5">
        <v>127.42917274</v>
      </c>
      <c r="N20" s="5">
        <v>151.90256166999998</v>
      </c>
      <c r="O20" s="5">
        <v>2.4220349000000002E-2</v>
      </c>
      <c r="P20" s="5">
        <v>8.1718968000000003E-2</v>
      </c>
      <c r="Q20" s="5">
        <v>4.0102599980000004</v>
      </c>
      <c r="R20" s="5">
        <v>3.7026640999999999E-2</v>
      </c>
      <c r="S20" s="5">
        <v>3.2942369999999999E-2</v>
      </c>
      <c r="T20" s="5">
        <v>9.4137285000000001E-2</v>
      </c>
      <c r="U20" s="5">
        <v>3.1698955000000001E-2</v>
      </c>
      <c r="V20" s="5">
        <v>3.4588238E-2</v>
      </c>
    </row>
    <row r="21" spans="1:22" x14ac:dyDescent="0.2">
      <c r="A21" s="4" t="s">
        <v>47</v>
      </c>
      <c r="B21" s="5">
        <v>19.149004179999999</v>
      </c>
      <c r="C21" s="5">
        <v>17.925509000000002</v>
      </c>
      <c r="D21" s="5">
        <v>1.5967850000000001E-3</v>
      </c>
      <c r="E21" s="5">
        <v>1.0006108999999999E-2</v>
      </c>
      <c r="F21" s="5">
        <v>0</v>
      </c>
      <c r="G21" s="5">
        <v>1.0488749999999999E-3</v>
      </c>
      <c r="H21" s="5">
        <v>2.3376209999999998E-3</v>
      </c>
      <c r="I21" s="5">
        <v>0</v>
      </c>
      <c r="J21" s="5">
        <v>4.0900300000000001E-4</v>
      </c>
      <c r="K21" s="5">
        <v>0</v>
      </c>
      <c r="L21" s="5">
        <v>1.297828296</v>
      </c>
      <c r="M21" s="5">
        <v>17.680510609999999</v>
      </c>
      <c r="N21" s="5">
        <v>20.38656559</v>
      </c>
      <c r="O21" s="5">
        <v>1.204823E-3</v>
      </c>
      <c r="P21" s="5">
        <v>3.0604500000000001E-3</v>
      </c>
      <c r="Q21" s="5">
        <v>0.19281479100000001</v>
      </c>
      <c r="R21" s="5">
        <v>1.402251E-3</v>
      </c>
      <c r="S21" s="5">
        <v>1.3389070000000001E-3</v>
      </c>
      <c r="T21" s="5">
        <v>2.1700959999999998E-3</v>
      </c>
      <c r="U21" s="5">
        <v>1.60772E-4</v>
      </c>
      <c r="V21" s="5">
        <v>1.19293E-4</v>
      </c>
    </row>
    <row r="22" spans="1:22" x14ac:dyDescent="0.2">
      <c r="A22" s="4" t="s">
        <v>71</v>
      </c>
      <c r="B22" s="5">
        <v>5.0414288239999996</v>
      </c>
      <c r="C22" s="5">
        <v>6.4009764709999999</v>
      </c>
      <c r="D22" s="5">
        <v>8.38235E-4</v>
      </c>
      <c r="E22" s="5">
        <v>1.5694120000000001E-3</v>
      </c>
      <c r="F22" s="5">
        <v>0</v>
      </c>
      <c r="G22" s="5">
        <v>1.1764699999999999E-4</v>
      </c>
      <c r="H22" s="5">
        <v>6.5205879999999999E-3</v>
      </c>
      <c r="I22" s="5">
        <v>0</v>
      </c>
      <c r="J22" s="5">
        <v>8.7235299999999997E-4</v>
      </c>
      <c r="K22" s="5">
        <v>0</v>
      </c>
      <c r="L22" s="5">
        <v>9.4735293999999998E-2</v>
      </c>
      <c r="M22" s="5">
        <v>4.9690529410000002</v>
      </c>
      <c r="N22" s="5">
        <v>8.8237388239999994</v>
      </c>
      <c r="O22" s="5">
        <v>0</v>
      </c>
      <c r="P22" s="5">
        <v>7.6499999999999997E-3</v>
      </c>
      <c r="Q22" s="5">
        <v>2.5937058999999998E-2</v>
      </c>
      <c r="R22" s="5">
        <v>1.007059E-3</v>
      </c>
      <c r="S22" s="5">
        <v>2.2176499999999999E-4</v>
      </c>
      <c r="T22" s="5">
        <v>3.2323529999999999E-3</v>
      </c>
      <c r="U22" s="5">
        <v>0</v>
      </c>
      <c r="V22" s="5">
        <v>5.6117600000000004E-4</v>
      </c>
    </row>
    <row r="23" spans="1:22" x14ac:dyDescent="0.2">
      <c r="A23" s="4" t="s">
        <v>59</v>
      </c>
      <c r="B23" s="5">
        <v>2.936429435</v>
      </c>
      <c r="C23" s="5">
        <v>2.7312415319999999</v>
      </c>
      <c r="D23" s="5">
        <v>0.27239274200000002</v>
      </c>
      <c r="E23" s="5">
        <v>21.743938709999998</v>
      </c>
      <c r="F23" s="5">
        <v>4.4262902999999999E-2</v>
      </c>
      <c r="G23" s="5">
        <v>1.5614919E-2</v>
      </c>
      <c r="H23" s="5">
        <v>34.661868949999999</v>
      </c>
      <c r="I23" s="5">
        <v>8.1751210000000005E-2</v>
      </c>
      <c r="J23" s="5">
        <v>21.3661879</v>
      </c>
      <c r="K23" s="5">
        <v>1.6574597E-2</v>
      </c>
      <c r="L23" s="5">
        <v>3.8273544350000002</v>
      </c>
      <c r="M23" s="5">
        <v>4.3411951609999999</v>
      </c>
      <c r="N23" s="5">
        <v>4.5782407259999998</v>
      </c>
      <c r="O23" s="5">
        <v>0.60106371000000003</v>
      </c>
      <c r="P23" s="5">
        <v>25.09406169</v>
      </c>
      <c r="Q23" s="5">
        <v>9.2765338709999998</v>
      </c>
      <c r="R23" s="5">
        <v>1.2054435E-2</v>
      </c>
      <c r="S23" s="5">
        <v>2.2994758000000001E-2</v>
      </c>
      <c r="T23" s="5">
        <v>1.0622984E-2</v>
      </c>
      <c r="U23" s="5">
        <v>4.8496773999999999E-2</v>
      </c>
      <c r="V23" s="5">
        <v>1.5510081E-2</v>
      </c>
    </row>
    <row r="24" spans="1:22" x14ac:dyDescent="0.2">
      <c r="A24" s="4" t="s">
        <v>48</v>
      </c>
      <c r="B24" s="5">
        <v>3.031825</v>
      </c>
      <c r="C24" s="5">
        <v>4.0808666669999996</v>
      </c>
      <c r="D24" s="5">
        <v>0.62622500000000003</v>
      </c>
      <c r="E24" s="5">
        <v>21.75055833</v>
      </c>
      <c r="F24" s="5">
        <v>0.489375</v>
      </c>
      <c r="G24" s="5">
        <v>0.25955833299999997</v>
      </c>
      <c r="H24" s="5">
        <v>53.960066670000003</v>
      </c>
      <c r="I24" s="5">
        <v>1.3570833330000001</v>
      </c>
      <c r="J24" s="5">
        <v>28.904475000000001</v>
      </c>
      <c r="K24" s="5">
        <v>0.68647499999999995</v>
      </c>
      <c r="L24" s="5">
        <v>5.0387916669999999</v>
      </c>
      <c r="M24" s="5">
        <v>3.9939333330000002</v>
      </c>
      <c r="N24" s="5">
        <v>5.0843666670000003</v>
      </c>
      <c r="O24" s="5">
        <v>0.67655833300000001</v>
      </c>
      <c r="P24" s="5">
        <v>34.865516669999998</v>
      </c>
      <c r="Q24" s="5">
        <v>12.901325</v>
      </c>
      <c r="R24" s="5">
        <v>0.257816667</v>
      </c>
      <c r="S24" s="5">
        <v>0.55951666700000002</v>
      </c>
      <c r="T24" s="5">
        <v>0.187966667</v>
      </c>
      <c r="U24" s="5">
        <v>0.30599166700000002</v>
      </c>
      <c r="V24" s="5">
        <v>0.447341667</v>
      </c>
    </row>
    <row r="25" spans="1:22" x14ac:dyDescent="0.2">
      <c r="A25" s="4" t="s">
        <v>49</v>
      </c>
      <c r="B25" s="5">
        <v>0.443261509</v>
      </c>
      <c r="C25" s="5">
        <v>0.76426760199999999</v>
      </c>
      <c r="D25" s="5">
        <v>1.2447484999999999E-2</v>
      </c>
      <c r="E25" s="5">
        <v>9.0905898999999998E-2</v>
      </c>
      <c r="F25" s="5">
        <v>1.2809381E-2</v>
      </c>
      <c r="G25" s="5">
        <v>8.6024180000000006E-3</v>
      </c>
      <c r="H25" s="5">
        <v>0.120172534</v>
      </c>
      <c r="I25" s="5">
        <v>9.6450679999999997E-3</v>
      </c>
      <c r="J25" s="5">
        <v>9.4587234000000006E-2</v>
      </c>
      <c r="K25" s="5">
        <v>1.1637137000000001E-2</v>
      </c>
      <c r="L25" s="5">
        <v>1.348861605</v>
      </c>
      <c r="M25" s="5">
        <v>1.0650355899999999</v>
      </c>
      <c r="N25" s="5">
        <v>0.64966711799999999</v>
      </c>
      <c r="O25" s="5">
        <v>1.2870695999999999E-2</v>
      </c>
      <c r="P25" s="5">
        <v>8.3582591999999997E-2</v>
      </c>
      <c r="Q25" s="5">
        <v>7.6891243710000001</v>
      </c>
      <c r="R25" s="5">
        <v>8.2649899999999998E-3</v>
      </c>
      <c r="S25" s="5">
        <v>1.1265280000000001E-2</v>
      </c>
      <c r="T25" s="5">
        <v>1.133588E-2</v>
      </c>
      <c r="U25" s="5">
        <v>1.1065764000000001E-2</v>
      </c>
      <c r="V25" s="5">
        <v>5.625629E-3</v>
      </c>
    </row>
    <row r="26" spans="1:22" x14ac:dyDescent="0.2">
      <c r="A26" s="4" t="s">
        <v>50</v>
      </c>
      <c r="B26" s="5">
        <v>7.0858198009999995</v>
      </c>
      <c r="C26" s="5">
        <v>11.021162909999999</v>
      </c>
      <c r="D26" s="5">
        <v>3.252404947</v>
      </c>
      <c r="E26" s="5">
        <v>7.6126287540000002</v>
      </c>
      <c r="F26" s="5">
        <v>4.0337759860000002</v>
      </c>
      <c r="G26" s="5">
        <v>2.5686027330000001</v>
      </c>
      <c r="H26" s="5">
        <v>8.4951555519999999</v>
      </c>
      <c r="I26" s="5">
        <v>3.2567102699999997</v>
      </c>
      <c r="J26" s="5">
        <v>6.365086078</v>
      </c>
      <c r="K26" s="5">
        <v>2.6563005769999997</v>
      </c>
      <c r="L26" s="5">
        <v>19.874950419999998</v>
      </c>
      <c r="M26" s="5">
        <v>12.253390479999998</v>
      </c>
      <c r="N26" s="5">
        <v>8.6360314020000004</v>
      </c>
      <c r="O26" s="5">
        <v>2.2633048900000001</v>
      </c>
      <c r="P26" s="5">
        <v>4.7191536940000001</v>
      </c>
      <c r="Q26" s="5">
        <v>79.453448649999999</v>
      </c>
      <c r="R26" s="5">
        <v>2.1818948900000001</v>
      </c>
      <c r="S26" s="5">
        <v>1.6301565979999999</v>
      </c>
      <c r="T26" s="5">
        <v>1.9984925119999999</v>
      </c>
      <c r="U26" s="5">
        <v>2.535441032</v>
      </c>
      <c r="V26" s="5">
        <v>1.5981655590000001</v>
      </c>
    </row>
    <row r="27" spans="1:22" x14ac:dyDescent="0.2">
      <c r="A27" s="4" t="s">
        <v>51</v>
      </c>
      <c r="B27" s="5">
        <v>2.5539714290000002</v>
      </c>
      <c r="C27" s="5">
        <v>2.5806571429999998</v>
      </c>
      <c r="D27" s="5">
        <v>3.3028571E-2</v>
      </c>
      <c r="E27" s="5">
        <v>17.0154</v>
      </c>
      <c r="F27" s="5">
        <v>8.4357140000000004E-3</v>
      </c>
      <c r="G27" s="5">
        <v>1.0499999999999999E-3</v>
      </c>
      <c r="H27" s="5">
        <v>35.172328569999998</v>
      </c>
      <c r="I27" s="5">
        <v>1.6528570999999999E-2</v>
      </c>
      <c r="J27" s="5">
        <v>10.233821430000001</v>
      </c>
      <c r="K27" s="5">
        <v>1.035E-2</v>
      </c>
      <c r="L27" s="5">
        <v>4.6490428570000004</v>
      </c>
      <c r="M27" s="5">
        <v>3.787514286</v>
      </c>
      <c r="N27" s="5">
        <v>5.4002285710000004</v>
      </c>
      <c r="O27" s="5">
        <v>0.21771428600000001</v>
      </c>
      <c r="P27" s="5">
        <v>32.952921430000004</v>
      </c>
      <c r="Q27" s="5">
        <v>8.8510428569999995</v>
      </c>
      <c r="R27" s="5">
        <v>2.0878570999999999E-2</v>
      </c>
      <c r="S27" s="5">
        <v>2.5785714000000001E-2</v>
      </c>
      <c r="T27" s="5">
        <v>2.0092856999999999E-2</v>
      </c>
      <c r="U27" s="5">
        <v>6.3857139999999998E-3</v>
      </c>
      <c r="V27" s="5">
        <v>1.6714285999999998E-2</v>
      </c>
    </row>
    <row r="28" spans="1:22" x14ac:dyDescent="0.2">
      <c r="A28" s="4" t="s">
        <v>53</v>
      </c>
      <c r="B28" s="5">
        <v>2.167248571</v>
      </c>
      <c r="C28" s="5">
        <v>2.8501066669999999</v>
      </c>
      <c r="D28" s="5">
        <v>2.739048E-3</v>
      </c>
      <c r="E28" s="5">
        <v>5.1187618999999997E-2</v>
      </c>
      <c r="F28" s="5">
        <v>6.5699999999999998E-5</v>
      </c>
      <c r="G28" s="5">
        <v>1.7619000000000001E-4</v>
      </c>
      <c r="H28" s="5">
        <v>2.3E-2</v>
      </c>
      <c r="I28" s="5">
        <v>1.10476E-4</v>
      </c>
      <c r="J28" s="5">
        <v>8.3114290000000004E-3</v>
      </c>
      <c r="K28" s="5">
        <v>0</v>
      </c>
      <c r="L28" s="5">
        <v>1.794405714</v>
      </c>
      <c r="M28" s="5">
        <v>2.4572400000000001</v>
      </c>
      <c r="N28" s="5">
        <v>1.5058142859999999</v>
      </c>
      <c r="O28" s="5">
        <v>7.3809500000000003E-4</v>
      </c>
      <c r="P28" s="5">
        <v>1.1124762E-2</v>
      </c>
      <c r="Q28" s="5">
        <v>0.66218285700000001</v>
      </c>
      <c r="R28" s="5">
        <v>2.9047600000000002E-4</v>
      </c>
      <c r="S28" s="5">
        <v>5.02857E-4</v>
      </c>
      <c r="T28" s="5">
        <v>4.7428599999999998E-4</v>
      </c>
      <c r="U28" s="5">
        <v>2.1333300000000001E-4</v>
      </c>
      <c r="V28" s="5">
        <v>3.3047600000000001E-4</v>
      </c>
    </row>
    <row r="29" spans="1:22" x14ac:dyDescent="0.2">
      <c r="A29" s="4" t="s">
        <v>54</v>
      </c>
      <c r="B29" s="5">
        <v>25.592605077999998</v>
      </c>
      <c r="C29" s="5">
        <v>23.558903539999999</v>
      </c>
      <c r="D29" s="5">
        <v>5.9101100000000001E-4</v>
      </c>
      <c r="E29" s="5">
        <v>0.22555681100000002</v>
      </c>
      <c r="F29" s="5">
        <v>6.5095599999999995E-4</v>
      </c>
      <c r="G29" s="5">
        <v>2.39669E-4</v>
      </c>
      <c r="H29" s="5">
        <v>0.402017978</v>
      </c>
      <c r="I29" s="5">
        <v>1.2224720000000001E-3</v>
      </c>
      <c r="J29" s="5">
        <v>9.2633707999999995E-2</v>
      </c>
      <c r="K29" s="5">
        <v>4.6528900000000002E-4</v>
      </c>
      <c r="L29" s="5">
        <v>0.74375289300000003</v>
      </c>
      <c r="M29" s="5">
        <v>21.720389973</v>
      </c>
      <c r="N29" s="5">
        <v>29.53780914</v>
      </c>
      <c r="O29" s="5">
        <v>3.6662919999999998E-3</v>
      </c>
      <c r="P29" s="5">
        <v>0.38222471899999999</v>
      </c>
      <c r="Q29" s="5">
        <v>0.41963910299999996</v>
      </c>
      <c r="R29" s="5">
        <v>2.5371900000000001E-4</v>
      </c>
      <c r="S29" s="5">
        <v>2.2785119999999999E-3</v>
      </c>
      <c r="T29" s="5">
        <v>1.4153534000000001E-2</v>
      </c>
      <c r="U29" s="5">
        <v>1.201653E-3</v>
      </c>
      <c r="V29" s="5">
        <v>2.7309489999999999E-3</v>
      </c>
    </row>
    <row r="30" spans="1:22" x14ac:dyDescent="0.2">
      <c r="A30" s="4" t="s">
        <v>55</v>
      </c>
      <c r="B30" s="5">
        <v>3.4198166670000001</v>
      </c>
      <c r="C30" s="5">
        <v>4.4543166669999996</v>
      </c>
      <c r="D30" s="5">
        <v>0.58655555599999998</v>
      </c>
      <c r="E30" s="5">
        <v>19.126277779999999</v>
      </c>
      <c r="F30" s="5">
        <v>0.4279</v>
      </c>
      <c r="G30" s="5">
        <v>0.14666388899999999</v>
      </c>
      <c r="H30" s="5">
        <v>34.759663889999999</v>
      </c>
      <c r="I30" s="5">
        <v>0.629</v>
      </c>
      <c r="J30" s="5">
        <v>34.016133330000002</v>
      </c>
      <c r="K30" s="5">
        <v>0.331933333</v>
      </c>
      <c r="L30" s="5">
        <v>4.943091667</v>
      </c>
      <c r="M30" s="5">
        <v>2.973325</v>
      </c>
      <c r="N30" s="5">
        <v>5.8746805560000004</v>
      </c>
      <c r="O30" s="5">
        <v>0.89659722200000003</v>
      </c>
      <c r="P30" s="5">
        <v>35.811149999999998</v>
      </c>
      <c r="Q30" s="5">
        <v>20.08918611</v>
      </c>
      <c r="R30" s="5">
        <v>0.259427778</v>
      </c>
      <c r="S30" s="5">
        <v>0.50048333300000003</v>
      </c>
      <c r="T30" s="5">
        <v>0.15347222199999999</v>
      </c>
      <c r="U30" s="5">
        <v>0.38194444399999999</v>
      </c>
      <c r="V30" s="5">
        <v>0.71812500000000001</v>
      </c>
    </row>
    <row r="31" spans="1:22" x14ac:dyDescent="0.2">
      <c r="A31" s="4" t="s">
        <v>56</v>
      </c>
      <c r="B31" s="5">
        <v>0.91373383500000005</v>
      </c>
      <c r="C31" s="5">
        <v>1.216606767</v>
      </c>
      <c r="D31" s="5">
        <v>4.1948871999999998E-2</v>
      </c>
      <c r="E31" s="5">
        <v>10.52387143</v>
      </c>
      <c r="F31" s="5">
        <v>8.006015E-3</v>
      </c>
      <c r="G31" s="5">
        <v>5.0834590000000002E-3</v>
      </c>
      <c r="H31" s="5">
        <v>10.554918799999999</v>
      </c>
      <c r="I31" s="5">
        <v>2.7615038000000001E-2</v>
      </c>
      <c r="J31" s="5">
        <v>4.5117172930000002</v>
      </c>
      <c r="K31" s="5">
        <v>2.1579699000000001E-2</v>
      </c>
      <c r="L31" s="5">
        <v>1.529515038</v>
      </c>
      <c r="M31" s="5">
        <v>0.83396616499999998</v>
      </c>
      <c r="N31" s="5">
        <v>1.5840180450000001</v>
      </c>
      <c r="O31" s="5">
        <v>0.104585714</v>
      </c>
      <c r="P31" s="5">
        <v>10.26724286</v>
      </c>
      <c r="Q31" s="5">
        <v>5.8092112780000003</v>
      </c>
      <c r="R31" s="5">
        <v>1.8951128000000001E-2</v>
      </c>
      <c r="S31" s="5">
        <v>4.0769924999999999E-2</v>
      </c>
      <c r="T31" s="5">
        <v>1.1181203000000001E-2</v>
      </c>
      <c r="U31" s="5">
        <v>1.8548872000000001E-2</v>
      </c>
      <c r="V31" s="5">
        <v>3.7104511E-2</v>
      </c>
    </row>
    <row r="32" spans="1:22" x14ac:dyDescent="0.2">
      <c r="A32" s="4" t="s">
        <v>43</v>
      </c>
      <c r="B32" s="5">
        <v>10.770664664</v>
      </c>
      <c r="C32" s="5">
        <v>17.636962746999998</v>
      </c>
      <c r="D32" s="5">
        <v>0.56298872799999999</v>
      </c>
      <c r="E32" s="5">
        <v>102.70838957000001</v>
      </c>
      <c r="F32" s="5">
        <v>0.45397209500000002</v>
      </c>
      <c r="G32" s="5">
        <v>0.334394678</v>
      </c>
      <c r="H32" s="5">
        <v>66.218791969999998</v>
      </c>
      <c r="I32" s="5">
        <v>0.54208615900000001</v>
      </c>
      <c r="J32" s="5">
        <v>44.339169240000004</v>
      </c>
      <c r="K32" s="5">
        <v>0.34133033599999996</v>
      </c>
      <c r="L32" s="5">
        <v>16.572023837</v>
      </c>
      <c r="M32" s="5">
        <v>13.357775572</v>
      </c>
      <c r="N32" s="5">
        <v>15.172178361</v>
      </c>
      <c r="O32" s="5">
        <v>1.2460760560000002</v>
      </c>
      <c r="P32" s="5">
        <v>87.903232180000003</v>
      </c>
      <c r="Q32" s="5">
        <v>47.825356409999998</v>
      </c>
      <c r="R32" s="5">
        <v>0.27654908</v>
      </c>
      <c r="S32" s="5">
        <v>0.20999774100000002</v>
      </c>
      <c r="T32" s="5">
        <v>0.30773915100000004</v>
      </c>
      <c r="U32" s="5">
        <v>0.39622736600000003</v>
      </c>
      <c r="V32" s="5">
        <v>0.23338969900000001</v>
      </c>
    </row>
    <row r="33" spans="1:22" x14ac:dyDescent="0.2">
      <c r="A33" s="4" t="s">
        <v>64</v>
      </c>
      <c r="B33" s="5">
        <v>4.1701428570000001</v>
      </c>
      <c r="C33" s="5">
        <v>13.684900000000001</v>
      </c>
      <c r="D33" s="5">
        <v>1.2994571429999999</v>
      </c>
      <c r="E33" s="5">
        <v>0.82499999999999996</v>
      </c>
      <c r="F33" s="5">
        <v>2.0257999999999998</v>
      </c>
      <c r="G33" s="5">
        <v>7.5714300000000005E-4</v>
      </c>
      <c r="H33" s="5">
        <v>3.1571429999999998E-3</v>
      </c>
      <c r="I33" s="5">
        <v>1.4428570000000001E-3</v>
      </c>
      <c r="J33" s="5">
        <v>3.9428570000000001E-3</v>
      </c>
      <c r="K33" s="5">
        <v>1.1714290000000001E-3</v>
      </c>
      <c r="L33" s="5">
        <v>0.46212857099999999</v>
      </c>
      <c r="M33" s="5">
        <v>1.1392714289999999</v>
      </c>
      <c r="N33" s="5">
        <v>13.69404286</v>
      </c>
      <c r="O33" s="5">
        <v>0.121171429</v>
      </c>
      <c r="P33" s="5">
        <v>0.71962857099999999</v>
      </c>
      <c r="Q33" s="5">
        <v>0.350657143</v>
      </c>
      <c r="R33" s="5">
        <v>2.4055</v>
      </c>
      <c r="S33" s="5">
        <v>0.43985714300000001</v>
      </c>
      <c r="T33" s="5">
        <v>1.196785714</v>
      </c>
      <c r="U33" s="5">
        <v>0.89434285700000005</v>
      </c>
      <c r="V33" s="5">
        <v>2.2354428569999998</v>
      </c>
    </row>
    <row r="34" spans="1:22" x14ac:dyDescent="0.2">
      <c r="A34" s="4" t="s">
        <v>81</v>
      </c>
      <c r="B34" s="5">
        <v>54.466165759999996</v>
      </c>
      <c r="C34" s="5">
        <v>39.803040754000001</v>
      </c>
      <c r="D34" s="5">
        <v>2.2240768000000001E-2</v>
      </c>
      <c r="E34" s="5">
        <v>5.0895672000000003E-2</v>
      </c>
      <c r="F34" s="5">
        <v>5.9685000000000001E-4</v>
      </c>
      <c r="G34" s="5">
        <v>3.48819E-4</v>
      </c>
      <c r="H34" s="5">
        <v>4.3989206000000003E-2</v>
      </c>
      <c r="I34" s="5">
        <v>0.483102274</v>
      </c>
      <c r="J34" s="5">
        <v>0.159277953</v>
      </c>
      <c r="K34" s="5">
        <v>8.7697402999999993E-2</v>
      </c>
      <c r="L34" s="5">
        <v>4.7085258919999999</v>
      </c>
      <c r="M34" s="5">
        <v>56.318676240000002</v>
      </c>
      <c r="N34" s="5">
        <v>42.258199449999999</v>
      </c>
      <c r="O34" s="5">
        <v>0.20796334399999999</v>
      </c>
      <c r="P34" s="5">
        <v>7.7916965000000005E-2</v>
      </c>
      <c r="Q34" s="5">
        <v>0.9445175429999999</v>
      </c>
      <c r="R34" s="5">
        <v>5.1397657999999999E-2</v>
      </c>
      <c r="S34" s="5">
        <v>2.5171745999999998E-2</v>
      </c>
      <c r="T34" s="5">
        <v>0.238904118</v>
      </c>
      <c r="U34" s="5">
        <v>0.122612152</v>
      </c>
      <c r="V34" s="5">
        <v>0.129309601</v>
      </c>
    </row>
    <row r="35" spans="1:22" x14ac:dyDescent="0.2">
      <c r="A35" s="4" t="s">
        <v>57</v>
      </c>
      <c r="B35" s="5">
        <v>1.2340492750000001</v>
      </c>
      <c r="C35" s="5">
        <v>1.45960942</v>
      </c>
      <c r="D35" s="5">
        <v>0.55812753599999998</v>
      </c>
      <c r="E35" s="5">
        <v>6.3061028989999999</v>
      </c>
      <c r="F35" s="5">
        <v>0.49377898599999998</v>
      </c>
      <c r="G35" s="5">
        <v>0.169794203</v>
      </c>
      <c r="H35" s="5">
        <v>10.407573190000001</v>
      </c>
      <c r="I35" s="5">
        <v>0.42013260899999999</v>
      </c>
      <c r="J35" s="5">
        <v>6.3865028989999999</v>
      </c>
      <c r="K35" s="5">
        <v>0.34422826099999998</v>
      </c>
      <c r="L35" s="5">
        <v>2.4279797099999998</v>
      </c>
      <c r="M35" s="5">
        <v>1.5987760870000001</v>
      </c>
      <c r="N35" s="5">
        <v>1.9493572459999999</v>
      </c>
      <c r="O35" s="5">
        <v>0.47252246399999998</v>
      </c>
      <c r="P35" s="5">
        <v>12.95502464</v>
      </c>
      <c r="Q35" s="5">
        <v>4.3352891299999996</v>
      </c>
      <c r="R35" s="5">
        <v>0.54707391299999997</v>
      </c>
      <c r="S35" s="5">
        <v>0.61263188400000002</v>
      </c>
      <c r="T35" s="5">
        <v>0.54630289899999995</v>
      </c>
      <c r="U35" s="5">
        <v>0.58471739099999998</v>
      </c>
      <c r="V35" s="5">
        <v>0.83272101399999998</v>
      </c>
    </row>
    <row r="36" spans="1:22" x14ac:dyDescent="0.2">
      <c r="A36" s="4" t="s">
        <v>52</v>
      </c>
      <c r="B36" s="5">
        <v>10.552800547</v>
      </c>
      <c r="C36" s="5">
        <v>7.1622406920000001</v>
      </c>
      <c r="D36" s="5">
        <v>24.889672496999999</v>
      </c>
      <c r="E36" s="5">
        <v>15.974495531999999</v>
      </c>
      <c r="F36" s="5">
        <v>19.901357936999997</v>
      </c>
      <c r="G36" s="5">
        <v>27.370178515999999</v>
      </c>
      <c r="H36" s="5">
        <v>2.681383099</v>
      </c>
      <c r="I36" s="5">
        <v>43.571849114000003</v>
      </c>
      <c r="J36" s="5">
        <v>1.5741047500000001</v>
      </c>
      <c r="K36" s="5">
        <v>21.773046742999998</v>
      </c>
      <c r="L36" s="5">
        <v>12.437591123000001</v>
      </c>
      <c r="M36" s="5">
        <v>5.4521089109999998</v>
      </c>
      <c r="N36" s="5">
        <v>6.359398981</v>
      </c>
      <c r="O36" s="5">
        <v>9.1928279979999985</v>
      </c>
      <c r="P36" s="5">
        <v>8.4571634360000001</v>
      </c>
      <c r="Q36" s="5">
        <v>23.682188438000001</v>
      </c>
      <c r="R36" s="5">
        <v>7.5649511549999993</v>
      </c>
      <c r="S36" s="5">
        <v>2.0368609319999997</v>
      </c>
      <c r="T36" s="5">
        <v>11.584765763000002</v>
      </c>
      <c r="U36" s="5">
        <v>9.8127798730000002</v>
      </c>
      <c r="V36" s="5">
        <v>2.6100431039999998</v>
      </c>
    </row>
    <row r="37" spans="1:22" x14ac:dyDescent="0.2">
      <c r="A37" s="4" t="s">
        <v>62</v>
      </c>
      <c r="B37" s="5">
        <v>1.028218268</v>
      </c>
      <c r="C37" s="5">
        <v>3.1492655909999998</v>
      </c>
      <c r="D37" s="5">
        <v>5.0961496000000002E-2</v>
      </c>
      <c r="E37" s="5">
        <v>9.7143029920000004</v>
      </c>
      <c r="F37" s="5">
        <v>3.2260629999999999E-3</v>
      </c>
      <c r="G37" s="5">
        <v>2.096063E-3</v>
      </c>
      <c r="H37" s="5">
        <v>7.5243277170000002</v>
      </c>
      <c r="I37" s="5">
        <v>2.2711810999999998E-2</v>
      </c>
      <c r="J37" s="5">
        <v>8.3073335430000004</v>
      </c>
      <c r="K37" s="5">
        <v>2.5956690000000001E-3</v>
      </c>
      <c r="L37" s="5">
        <v>2.102809685</v>
      </c>
      <c r="M37" s="5">
        <v>1.9621377170000001</v>
      </c>
      <c r="N37" s="5">
        <v>1.6221429919999999</v>
      </c>
      <c r="O37" s="5">
        <v>0.18617133899999999</v>
      </c>
      <c r="P37" s="5">
        <v>11.71474205</v>
      </c>
      <c r="Q37" s="5">
        <v>2.8388566929999999</v>
      </c>
      <c r="R37" s="5">
        <v>2.6389759999999999E-3</v>
      </c>
      <c r="S37" s="5">
        <v>1.1571496000000001E-2</v>
      </c>
      <c r="T37" s="5">
        <v>3.107402E-3</v>
      </c>
      <c r="U37" s="5">
        <v>8.6094489999999999E-3</v>
      </c>
      <c r="V37" s="5">
        <v>2.2140939999999998E-3</v>
      </c>
    </row>
    <row r="38" spans="1:22" x14ac:dyDescent="0.2">
      <c r="A38" s="4" t="s">
        <v>44</v>
      </c>
      <c r="B38" s="5">
        <v>9.9081016640000001</v>
      </c>
      <c r="C38" s="5">
        <v>7.6124452190000005</v>
      </c>
      <c r="D38" s="5">
        <v>27.689602567000001</v>
      </c>
      <c r="E38" s="5">
        <v>11.504599686000002</v>
      </c>
      <c r="F38" s="5">
        <v>25.877794821000002</v>
      </c>
      <c r="G38" s="5">
        <v>8.0019511909999999</v>
      </c>
      <c r="H38" s="5">
        <v>23.56584599</v>
      </c>
      <c r="I38" s="5">
        <v>20.097647321</v>
      </c>
      <c r="J38" s="5">
        <v>10.095334298999999</v>
      </c>
      <c r="K38" s="5">
        <v>18.488734229999999</v>
      </c>
      <c r="L38" s="5">
        <v>13.273466049000001</v>
      </c>
      <c r="M38" s="5">
        <v>7.3644532979999999</v>
      </c>
      <c r="N38" s="5">
        <v>7.1261706299999998</v>
      </c>
      <c r="O38" s="5">
        <v>9.9055310280000004</v>
      </c>
      <c r="P38" s="5">
        <v>11.473252874</v>
      </c>
      <c r="Q38" s="5">
        <v>4.9438874859999995</v>
      </c>
      <c r="R38" s="5">
        <v>17.866358895999998</v>
      </c>
      <c r="S38" s="5">
        <v>35.107657949</v>
      </c>
      <c r="T38" s="5">
        <v>15.407549571000002</v>
      </c>
      <c r="U38" s="5">
        <v>14.940477571999999</v>
      </c>
      <c r="V38" s="5">
        <v>17.478934843000001</v>
      </c>
    </row>
    <row r="39" spans="1:22" x14ac:dyDescent="0.2">
      <c r="A39" s="4" t="s">
        <v>58</v>
      </c>
      <c r="B39" s="5">
        <v>1.9181340270000002</v>
      </c>
      <c r="C39" s="5">
        <v>2.5074932040000002</v>
      </c>
      <c r="D39" s="5">
        <v>8.1279464999999995E-2</v>
      </c>
      <c r="E39" s="5">
        <v>17.695833630999999</v>
      </c>
      <c r="F39" s="5">
        <v>3.640997E-2</v>
      </c>
      <c r="G39" s="5">
        <v>1.2431299999999999E-2</v>
      </c>
      <c r="H39" s="5">
        <v>5.6962983630000004</v>
      </c>
      <c r="I39" s="5">
        <v>4.6968055000000002E-2</v>
      </c>
      <c r="J39" s="5">
        <v>1.2911624509999999</v>
      </c>
      <c r="K39" s="5">
        <v>5.4662649000000001E-2</v>
      </c>
      <c r="L39" s="5">
        <v>3.423492113</v>
      </c>
      <c r="M39" s="5">
        <v>2.194526191</v>
      </c>
      <c r="N39" s="5">
        <v>3.5340259920000001</v>
      </c>
      <c r="O39" s="5">
        <v>0.12668115099999999</v>
      </c>
      <c r="P39" s="5">
        <v>25.937763789999998</v>
      </c>
      <c r="Q39" s="5">
        <v>12.594919146999999</v>
      </c>
      <c r="R39" s="5">
        <v>3.2260218E-2</v>
      </c>
      <c r="S39" s="5">
        <v>5.9450148999999994E-2</v>
      </c>
      <c r="T39" s="5">
        <v>2.8473115E-2</v>
      </c>
      <c r="U39" s="5">
        <v>5.3888938000000004E-2</v>
      </c>
      <c r="V39" s="5">
        <v>4.2647817000000005E-2</v>
      </c>
    </row>
    <row r="40" spans="1:22" x14ac:dyDescent="0.2">
      <c r="A40" s="4" t="s">
        <v>46</v>
      </c>
      <c r="B40" s="5">
        <v>38.540562440000002</v>
      </c>
      <c r="C40" s="5">
        <v>40.172410579999998</v>
      </c>
      <c r="D40" s="5">
        <v>5.8084820000000002E-3</v>
      </c>
      <c r="E40" s="5">
        <v>2.4987200000000001E-2</v>
      </c>
      <c r="F40" s="5">
        <v>8.5135700000000007E-4</v>
      </c>
      <c r="G40" s="5">
        <v>6.8292699999999995E-4</v>
      </c>
      <c r="H40" s="5">
        <v>1.575922E-3</v>
      </c>
      <c r="I40" s="5">
        <v>4.7336900000000001E-4</v>
      </c>
      <c r="J40" s="5">
        <v>3.45645E-4</v>
      </c>
      <c r="K40" s="5">
        <v>1.3101000000000001E-4</v>
      </c>
      <c r="L40" s="5">
        <v>5.0700320039999998</v>
      </c>
      <c r="M40" s="5">
        <v>39.075147209999997</v>
      </c>
      <c r="N40" s="5">
        <v>41.627543629999998</v>
      </c>
      <c r="O40" s="5">
        <v>8.422900000000001E-4</v>
      </c>
      <c r="P40" s="5">
        <v>2.66621E-3</v>
      </c>
      <c r="Q40" s="5">
        <v>0.380883833</v>
      </c>
      <c r="R40" s="5">
        <v>1.1806469999999999E-3</v>
      </c>
      <c r="S40" s="5">
        <v>1.3189080000000001E-3</v>
      </c>
      <c r="T40" s="5">
        <v>3.5572709999999999E-3</v>
      </c>
      <c r="U40" s="5">
        <v>2.0149579999999999E-3</v>
      </c>
      <c r="V40" s="5">
        <v>1.005899E-3</v>
      </c>
    </row>
    <row r="41" spans="1:22" x14ac:dyDescent="0.2">
      <c r="A41" s="4" t="s">
        <v>63</v>
      </c>
      <c r="B41" s="5">
        <v>6.439365596</v>
      </c>
      <c r="C41" s="5">
        <v>8.8713591740000002</v>
      </c>
      <c r="D41" s="5">
        <v>2.7583486000000001E-2</v>
      </c>
      <c r="E41" s="5">
        <v>3.8695871999999999E-2</v>
      </c>
      <c r="F41" s="5">
        <v>6.4577979999999998E-3</v>
      </c>
      <c r="G41" s="5">
        <v>1.4954129999999999E-3</v>
      </c>
      <c r="H41" s="5">
        <v>3.3603670000000002E-2</v>
      </c>
      <c r="I41" s="5">
        <v>2.1896329999999999E-2</v>
      </c>
      <c r="J41" s="5">
        <v>4.5098623999999997E-2</v>
      </c>
      <c r="K41" s="5">
        <v>2.1047248000000001E-2</v>
      </c>
      <c r="L41" s="5">
        <v>0.13255091699999999</v>
      </c>
      <c r="M41" s="5">
        <v>4.4806830279999996</v>
      </c>
      <c r="N41" s="5">
        <v>11.84482064</v>
      </c>
      <c r="O41" s="5">
        <v>5.4206419999999998E-3</v>
      </c>
      <c r="P41" s="5">
        <v>9.4931189999999995E-3</v>
      </c>
      <c r="Q41" s="5">
        <v>3.6348624000000003E-2</v>
      </c>
      <c r="R41" s="5">
        <v>4.1160550000000004E-3</v>
      </c>
      <c r="S41" s="5">
        <v>1.1513761000000001E-2</v>
      </c>
      <c r="T41" s="5">
        <v>1.6654586999999998E-2</v>
      </c>
      <c r="U41" s="5">
        <v>1.2531651E-2</v>
      </c>
      <c r="V41" s="5">
        <v>9.9821100000000006E-3</v>
      </c>
    </row>
    <row r="42" spans="1:22" x14ac:dyDescent="0.2">
      <c r="A42" s="4" t="s">
        <v>85</v>
      </c>
      <c r="B42" s="5">
        <v>7.550388313</v>
      </c>
      <c r="C42" s="5">
        <v>8.8958719210000012</v>
      </c>
      <c r="D42" s="5">
        <v>6.0697431999999996E-2</v>
      </c>
      <c r="E42" s="5">
        <v>0.26871043699999997</v>
      </c>
      <c r="F42" s="5">
        <v>4.9451136999999999E-2</v>
      </c>
      <c r="G42" s="5">
        <v>4.7181806E-2</v>
      </c>
      <c r="H42" s="5">
        <v>0.30660141899999999</v>
      </c>
      <c r="I42" s="5">
        <v>5.2758552E-2</v>
      </c>
      <c r="J42" s="5">
        <v>0.195225116</v>
      </c>
      <c r="K42" s="5">
        <v>5.7756722999999996E-2</v>
      </c>
      <c r="L42" s="5">
        <v>10.413460765</v>
      </c>
      <c r="M42" s="5">
        <v>14.811289068000001</v>
      </c>
      <c r="N42" s="5">
        <v>8.4737081029999999</v>
      </c>
      <c r="O42" s="5">
        <v>4.2294650000000003E-2</v>
      </c>
      <c r="P42" s="5">
        <v>0.16393046900000002</v>
      </c>
      <c r="Q42" s="5">
        <v>10.781401868</v>
      </c>
      <c r="R42" s="5">
        <v>7.1675822E-2</v>
      </c>
      <c r="S42" s="5">
        <v>8.3527321000000002E-2</v>
      </c>
      <c r="T42" s="5">
        <v>0.24228534499999999</v>
      </c>
      <c r="U42" s="5">
        <v>6.3443936000000006E-2</v>
      </c>
      <c r="V42" s="5">
        <v>5.5331986E-2</v>
      </c>
    </row>
    <row r="43" spans="1:22" x14ac:dyDescent="0.2">
      <c r="A43" s="4" t="s">
        <v>45</v>
      </c>
      <c r="B43" s="5">
        <v>0.55056566100000004</v>
      </c>
      <c r="C43" s="5">
        <v>0.95519582400000003</v>
      </c>
      <c r="D43" s="5">
        <v>8.8872389999999996E-2</v>
      </c>
      <c r="E43" s="5">
        <v>4.1909132250000001</v>
      </c>
      <c r="F43" s="5">
        <v>8.8092810000000004E-3</v>
      </c>
      <c r="G43" s="5">
        <v>7.5600930000000004E-3</v>
      </c>
      <c r="H43" s="5">
        <v>10.56856241</v>
      </c>
      <c r="I43" s="5">
        <v>4.2431089999999998E-2</v>
      </c>
      <c r="J43" s="5">
        <v>11.609054990000001</v>
      </c>
      <c r="K43" s="5">
        <v>8.2858470000000007E-3</v>
      </c>
      <c r="L43" s="5">
        <v>1.1090642690000001</v>
      </c>
      <c r="M43" s="5">
        <v>1.110081439</v>
      </c>
      <c r="N43" s="5">
        <v>1.0681164729999999</v>
      </c>
      <c r="O43" s="5">
        <v>0.226516937</v>
      </c>
      <c r="P43" s="5">
        <v>3.999964501</v>
      </c>
      <c r="Q43" s="5">
        <v>1.2865607889999999</v>
      </c>
      <c r="R43" s="5">
        <v>3.9078890000000003E-3</v>
      </c>
      <c r="S43" s="5">
        <v>4.4563809999999997E-3</v>
      </c>
      <c r="T43" s="5">
        <v>8.3819029999999996E-3</v>
      </c>
      <c r="U43" s="5">
        <v>9.4696060000000002E-3</v>
      </c>
      <c r="V43" s="5">
        <v>1.637819E-3</v>
      </c>
    </row>
    <row r="44" spans="1:22" x14ac:dyDescent="0.2">
      <c r="A44" s="4" t="s">
        <v>65</v>
      </c>
      <c r="B44" s="5">
        <v>2379.3648660729996</v>
      </c>
      <c r="C44" s="5">
        <v>1864.4784104510002</v>
      </c>
      <c r="D44" s="5">
        <v>4674.2506233809972</v>
      </c>
      <c r="E44" s="5">
        <v>1834.160400728</v>
      </c>
      <c r="F44" s="5">
        <v>7697.3104684460004</v>
      </c>
      <c r="G44" s="5">
        <v>5326.245057958</v>
      </c>
      <c r="H44" s="5">
        <v>43.617537803000005</v>
      </c>
      <c r="I44" s="5">
        <v>4450.6337427069993</v>
      </c>
      <c r="J44" s="5">
        <v>118.07652300900003</v>
      </c>
      <c r="K44" s="5">
        <v>5479.2548346049998</v>
      </c>
      <c r="L44" s="5">
        <v>3597.4049925330005</v>
      </c>
      <c r="M44" s="5">
        <v>1566.2535086870002</v>
      </c>
      <c r="N44" s="5">
        <v>1783.5615704079999</v>
      </c>
      <c r="O44" s="5">
        <v>3780.8928893569991</v>
      </c>
      <c r="P44" s="5">
        <v>1435.6650306930003</v>
      </c>
      <c r="Q44" s="5">
        <v>1063.7327142459997</v>
      </c>
      <c r="R44" s="5">
        <v>5581.3594843170004</v>
      </c>
      <c r="S44" s="5">
        <v>1220.251186194</v>
      </c>
      <c r="T44" s="5">
        <v>3278.8396353590001</v>
      </c>
      <c r="U44" s="5">
        <v>2668.1454073819996</v>
      </c>
      <c r="V44" s="5">
        <v>2958.8458725930004</v>
      </c>
    </row>
    <row r="45" spans="1:22" x14ac:dyDescent="0.2">
      <c r="A45" s="4" t="s">
        <v>36</v>
      </c>
      <c r="B45" s="5">
        <v>575.26439952100009</v>
      </c>
      <c r="C45" s="5">
        <v>713.87531123999997</v>
      </c>
      <c r="D45" s="5">
        <v>95.723202501999992</v>
      </c>
      <c r="E45" s="5">
        <v>184.63227788700001</v>
      </c>
      <c r="F45" s="5">
        <v>91.724770282999984</v>
      </c>
      <c r="G45" s="5">
        <v>45.585637416999994</v>
      </c>
      <c r="H45" s="5">
        <v>311.60671987899997</v>
      </c>
      <c r="I45" s="5">
        <v>48.099608724000007</v>
      </c>
      <c r="J45" s="5">
        <v>345.539010362</v>
      </c>
      <c r="K45" s="5">
        <v>41.369188690000001</v>
      </c>
      <c r="L45" s="5">
        <v>249.18873570099998</v>
      </c>
      <c r="M45" s="5">
        <v>669.89919848800014</v>
      </c>
      <c r="N45" s="5">
        <v>669.69972677999976</v>
      </c>
      <c r="O45" s="5">
        <v>51.780321979999997</v>
      </c>
      <c r="P45" s="5">
        <v>194.46584125399991</v>
      </c>
      <c r="Q45" s="5">
        <v>206.6077915110001</v>
      </c>
      <c r="R45" s="5">
        <v>25.468232689000001</v>
      </c>
      <c r="S45" s="5">
        <v>8.4806445290000028</v>
      </c>
      <c r="T45" s="5">
        <v>24.382850710000007</v>
      </c>
      <c r="U45" s="5">
        <v>25.813789594000003</v>
      </c>
      <c r="V45" s="5">
        <v>14.720921608999998</v>
      </c>
    </row>
    <row r="46" spans="1:22" x14ac:dyDescent="0.2">
      <c r="A46" s="4" t="s">
        <v>66</v>
      </c>
      <c r="B46" s="5">
        <v>0.48906290299999999</v>
      </c>
      <c r="C46" s="5">
        <v>0.55802419400000003</v>
      </c>
      <c r="D46" s="5">
        <v>1.2332258E-2</v>
      </c>
      <c r="E46" s="5">
        <v>2.925919355</v>
      </c>
      <c r="F46" s="5">
        <v>6.8871000000000004E-4</v>
      </c>
      <c r="G46" s="5">
        <v>0</v>
      </c>
      <c r="H46" s="5">
        <v>5.9108677419999998</v>
      </c>
      <c r="I46" s="5">
        <v>6.6677419999999999E-3</v>
      </c>
      <c r="J46" s="5">
        <v>2.005477419</v>
      </c>
      <c r="K46" s="5">
        <v>9.3693549999999994E-3</v>
      </c>
      <c r="L46" s="5">
        <v>1.8993370970000001</v>
      </c>
      <c r="M46" s="5">
        <v>1.4973080649999999</v>
      </c>
      <c r="N46" s="5">
        <v>1.554612903</v>
      </c>
      <c r="O46" s="5">
        <v>9.0982257999999996E-2</v>
      </c>
      <c r="P46" s="5">
        <v>12.95706129</v>
      </c>
      <c r="Q46" s="5">
        <v>5.5315516130000004</v>
      </c>
      <c r="R46" s="5">
        <v>1.2298386999999999E-2</v>
      </c>
      <c r="S46" s="5">
        <v>2.0601613000000001E-2</v>
      </c>
      <c r="T46" s="5">
        <v>5.7096769999999998E-3</v>
      </c>
      <c r="U46" s="5">
        <v>1.0195160999999999E-2</v>
      </c>
      <c r="V46" s="5">
        <v>2.8891935000000001E-2</v>
      </c>
    </row>
    <row r="47" spans="1:22" x14ac:dyDescent="0.2">
      <c r="A47" s="4" t="s">
        <v>67</v>
      </c>
      <c r="B47" s="5">
        <v>60.076380602999997</v>
      </c>
      <c r="C47" s="5">
        <v>76.936726957999994</v>
      </c>
      <c r="D47" s="5">
        <v>73.842374697000011</v>
      </c>
      <c r="E47" s="5">
        <v>14.263471907</v>
      </c>
      <c r="F47" s="5">
        <v>59.54900336</v>
      </c>
      <c r="G47" s="5">
        <v>16.517367397000001</v>
      </c>
      <c r="H47" s="5">
        <v>3.4179750489999998</v>
      </c>
      <c r="I47" s="5">
        <v>39.669138910999997</v>
      </c>
      <c r="J47" s="5">
        <v>7.737191511999999</v>
      </c>
      <c r="K47" s="5">
        <v>44.413813184000006</v>
      </c>
      <c r="L47" s="5">
        <v>56.131457005999998</v>
      </c>
      <c r="M47" s="5">
        <v>79.689339774999993</v>
      </c>
      <c r="N47" s="5">
        <v>106.45342607700002</v>
      </c>
      <c r="O47" s="5">
        <v>39.215300567</v>
      </c>
      <c r="P47" s="5">
        <v>12.723841981</v>
      </c>
      <c r="Q47" s="5">
        <v>8.2382401200000004</v>
      </c>
      <c r="R47" s="5">
        <v>103.23947226499999</v>
      </c>
      <c r="S47" s="5">
        <v>184.302985769</v>
      </c>
      <c r="T47" s="5">
        <v>90.479052586000009</v>
      </c>
      <c r="U47" s="5">
        <v>80.589400986000001</v>
      </c>
      <c r="V47" s="5">
        <v>88.601923415000002</v>
      </c>
    </row>
    <row r="48" spans="1:22" x14ac:dyDescent="0.2">
      <c r="A48" s="4" t="s">
        <v>68</v>
      </c>
      <c r="B48" s="5">
        <v>76.090105276000003</v>
      </c>
      <c r="C48" s="5">
        <v>75.923825602000008</v>
      </c>
      <c r="D48" s="5">
        <v>31.496946558999998</v>
      </c>
      <c r="E48" s="5">
        <v>49.029466401000008</v>
      </c>
      <c r="F48" s="5">
        <v>34.129542439999994</v>
      </c>
      <c r="G48" s="5">
        <v>28.019963034</v>
      </c>
      <c r="H48" s="5">
        <v>83.187234482999983</v>
      </c>
      <c r="I48" s="5">
        <v>32.791368658999993</v>
      </c>
      <c r="J48" s="5">
        <v>117.02975844899998</v>
      </c>
      <c r="K48" s="5">
        <v>38.211786056000001</v>
      </c>
      <c r="L48" s="5">
        <v>58.583300444000002</v>
      </c>
      <c r="M48" s="5">
        <v>97.460672316</v>
      </c>
      <c r="N48" s="5">
        <v>130.00808906200001</v>
      </c>
      <c r="O48" s="5">
        <v>48.332077536</v>
      </c>
      <c r="P48" s="5">
        <v>61.183051322000004</v>
      </c>
      <c r="Q48" s="5">
        <v>37.144702531</v>
      </c>
      <c r="R48" s="5">
        <v>16.151279198000001</v>
      </c>
      <c r="S48" s="5">
        <v>10.258287790000001</v>
      </c>
      <c r="T48" s="5">
        <v>12.196470849999999</v>
      </c>
      <c r="U48" s="5">
        <v>27.779156879999995</v>
      </c>
      <c r="V48" s="5">
        <v>19.237086734000002</v>
      </c>
    </row>
    <row r="49" spans="1:22" x14ac:dyDescent="0.2">
      <c r="A49" s="4" t="s">
        <v>69</v>
      </c>
      <c r="B49" s="5">
        <v>22.835560289</v>
      </c>
      <c r="C49" s="5">
        <v>24.743723254999999</v>
      </c>
      <c r="D49" s="5">
        <v>2.287546877</v>
      </c>
      <c r="E49" s="5">
        <v>0.77763541700000005</v>
      </c>
      <c r="F49" s="5">
        <v>2.5946799519999999</v>
      </c>
      <c r="G49" s="5">
        <v>2.882079584</v>
      </c>
      <c r="H49" s="5">
        <v>0.80338569199999998</v>
      </c>
      <c r="I49" s="5">
        <v>4.7595062389999994</v>
      </c>
      <c r="J49" s="5">
        <v>0.49097930899999997</v>
      </c>
      <c r="K49" s="5">
        <v>4.9740679220000006</v>
      </c>
      <c r="L49" s="5">
        <v>19.881364636999997</v>
      </c>
      <c r="M49" s="5">
        <v>44.211840569000003</v>
      </c>
      <c r="N49" s="5">
        <v>23.652736186999999</v>
      </c>
      <c r="O49" s="5">
        <v>1.355065883</v>
      </c>
      <c r="P49" s="5">
        <v>0.85126873200000008</v>
      </c>
      <c r="Q49" s="5">
        <v>2.8135426190000001</v>
      </c>
      <c r="R49" s="5">
        <v>2.207240536</v>
      </c>
      <c r="S49" s="5">
        <v>8.420913345999999</v>
      </c>
      <c r="T49" s="5">
        <v>3.372327877</v>
      </c>
      <c r="U49" s="5">
        <v>2.2035568759999999</v>
      </c>
      <c r="V49" s="5">
        <v>5.3066417149999996</v>
      </c>
    </row>
    <row r="50" spans="1:22" x14ac:dyDescent="0.2">
      <c r="A50" s="4" t="s">
        <v>39</v>
      </c>
      <c r="B50" s="5">
        <v>403.81892389899997</v>
      </c>
      <c r="C50" s="5">
        <v>290.405799452</v>
      </c>
      <c r="D50" s="5">
        <v>657.46955161599988</v>
      </c>
      <c r="E50" s="5">
        <v>664.79903341699992</v>
      </c>
      <c r="F50" s="5">
        <v>794.30564058499999</v>
      </c>
      <c r="G50" s="5">
        <v>386.88972636499994</v>
      </c>
      <c r="H50" s="5">
        <v>599.60626924500002</v>
      </c>
      <c r="I50" s="5">
        <v>573.76483454000015</v>
      </c>
      <c r="J50" s="5">
        <v>548.83084690399994</v>
      </c>
      <c r="K50" s="5">
        <v>483.21338191199999</v>
      </c>
      <c r="L50" s="5">
        <v>550.71149875000015</v>
      </c>
      <c r="M50" s="5">
        <v>289.18666394500002</v>
      </c>
      <c r="N50" s="5">
        <v>400.39565179800007</v>
      </c>
      <c r="O50" s="5">
        <v>464.44784590099999</v>
      </c>
      <c r="P50" s="5">
        <v>637.422542873</v>
      </c>
      <c r="Q50" s="5">
        <v>537.73646004699992</v>
      </c>
      <c r="R50" s="5">
        <v>738.54633710900009</v>
      </c>
      <c r="S50" s="5">
        <v>549.93652856199992</v>
      </c>
      <c r="T50" s="5">
        <v>628.16602447300011</v>
      </c>
      <c r="U50" s="5">
        <v>785.89987165000014</v>
      </c>
      <c r="V50" s="5">
        <v>834.28620299300007</v>
      </c>
    </row>
    <row r="51" spans="1:22" x14ac:dyDescent="0.2">
      <c r="A51" s="4" t="s">
        <v>70</v>
      </c>
      <c r="B51" s="5">
        <v>71.589066969000001</v>
      </c>
      <c r="C51" s="5">
        <v>52.572180003</v>
      </c>
      <c r="D51" s="5">
        <v>102.54226713300001</v>
      </c>
      <c r="E51" s="5">
        <v>71.515136811000005</v>
      </c>
      <c r="F51" s="5">
        <v>122.85792898400001</v>
      </c>
      <c r="G51" s="5">
        <v>132.21718397699999</v>
      </c>
      <c r="H51" s="5">
        <v>47.317950826000001</v>
      </c>
      <c r="I51" s="5">
        <v>172.96454157300002</v>
      </c>
      <c r="J51" s="5">
        <v>72.534387640999995</v>
      </c>
      <c r="K51" s="5">
        <v>144.58987939199997</v>
      </c>
      <c r="L51" s="5">
        <v>86.955874924999989</v>
      </c>
      <c r="M51" s="5">
        <v>52.855320448999997</v>
      </c>
      <c r="N51" s="5">
        <v>72.415500385000001</v>
      </c>
      <c r="O51" s="5">
        <v>82.933594631000005</v>
      </c>
      <c r="P51" s="5">
        <v>64.174753662000001</v>
      </c>
      <c r="Q51" s="5">
        <v>95.191970247</v>
      </c>
      <c r="R51" s="5">
        <v>125.85923684799999</v>
      </c>
      <c r="S51" s="5">
        <v>113.58281987500001</v>
      </c>
      <c r="T51" s="5">
        <v>117.294838824</v>
      </c>
      <c r="U51" s="5">
        <v>163.38335539100001</v>
      </c>
      <c r="V51" s="5">
        <v>154.374367103</v>
      </c>
    </row>
    <row r="52" spans="1:22" x14ac:dyDescent="0.2">
      <c r="A52" s="4" t="s">
        <v>72</v>
      </c>
      <c r="B52" s="5">
        <v>677.19469313600007</v>
      </c>
      <c r="C52" s="5">
        <v>496.72295252400005</v>
      </c>
      <c r="D52" s="5">
        <v>1445.6735847270004</v>
      </c>
      <c r="E52" s="5">
        <v>365.94787419800002</v>
      </c>
      <c r="F52" s="5">
        <v>1166.4823173890004</v>
      </c>
      <c r="G52" s="5">
        <v>559.24594363800009</v>
      </c>
      <c r="H52" s="5">
        <v>64.239290030000006</v>
      </c>
      <c r="I52" s="5">
        <v>925.01466711600006</v>
      </c>
      <c r="J52" s="5">
        <v>140.09495979399998</v>
      </c>
      <c r="K52" s="5">
        <v>1184.1505171379999</v>
      </c>
      <c r="L52" s="5">
        <v>820.83847442100011</v>
      </c>
      <c r="M52" s="5">
        <v>696.04551625800002</v>
      </c>
      <c r="N52" s="5">
        <v>612.93782513899998</v>
      </c>
      <c r="O52" s="5">
        <v>598.41333409499998</v>
      </c>
      <c r="P52" s="5">
        <v>238.85310648400002</v>
      </c>
      <c r="Q52" s="5">
        <v>310.90948092400004</v>
      </c>
      <c r="R52" s="5">
        <v>897.17824545500002</v>
      </c>
      <c r="S52" s="5">
        <v>984.96352569999988</v>
      </c>
      <c r="T52" s="5">
        <v>837.91311931099995</v>
      </c>
      <c r="U52" s="5">
        <v>771.90658316600025</v>
      </c>
      <c r="V52" s="5">
        <v>974.45238146400004</v>
      </c>
    </row>
    <row r="53" spans="1:22" x14ac:dyDescent="0.2">
      <c r="A53" s="4" t="s">
        <v>73</v>
      </c>
      <c r="B53" s="5">
        <v>1.3165441360000001</v>
      </c>
      <c r="C53" s="5">
        <v>1.839042431</v>
      </c>
      <c r="D53" s="5">
        <v>6.6560769999999998E-3</v>
      </c>
      <c r="E53" s="5">
        <v>2.1054370999999999E-2</v>
      </c>
      <c r="F53" s="5">
        <v>6.0850749999999997E-3</v>
      </c>
      <c r="G53" s="5">
        <v>4.7778250000000003E-3</v>
      </c>
      <c r="H53" s="5">
        <v>6.4559914999999995E-2</v>
      </c>
      <c r="I53" s="5">
        <v>5.3735609999999998E-3</v>
      </c>
      <c r="J53" s="5">
        <v>1.4685287999999999E-2</v>
      </c>
      <c r="K53" s="5">
        <v>1.6460981E-2</v>
      </c>
      <c r="L53" s="5">
        <v>4.2815294240000004</v>
      </c>
      <c r="M53" s="5">
        <v>3.181666951</v>
      </c>
      <c r="N53" s="5">
        <v>1.4292929640000001</v>
      </c>
      <c r="O53" s="5">
        <v>4.44371E-3</v>
      </c>
      <c r="P53" s="5">
        <v>5.4675909999999999E-3</v>
      </c>
      <c r="Q53" s="5">
        <v>0.12703603399999999</v>
      </c>
      <c r="R53" s="5">
        <v>4.7058208999999997E-2</v>
      </c>
      <c r="S53" s="5">
        <v>0.22940490399999999</v>
      </c>
      <c r="T53" s="5">
        <v>8.2185714000000007E-2</v>
      </c>
      <c r="U53" s="5">
        <v>6.6850107000000006E-2</v>
      </c>
      <c r="V53" s="5">
        <v>5.5566098000000001E-2</v>
      </c>
    </row>
    <row r="54" spans="1:22" x14ac:dyDescent="0.2">
      <c r="A54" s="4" t="s">
        <v>74</v>
      </c>
      <c r="B54" s="5">
        <v>114.50538527</v>
      </c>
      <c r="C54" s="5">
        <v>81.736441670000005</v>
      </c>
      <c r="D54" s="5">
        <v>0.41411505500000001</v>
      </c>
      <c r="E54" s="5">
        <v>0.51695564499999991</v>
      </c>
      <c r="F54" s="5">
        <v>0.39412245000000001</v>
      </c>
      <c r="G54" s="5">
        <v>0.21008544600000001</v>
      </c>
      <c r="H54" s="5">
        <v>0.61180300899999995</v>
      </c>
      <c r="I54" s="5">
        <v>0.285728027</v>
      </c>
      <c r="J54" s="5">
        <v>0.75685095499999999</v>
      </c>
      <c r="K54" s="5">
        <v>0.28755179200000003</v>
      </c>
      <c r="L54" s="5">
        <v>12.161143033</v>
      </c>
      <c r="M54" s="5">
        <v>132.71604597000001</v>
      </c>
      <c r="N54" s="5">
        <v>101.24250895999999</v>
      </c>
      <c r="O54" s="5">
        <v>0.29166871999999999</v>
      </c>
      <c r="P54" s="5">
        <v>0.42457999899999999</v>
      </c>
      <c r="Q54" s="5">
        <v>1.9036144939999999</v>
      </c>
      <c r="R54" s="5">
        <v>0.33242021499999996</v>
      </c>
      <c r="S54" s="5">
        <v>0.26583234</v>
      </c>
      <c r="T54" s="5">
        <v>0.51622835600000005</v>
      </c>
      <c r="U54" s="5">
        <v>0.40455484399999997</v>
      </c>
      <c r="V54" s="5">
        <v>0.26521341599999998</v>
      </c>
    </row>
    <row r="55" spans="1:22" x14ac:dyDescent="0.2">
      <c r="A55" s="4" t="s">
        <v>75</v>
      </c>
      <c r="B55" s="5">
        <v>181.71605073500001</v>
      </c>
      <c r="C55" s="5">
        <v>283.46051787900001</v>
      </c>
      <c r="D55" s="5">
        <v>18.432515409999997</v>
      </c>
      <c r="E55" s="5">
        <v>442.64489517399994</v>
      </c>
      <c r="F55" s="5">
        <v>15.845699764999999</v>
      </c>
      <c r="G55" s="5">
        <v>8.9747402999999988</v>
      </c>
      <c r="H55" s="5">
        <v>931.89614036099999</v>
      </c>
      <c r="I55" s="5">
        <v>16.519451065000005</v>
      </c>
      <c r="J55" s="5">
        <v>735.46726957700002</v>
      </c>
      <c r="K55" s="5">
        <v>13.706831039999999</v>
      </c>
      <c r="L55" s="5">
        <v>186.809894972</v>
      </c>
      <c r="M55" s="5">
        <v>220.371244897</v>
      </c>
      <c r="N55" s="5">
        <v>320.50386263499996</v>
      </c>
      <c r="O55" s="5">
        <v>54.619503355000006</v>
      </c>
      <c r="P55" s="5">
        <v>692.03510769800005</v>
      </c>
      <c r="Q55" s="5">
        <v>559.82692610300001</v>
      </c>
      <c r="R55" s="5">
        <v>12.147391941</v>
      </c>
      <c r="S55" s="5">
        <v>9.8975133439999983</v>
      </c>
      <c r="T55" s="5">
        <v>6.1749214060000011</v>
      </c>
      <c r="U55" s="5">
        <v>23.519621256000001</v>
      </c>
      <c r="V55" s="5">
        <v>15.184791197999999</v>
      </c>
    </row>
    <row r="56" spans="1:22" x14ac:dyDescent="0.2">
      <c r="A56" s="4" t="s">
        <v>76</v>
      </c>
      <c r="B56" s="5">
        <v>37.851832340999998</v>
      </c>
      <c r="C56" s="5">
        <v>46.369554005999994</v>
      </c>
      <c r="D56" s="5">
        <v>1.027033093</v>
      </c>
      <c r="E56" s="5">
        <v>40.999110501000004</v>
      </c>
      <c r="F56" s="5">
        <v>0.63476881099999993</v>
      </c>
      <c r="G56" s="5">
        <v>0.35756793199999998</v>
      </c>
      <c r="H56" s="5">
        <v>137.37130872499998</v>
      </c>
      <c r="I56" s="5">
        <v>1.5558560089999998</v>
      </c>
      <c r="J56" s="5">
        <v>87.856155274999992</v>
      </c>
      <c r="K56" s="5">
        <v>0.87929096799999984</v>
      </c>
      <c r="L56" s="5">
        <v>22.818302975000002</v>
      </c>
      <c r="M56" s="5">
        <v>43.61136449</v>
      </c>
      <c r="N56" s="5">
        <v>54.926799372000005</v>
      </c>
      <c r="O56" s="5">
        <v>1.8402436390000001</v>
      </c>
      <c r="P56" s="5">
        <v>105.06718572300001</v>
      </c>
      <c r="Q56" s="5">
        <v>24.671017926999998</v>
      </c>
      <c r="R56" s="5">
        <v>0.61319399500000005</v>
      </c>
      <c r="S56" s="5">
        <v>1.657955981</v>
      </c>
      <c r="T56" s="5">
        <v>0.49622927299999997</v>
      </c>
      <c r="U56" s="5">
        <v>0.75939062300000004</v>
      </c>
      <c r="V56" s="5">
        <v>1.8154280750000003</v>
      </c>
    </row>
    <row r="57" spans="1:22" x14ac:dyDescent="0.2">
      <c r="A57" s="4" t="s">
        <v>77</v>
      </c>
      <c r="B57" s="5">
        <v>0.61784862699999998</v>
      </c>
      <c r="C57" s="5">
        <v>1.28342</v>
      </c>
      <c r="D57" s="5">
        <v>1.61451E-3</v>
      </c>
      <c r="E57" s="5">
        <v>0.137187059</v>
      </c>
      <c r="F57" s="5">
        <v>0</v>
      </c>
      <c r="G57" s="5">
        <v>0</v>
      </c>
      <c r="H57" s="5">
        <v>0.16988313699999999</v>
      </c>
      <c r="I57" s="5">
        <v>0</v>
      </c>
      <c r="J57" s="5">
        <v>4.843137E-3</v>
      </c>
      <c r="K57" s="5">
        <v>0</v>
      </c>
      <c r="L57" s="5">
        <v>2.7522309800000002</v>
      </c>
      <c r="M57" s="5">
        <v>1.1188537249999999</v>
      </c>
      <c r="N57" s="5">
        <v>1.2108886270000001</v>
      </c>
      <c r="O57" s="5">
        <v>0</v>
      </c>
      <c r="P57" s="5">
        <v>1.2131764999999999E-2</v>
      </c>
      <c r="Q57" s="5">
        <v>9.1099486269999996</v>
      </c>
      <c r="R57" s="5">
        <v>1.9411799999999999E-4</v>
      </c>
      <c r="S57" s="5">
        <v>9.0231370000000005E-3</v>
      </c>
      <c r="T57" s="5">
        <v>1.666275E-3</v>
      </c>
      <c r="U57" s="5">
        <v>9.2499999999999999E-5</v>
      </c>
      <c r="V57" s="5">
        <v>1.9764699999999999E-4</v>
      </c>
    </row>
    <row r="58" spans="1:22" x14ac:dyDescent="0.2">
      <c r="A58" s="4" t="s">
        <v>61</v>
      </c>
      <c r="B58" s="5">
        <v>767.93282026499992</v>
      </c>
      <c r="C58" s="5">
        <v>629.73808798599998</v>
      </c>
      <c r="D58" s="5">
        <v>1008.8009741509999</v>
      </c>
      <c r="E58" s="5">
        <v>1161.0255464829997</v>
      </c>
      <c r="F58" s="5">
        <v>1207.2378024630002</v>
      </c>
      <c r="G58" s="5">
        <v>1002.3223519670001</v>
      </c>
      <c r="H58" s="5">
        <v>1080.3817375179999</v>
      </c>
      <c r="I58" s="5">
        <v>1195.0500010560002</v>
      </c>
      <c r="J58" s="5">
        <v>1292.2369917650001</v>
      </c>
      <c r="K58" s="5">
        <v>1086.7463801160004</v>
      </c>
      <c r="L58" s="5">
        <v>953.42869950299996</v>
      </c>
      <c r="M58" s="5">
        <v>732.11138950700001</v>
      </c>
      <c r="N58" s="5">
        <v>786.42229847599981</v>
      </c>
      <c r="O58" s="5">
        <v>668.51579877799998</v>
      </c>
      <c r="P58" s="5">
        <v>953.62762028399993</v>
      </c>
      <c r="Q58" s="5">
        <v>1072.6050212709999</v>
      </c>
      <c r="R58" s="5">
        <v>728.69704890699995</v>
      </c>
      <c r="S58" s="5">
        <v>296.18582269300015</v>
      </c>
      <c r="T58" s="5">
        <v>593.40207013299982</v>
      </c>
      <c r="U58" s="5">
        <v>756.8737691340001</v>
      </c>
      <c r="V58" s="5">
        <v>493.63570808399982</v>
      </c>
    </row>
    <row r="59" spans="1:22" x14ac:dyDescent="0.2">
      <c r="A59" s="4" t="s">
        <v>78</v>
      </c>
      <c r="B59" s="5">
        <v>16.225114582</v>
      </c>
      <c r="C59" s="5">
        <v>20.082112979000001</v>
      </c>
      <c r="D59" s="5">
        <v>1.2012081060000002</v>
      </c>
      <c r="E59" s="5">
        <v>2.6067689469999999</v>
      </c>
      <c r="F59" s="5">
        <v>1.510150114</v>
      </c>
      <c r="G59" s="5">
        <v>0.90539988599999999</v>
      </c>
      <c r="H59" s="5">
        <v>6.6001700160000008</v>
      </c>
      <c r="I59" s="5">
        <v>1.3239132789999999</v>
      </c>
      <c r="J59" s="5">
        <v>2.4259500100000002</v>
      </c>
      <c r="K59" s="5">
        <v>2.5709802649999998</v>
      </c>
      <c r="L59" s="5">
        <v>6.7936251579999993</v>
      </c>
      <c r="M59" s="5">
        <v>23.111313465000002</v>
      </c>
      <c r="N59" s="5">
        <v>17.383599777000001</v>
      </c>
      <c r="O59" s="5">
        <v>0.62777949199999994</v>
      </c>
      <c r="P59" s="5">
        <v>2.9241144100000001</v>
      </c>
      <c r="Q59" s="5">
        <v>27.430576760999998</v>
      </c>
      <c r="R59" s="5">
        <v>1.1541974740000001</v>
      </c>
      <c r="S59" s="5">
        <v>1.620672728</v>
      </c>
      <c r="T59" s="5">
        <v>1.0101621999999999</v>
      </c>
      <c r="U59" s="5">
        <v>1.0863866060000003</v>
      </c>
      <c r="V59" s="5">
        <v>1.037256862</v>
      </c>
    </row>
    <row r="60" spans="1:22" x14ac:dyDescent="0.2">
      <c r="A60" s="4" t="s">
        <v>83</v>
      </c>
      <c r="B60" s="5">
        <v>298.96453771699998</v>
      </c>
      <c r="C60" s="5">
        <v>522.57225137399996</v>
      </c>
      <c r="D60" s="5">
        <v>90.535835492999993</v>
      </c>
      <c r="E60" s="5">
        <v>1525.1753236299999</v>
      </c>
      <c r="F60" s="5">
        <v>65.26652996</v>
      </c>
      <c r="G60" s="5">
        <v>31.236251273000001</v>
      </c>
      <c r="H60" s="5">
        <v>3911.1121466600002</v>
      </c>
      <c r="I60" s="5">
        <v>102.86436457399998</v>
      </c>
      <c r="J60" s="5">
        <v>3149.2153077419998</v>
      </c>
      <c r="K60" s="5">
        <v>68.667276525000005</v>
      </c>
      <c r="L60" s="5">
        <v>989.47826316399994</v>
      </c>
      <c r="M60" s="5">
        <v>490.75951502699996</v>
      </c>
      <c r="N60" s="5">
        <v>696.22336797699995</v>
      </c>
      <c r="O60" s="5">
        <v>196.59200782500002</v>
      </c>
      <c r="P60" s="5">
        <v>3001.0336016000001</v>
      </c>
      <c r="Q60" s="5">
        <v>1629.1170591600003</v>
      </c>
      <c r="R60" s="5">
        <v>45.727355954999993</v>
      </c>
      <c r="S60" s="5">
        <v>51.888423519999996</v>
      </c>
      <c r="T60" s="5">
        <v>26.496082393999998</v>
      </c>
      <c r="U60" s="5">
        <v>93.841912730000004</v>
      </c>
      <c r="V60" s="5">
        <v>104.16297992200001</v>
      </c>
    </row>
    <row r="61" spans="1:22" x14ac:dyDescent="0.2">
      <c r="A61" s="4" t="s">
        <v>80</v>
      </c>
      <c r="B61" s="5">
        <v>407.13860426400004</v>
      </c>
      <c r="C61" s="5">
        <v>307.27957435700006</v>
      </c>
      <c r="D61" s="5">
        <v>779.78157128299995</v>
      </c>
      <c r="E61" s="5">
        <v>551.36051592899992</v>
      </c>
      <c r="F61" s="5">
        <v>827.77265331499996</v>
      </c>
      <c r="G61" s="5">
        <v>835.21490929300001</v>
      </c>
      <c r="H61" s="5">
        <v>525.30885686799991</v>
      </c>
      <c r="I61" s="5">
        <v>1041.6844551270001</v>
      </c>
      <c r="J61" s="5">
        <v>516.65600855300011</v>
      </c>
      <c r="K61" s="5">
        <v>812.48629914800017</v>
      </c>
      <c r="L61" s="5">
        <v>601.20803929199985</v>
      </c>
      <c r="M61" s="5">
        <v>443.50619877100013</v>
      </c>
      <c r="N61" s="5">
        <v>511.03767025499997</v>
      </c>
      <c r="O61" s="5">
        <v>513.51838935499984</v>
      </c>
      <c r="P61" s="5">
        <v>513.25226805900013</v>
      </c>
      <c r="Q61" s="5">
        <v>319.03546726300004</v>
      </c>
      <c r="R61" s="5">
        <v>655.04429293199996</v>
      </c>
      <c r="S61" s="5">
        <v>330.10158810099995</v>
      </c>
      <c r="T61" s="5">
        <v>565.66966747899983</v>
      </c>
      <c r="U61" s="5">
        <v>667.06383298000014</v>
      </c>
      <c r="V61" s="5">
        <v>500.99185387699987</v>
      </c>
    </row>
    <row r="62" spans="1:22" x14ac:dyDescent="0.2">
      <c r="A62" s="4" t="s">
        <v>84</v>
      </c>
      <c r="B62" s="5">
        <v>13.442697559999999</v>
      </c>
      <c r="C62" s="5">
        <v>18.985426830000002</v>
      </c>
      <c r="D62" s="5">
        <v>8.9999999999999998E-4</v>
      </c>
      <c r="E62" s="5">
        <v>1.607317E-3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0.36699512200000001</v>
      </c>
      <c r="M62" s="5">
        <v>11.512846339999999</v>
      </c>
      <c r="N62" s="5">
        <v>32.986073169999997</v>
      </c>
      <c r="O62" s="5">
        <v>3.1699999999999998E-5</v>
      </c>
      <c r="P62" s="5">
        <v>4.9512199999999997E-4</v>
      </c>
      <c r="Q62" s="5">
        <v>2.8507317000000001E-2</v>
      </c>
      <c r="R62" s="5">
        <v>1.4146300000000001E-4</v>
      </c>
      <c r="S62" s="5">
        <v>5.6100000000000002E-5</v>
      </c>
      <c r="T62" s="5">
        <v>5.1199999999999998E-5</v>
      </c>
      <c r="U62" s="5">
        <v>0</v>
      </c>
      <c r="V62" s="5">
        <v>8.0500000000000005E-5</v>
      </c>
    </row>
    <row r="63" spans="1:22" x14ac:dyDescent="0.2">
      <c r="A63" s="4" t="s">
        <v>86</v>
      </c>
      <c r="B63" s="5">
        <v>7.1519113899999995</v>
      </c>
      <c r="C63" s="5">
        <v>11.550229276</v>
      </c>
      <c r="D63" s="5">
        <v>1.2986282259999999</v>
      </c>
      <c r="E63" s="5">
        <v>0.91644598700000002</v>
      </c>
      <c r="F63" s="5">
        <v>1.2844239289999999</v>
      </c>
      <c r="G63" s="5">
        <v>0.63458996700000003</v>
      </c>
      <c r="H63" s="5">
        <v>0.85133138899999994</v>
      </c>
      <c r="I63" s="5">
        <v>1.044765953</v>
      </c>
      <c r="J63" s="5">
        <v>0.72770044300000003</v>
      </c>
      <c r="K63" s="5">
        <v>0.77509444399999994</v>
      </c>
      <c r="L63" s="5">
        <v>1.5159371110000002</v>
      </c>
      <c r="M63" s="5">
        <v>5.9381882839999998</v>
      </c>
      <c r="N63" s="5">
        <v>13.954537589999999</v>
      </c>
      <c r="O63" s="5">
        <v>0.70399985200000004</v>
      </c>
      <c r="P63" s="5">
        <v>0.60352023600000004</v>
      </c>
      <c r="Q63" s="5">
        <v>10.648180394999999</v>
      </c>
      <c r="R63" s="5">
        <v>0.72189837000000001</v>
      </c>
      <c r="S63" s="5">
        <v>0.89242961700000001</v>
      </c>
      <c r="T63" s="5">
        <v>0.65092714299999999</v>
      </c>
      <c r="U63" s="5">
        <v>0.74645207599999996</v>
      </c>
      <c r="V63" s="5">
        <v>0.53805761800000007</v>
      </c>
    </row>
    <row r="64" spans="1:22" x14ac:dyDescent="0.2">
      <c r="A64" s="4" t="s">
        <v>33</v>
      </c>
      <c r="B64" s="5">
        <v>77.080291223000003</v>
      </c>
      <c r="C64" s="5">
        <v>80.482597694000006</v>
      </c>
      <c r="D64" s="5">
        <v>8.967985999999999E-3</v>
      </c>
      <c r="E64" s="5">
        <v>0.18144112799999998</v>
      </c>
      <c r="F64" s="5">
        <v>5.7996099999999993E-4</v>
      </c>
      <c r="G64" s="5">
        <v>8.8900000000000006E-5</v>
      </c>
      <c r="H64" s="5">
        <v>0.1186671</v>
      </c>
      <c r="I64" s="5">
        <v>2.6516199999999999E-4</v>
      </c>
      <c r="J64" s="5">
        <v>1.4548159999999998E-3</v>
      </c>
      <c r="K64" s="5">
        <v>1.2817510000000002E-3</v>
      </c>
      <c r="L64" s="5">
        <v>17.150396771</v>
      </c>
      <c r="M64" s="5">
        <v>98.726530890999982</v>
      </c>
      <c r="N64" s="5">
        <v>96.214840995000003</v>
      </c>
      <c r="O64" s="5">
        <v>2.7149729999999999E-3</v>
      </c>
      <c r="P64" s="5">
        <v>2.9808879E-2</v>
      </c>
      <c r="Q64" s="5">
        <v>3.601257039</v>
      </c>
      <c r="R64" s="5">
        <v>5.683245E-3</v>
      </c>
      <c r="S64" s="5">
        <v>7.2708809999999999E-3</v>
      </c>
      <c r="T64" s="5">
        <v>2.0543404000000001E-2</v>
      </c>
      <c r="U64" s="5">
        <v>4.9788510000000003E-3</v>
      </c>
      <c r="V64" s="5">
        <v>6.6426670000000014E-3</v>
      </c>
    </row>
    <row r="65" spans="1:22" x14ac:dyDescent="0.2">
      <c r="A65" s="4" t="s">
        <v>87</v>
      </c>
      <c r="B65" s="5">
        <v>43.873133214999996</v>
      </c>
      <c r="C65" s="5">
        <v>47.284426922999998</v>
      </c>
      <c r="D65" s="5">
        <v>2.2784107999999997E-2</v>
      </c>
      <c r="E65" s="5">
        <v>9.892474200000001E-2</v>
      </c>
      <c r="F65" s="5">
        <v>1.7995818E-2</v>
      </c>
      <c r="G65" s="5">
        <v>1.1101907000000001E-2</v>
      </c>
      <c r="H65" s="5">
        <v>4.7079297999999999E-2</v>
      </c>
      <c r="I65" s="5">
        <v>1.2061338E-2</v>
      </c>
      <c r="J65" s="5">
        <v>4.0135941999999994E-2</v>
      </c>
      <c r="K65" s="5">
        <v>1.7772000000000003E-2</v>
      </c>
      <c r="L65" s="5">
        <v>7.8156073680000002</v>
      </c>
      <c r="M65" s="5">
        <v>60.036670834999995</v>
      </c>
      <c r="N65" s="5">
        <v>59.04347945</v>
      </c>
      <c r="O65" s="5">
        <v>1.0299289E-2</v>
      </c>
      <c r="P65" s="5">
        <v>3.4849066000000005E-2</v>
      </c>
      <c r="Q65" s="5">
        <v>1.344082604</v>
      </c>
      <c r="R65" s="5">
        <v>2.2947128000000001E-2</v>
      </c>
      <c r="S65" s="5">
        <v>2.6600814E-2</v>
      </c>
      <c r="T65" s="5">
        <v>7.7950657000000007E-2</v>
      </c>
      <c r="U65" s="5">
        <v>1.8311997E-2</v>
      </c>
      <c r="V65" s="5">
        <v>2.3937826000000002E-2</v>
      </c>
    </row>
    <row r="66" spans="1:22" x14ac:dyDescent="0.2">
      <c r="A66" s="4" t="s">
        <v>89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4" t="s">
        <v>90</v>
      </c>
      <c r="B67" s="5">
        <v>12878.701491831</v>
      </c>
      <c r="C67" s="5">
        <v>11440.238557829001</v>
      </c>
      <c r="D67" s="5">
        <v>18294.199459669988</v>
      </c>
      <c r="E67" s="5">
        <v>12559.036980589999</v>
      </c>
      <c r="F67" s="5">
        <v>22890.438237760005</v>
      </c>
      <c r="G67" s="5">
        <v>14928.742291654995</v>
      </c>
      <c r="H67" s="5">
        <v>12738.888940924999</v>
      </c>
      <c r="I67" s="5">
        <v>19811.213839337994</v>
      </c>
      <c r="J67" s="5">
        <v>13353.735606447997</v>
      </c>
      <c r="K67" s="5">
        <v>18574.832121135005</v>
      </c>
      <c r="L67" s="5">
        <v>17104.289642205</v>
      </c>
      <c r="M67" s="5">
        <v>11366.723473554999</v>
      </c>
      <c r="N67" s="5">
        <v>14370.773366527999</v>
      </c>
      <c r="O67" s="5">
        <v>13761.815400024003</v>
      </c>
      <c r="P67" s="5">
        <v>14577.541750129001</v>
      </c>
      <c r="Q67" s="5">
        <v>12431.101381843995</v>
      </c>
      <c r="R67" s="5">
        <v>19713.463960586996</v>
      </c>
      <c r="S67" s="5">
        <v>12409.847126665996</v>
      </c>
      <c r="T67" s="5">
        <v>16049.786260909003</v>
      </c>
      <c r="U67" s="5">
        <v>18196.931496611996</v>
      </c>
      <c r="V67" s="5">
        <v>18049.418730427999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64D1-B83B-E441-8D2C-F87942332AF3}">
  <dimension ref="A1:Y525"/>
  <sheetViews>
    <sheetView zoomScale="75" workbookViewId="0">
      <selection activeCell="B1" sqref="B1:Y1"/>
    </sheetView>
  </sheetViews>
  <sheetFormatPr baseColWidth="10" defaultColWidth="28.1640625" defaultRowHeight="16" x14ac:dyDescent="0.2"/>
  <sheetData>
    <row r="1" spans="1:25" x14ac:dyDescent="0.2">
      <c r="B1" s="28">
        <f>SUM(B3:B525)</f>
        <v>0.99999999999999878</v>
      </c>
      <c r="C1" s="28">
        <f t="shared" ref="C1:Y1" si="0">SUM(C3:C525)</f>
        <v>0.99999999999999967</v>
      </c>
      <c r="D1" s="28">
        <f t="shared" si="0"/>
        <v>0.99999999999999989</v>
      </c>
      <c r="E1" s="28">
        <f t="shared" si="0"/>
        <v>0.999999999999999</v>
      </c>
      <c r="F1" s="28">
        <f t="shared" si="0"/>
        <v>0.99999999999999944</v>
      </c>
      <c r="G1" s="28">
        <f t="shared" si="0"/>
        <v>1.0000000000000016</v>
      </c>
      <c r="H1" s="28">
        <f t="shared" si="0"/>
        <v>1.0000000000000009</v>
      </c>
      <c r="I1" s="28">
        <f t="shared" si="0"/>
        <v>1.0000000000000011</v>
      </c>
      <c r="J1" s="28">
        <f t="shared" si="0"/>
        <v>0.99999999999999978</v>
      </c>
      <c r="K1" s="28">
        <f t="shared" si="0"/>
        <v>1</v>
      </c>
      <c r="L1" s="28">
        <f t="shared" si="0"/>
        <v>0.99999999999999756</v>
      </c>
      <c r="M1" s="28">
        <f t="shared" si="0"/>
        <v>0.999999999999999</v>
      </c>
      <c r="N1" s="28">
        <f t="shared" si="0"/>
        <v>0.99999999999999833</v>
      </c>
      <c r="O1" s="28">
        <f t="shared" si="0"/>
        <v>1.0000000000000009</v>
      </c>
      <c r="P1" s="28">
        <f t="shared" si="0"/>
        <v>0.99999999999999944</v>
      </c>
      <c r="Q1" s="28">
        <f t="shared" si="0"/>
        <v>1.0000000000000002</v>
      </c>
      <c r="R1" s="28">
        <f t="shared" si="0"/>
        <v>1.0000000000000009</v>
      </c>
      <c r="S1" s="28">
        <f t="shared" si="0"/>
        <v>0.99999999999999878</v>
      </c>
      <c r="T1" s="28">
        <f t="shared" si="0"/>
        <v>1.0000000000000002</v>
      </c>
      <c r="U1" s="28">
        <f t="shared" si="0"/>
        <v>1.0000000000000004</v>
      </c>
      <c r="V1" s="28">
        <f t="shared" si="0"/>
        <v>0.999999999999999</v>
      </c>
      <c r="W1" s="28">
        <f t="shared" si="0"/>
        <v>1.0000000000000002</v>
      </c>
      <c r="X1" s="28">
        <f t="shared" si="0"/>
        <v>1.0000000000000011</v>
      </c>
      <c r="Y1" s="28">
        <f t="shared" si="0"/>
        <v>0.99999999999999734</v>
      </c>
    </row>
    <row r="2" spans="1:25" x14ac:dyDescent="0.2">
      <c r="A2" s="15" t="s">
        <v>115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</row>
    <row r="3" spans="1:25" x14ac:dyDescent="0.2">
      <c r="A3" t="s">
        <v>116</v>
      </c>
      <c r="B3" s="24">
        <v>7.0534417959300488E-2</v>
      </c>
      <c r="C3" s="24">
        <v>0.14483282986056883</v>
      </c>
      <c r="D3" s="24">
        <v>0.13119874802641918</v>
      </c>
      <c r="E3" s="24">
        <v>0.12262012532875964</v>
      </c>
      <c r="F3" s="24">
        <v>0.1077047161011148</v>
      </c>
      <c r="G3" s="24">
        <v>0.16697553684894098</v>
      </c>
      <c r="H3" s="24">
        <v>9.6179707876236642E-2</v>
      </c>
      <c r="I3" s="24">
        <v>0.2249225702680924</v>
      </c>
      <c r="J3" s="24">
        <v>0.23664735695617317</v>
      </c>
      <c r="K3" s="24">
        <v>1.7692737651234624E-3</v>
      </c>
      <c r="L3" s="24">
        <v>0.1444036586147712</v>
      </c>
      <c r="M3" s="24">
        <v>4.7948934955011754E-3</v>
      </c>
      <c r="N3" s="24">
        <v>0.19407813903729212</v>
      </c>
      <c r="O3" s="24">
        <v>0.13793516476582868</v>
      </c>
      <c r="P3" s="24">
        <v>8.6598924772834415E-2</v>
      </c>
      <c r="Q3" s="24">
        <v>8.1671944234659136E-2</v>
      </c>
      <c r="R3" s="24">
        <v>0.17908904271421228</v>
      </c>
      <c r="S3" s="24">
        <v>6.516222016593394E-2</v>
      </c>
      <c r="T3" s="24">
        <v>5.5444075293814503E-2</v>
      </c>
      <c r="U3" s="24">
        <v>0.18632936805747596</v>
      </c>
      <c r="V3" s="24">
        <v>6.3982614765160054E-2</v>
      </c>
      <c r="W3" s="24">
        <v>0.13402562327195564</v>
      </c>
      <c r="X3" s="24">
        <v>9.572094753031854E-2</v>
      </c>
      <c r="Y3" s="24">
        <v>0.10703551969477662</v>
      </c>
    </row>
    <row r="4" spans="1:25" x14ac:dyDescent="0.2">
      <c r="A4" t="s">
        <v>117</v>
      </c>
      <c r="B4" s="24">
        <v>1.1719207453937586E-2</v>
      </c>
      <c r="C4" s="24">
        <v>4.4291193202976926E-2</v>
      </c>
      <c r="D4" s="24">
        <v>2.2205243098143125E-2</v>
      </c>
      <c r="E4" s="24">
        <v>4.2125548825254155E-2</v>
      </c>
      <c r="F4" s="24">
        <v>5.4291503543424942E-2</v>
      </c>
      <c r="G4" s="24">
        <v>3.9722422487084302E-6</v>
      </c>
      <c r="H4" s="24">
        <v>3.5013485482972256E-5</v>
      </c>
      <c r="I4" s="24">
        <v>2.3515456297033957E-7</v>
      </c>
      <c r="J4" s="24">
        <v>2.4547620478709038E-7</v>
      </c>
      <c r="K4" s="24">
        <v>8.3322345843681346E-6</v>
      </c>
      <c r="L4" s="24">
        <v>1.8995585179780908E-7</v>
      </c>
      <c r="M4" s="24">
        <v>3.5125205697012025E-6</v>
      </c>
      <c r="N4" s="24">
        <v>3.174588045557895E-7</v>
      </c>
      <c r="O4" s="24">
        <v>3.2007360027927157E-3</v>
      </c>
      <c r="P4" s="24">
        <v>5.4038720175524135E-2</v>
      </c>
      <c r="Q4" s="24">
        <v>4.3689483877212498E-2</v>
      </c>
      <c r="R4" s="24">
        <v>1.2101566919703755E-6</v>
      </c>
      <c r="S4" s="24">
        <v>4.7653742442126954E-6</v>
      </c>
      <c r="T4" s="24">
        <v>7.1909913606335531E-4</v>
      </c>
      <c r="U4" s="24">
        <v>6.2096620991998927E-7</v>
      </c>
      <c r="V4" s="24">
        <v>1.2165132935087042E-6</v>
      </c>
      <c r="W4" s="24">
        <v>1.4712746086540471E-6</v>
      </c>
      <c r="X4" s="24">
        <v>6.6153922721758236E-7</v>
      </c>
      <c r="Y4" s="24">
        <v>1.0229365984442507E-6</v>
      </c>
    </row>
    <row r="5" spans="1:25" x14ac:dyDescent="0.2">
      <c r="A5" t="s">
        <v>118</v>
      </c>
      <c r="B5" s="24">
        <v>4.2824524844363623E-2</v>
      </c>
      <c r="C5" s="24">
        <v>4.3843100898188776E-2</v>
      </c>
      <c r="D5" s="24">
        <v>4.5687458561900263E-2</v>
      </c>
      <c r="E5" s="24">
        <v>5.8290180518290061E-2</v>
      </c>
      <c r="F5" s="24">
        <v>4.4311486577619061E-2</v>
      </c>
      <c r="G5" s="24">
        <v>6.9772820221728732E-2</v>
      </c>
      <c r="H5" s="24">
        <v>4.3107082106431258E-2</v>
      </c>
      <c r="I5" s="24">
        <v>6.4601288391266193E-2</v>
      </c>
      <c r="J5" s="24">
        <v>7.6609481137557445E-2</v>
      </c>
      <c r="K5" s="24">
        <v>2.3728131848997153E-2</v>
      </c>
      <c r="L5" s="24">
        <v>7.551712394468757E-2</v>
      </c>
      <c r="M5" s="24">
        <v>3.976659918619211E-2</v>
      </c>
      <c r="N5" s="24">
        <v>6.8105787053686667E-2</v>
      </c>
      <c r="O5" s="24">
        <v>6.5884723456701585E-2</v>
      </c>
      <c r="P5" s="24">
        <v>4.0483629250820594E-2</v>
      </c>
      <c r="Q5" s="24">
        <v>7.3560222685176258E-2</v>
      </c>
      <c r="R5" s="24">
        <v>9.3562342000151788E-2</v>
      </c>
      <c r="S5" s="24">
        <v>4.629909322633409E-2</v>
      </c>
      <c r="T5" s="24">
        <v>3.8821780643254061E-2</v>
      </c>
      <c r="U5" s="24">
        <v>9.4650167962893203E-2</v>
      </c>
      <c r="V5" s="24">
        <v>0.10931988824301263</v>
      </c>
      <c r="W5" s="24">
        <v>9.9457092764398777E-2</v>
      </c>
      <c r="X5" s="24">
        <v>0.12893498002324344</v>
      </c>
      <c r="Y5" s="24">
        <v>0.10696684479623762</v>
      </c>
    </row>
    <row r="6" spans="1:25" x14ac:dyDescent="0.2">
      <c r="A6" t="s">
        <v>119</v>
      </c>
      <c r="B6" s="24">
        <v>1.7857589135327191E-2</v>
      </c>
      <c r="C6" s="24">
        <v>3.550681073405023E-2</v>
      </c>
      <c r="D6" s="24">
        <v>3.4231319656776643E-2</v>
      </c>
      <c r="E6" s="24">
        <v>3.0864801381733618E-2</v>
      </c>
      <c r="F6" s="24">
        <v>2.6624277532356036E-2</v>
      </c>
      <c r="G6" s="24">
        <v>4.1917649766011346E-2</v>
      </c>
      <c r="H6" s="24">
        <v>2.4807115440579237E-2</v>
      </c>
      <c r="I6" s="24">
        <v>5.530870522660173E-2</v>
      </c>
      <c r="J6" s="24">
        <v>5.316723208784175E-2</v>
      </c>
      <c r="K6" s="24">
        <v>3.7796840472732632E-4</v>
      </c>
      <c r="L6" s="24">
        <v>3.7012368805186796E-2</v>
      </c>
      <c r="M6" s="24">
        <v>8.5193754806008721E-4</v>
      </c>
      <c r="N6" s="24">
        <v>4.1916988779353972E-2</v>
      </c>
      <c r="O6" s="24">
        <v>2.3597974534063555E-2</v>
      </c>
      <c r="P6" s="24">
        <v>1.5604338489684986E-2</v>
      </c>
      <c r="Q6" s="24">
        <v>1.4194738744897769E-2</v>
      </c>
      <c r="R6" s="24">
        <v>2.9840002293540738E-2</v>
      </c>
      <c r="S6" s="24">
        <v>1.1244609098687674E-2</v>
      </c>
      <c r="T6" s="24">
        <v>9.8639910039741673E-3</v>
      </c>
      <c r="U6" s="24">
        <v>2.568295613658983E-2</v>
      </c>
      <c r="V6" s="24">
        <v>9.47454578609205E-3</v>
      </c>
      <c r="W6" s="24">
        <v>2.0772452042680207E-2</v>
      </c>
      <c r="X6" s="24">
        <v>1.5619438505492992E-2</v>
      </c>
      <c r="Y6" s="24">
        <v>1.3762033349098849E-2</v>
      </c>
    </row>
    <row r="7" spans="1:25" x14ac:dyDescent="0.2">
      <c r="A7" t="s">
        <v>120</v>
      </c>
      <c r="B7" s="24">
        <v>3.7984746629226095E-2</v>
      </c>
      <c r="C7" s="24">
        <v>2.9653481673458881E-2</v>
      </c>
      <c r="D7" s="24">
        <v>2.8373538915382624E-2</v>
      </c>
      <c r="E7" s="24">
        <v>3.2197341421650337E-2</v>
      </c>
      <c r="F7" s="24">
        <v>2.6241392544612281E-2</v>
      </c>
      <c r="G7" s="24">
        <v>7.7521988492935359E-2</v>
      </c>
      <c r="H7" s="24">
        <v>1.8800355112013344E-2</v>
      </c>
      <c r="I7" s="24">
        <v>7.1033378527361718E-2</v>
      </c>
      <c r="J7" s="24">
        <v>6.6032099057067764E-2</v>
      </c>
      <c r="K7" s="24">
        <v>1.1000109997805266E-2</v>
      </c>
      <c r="L7" s="24">
        <v>0.12191812392656025</v>
      </c>
      <c r="M7" s="24">
        <v>1.9604221284236882E-2</v>
      </c>
      <c r="N7" s="24">
        <v>9.1391903298465429E-2</v>
      </c>
      <c r="O7" s="24">
        <v>5.6483082923019082E-2</v>
      </c>
      <c r="P7" s="24">
        <v>2.823970891407707E-2</v>
      </c>
      <c r="Q7" s="24">
        <v>3.2050023311395212E-2</v>
      </c>
      <c r="R7" s="24">
        <v>5.7582617406611837E-2</v>
      </c>
      <c r="S7" s="24">
        <v>2.2555958064540631E-2</v>
      </c>
      <c r="T7" s="24">
        <v>1.3989518061045963E-2</v>
      </c>
      <c r="U7" s="24">
        <v>6.7698112805957736E-2</v>
      </c>
      <c r="V7" s="24">
        <v>8.6925518258967355E-2</v>
      </c>
      <c r="W7" s="24">
        <v>8.4806644454523114E-2</v>
      </c>
      <c r="X7" s="24">
        <v>7.5326482283851248E-2</v>
      </c>
      <c r="Y7" s="24">
        <v>7.1450642885573776E-2</v>
      </c>
    </row>
    <row r="8" spans="1:25" x14ac:dyDescent="0.2">
      <c r="A8" t="s">
        <v>121</v>
      </c>
      <c r="B8" s="24">
        <v>2.8808394844549827E-2</v>
      </c>
      <c r="C8" s="24">
        <v>2.3619627173622374E-2</v>
      </c>
      <c r="D8" s="24">
        <v>2.5808818078604457E-2</v>
      </c>
      <c r="E8" s="24">
        <v>3.410728984429235E-2</v>
      </c>
      <c r="F8" s="24">
        <v>2.3587547797710301E-2</v>
      </c>
      <c r="G8" s="24">
        <v>5.6008479477816092E-2</v>
      </c>
      <c r="H8" s="24">
        <v>2.1322275347533826E-2</v>
      </c>
      <c r="I8" s="24">
        <v>4.960646398315173E-2</v>
      </c>
      <c r="J8" s="24">
        <v>5.5255705717494281E-2</v>
      </c>
      <c r="K8" s="24">
        <v>5.3707437129938661E-3</v>
      </c>
      <c r="L8" s="24">
        <v>7.2717176679979553E-2</v>
      </c>
      <c r="M8" s="24">
        <v>1.2460527114199744E-2</v>
      </c>
      <c r="N8" s="24">
        <v>5.8741734023991153E-2</v>
      </c>
      <c r="O8" s="24">
        <v>4.7649063758191536E-2</v>
      </c>
      <c r="P8" s="24">
        <v>2.1980206642773243E-2</v>
      </c>
      <c r="Q8" s="24">
        <v>4.0250422955473084E-2</v>
      </c>
      <c r="R8" s="24">
        <v>5.8683118216989918E-2</v>
      </c>
      <c r="S8" s="24">
        <v>1.9733388648840906E-2</v>
      </c>
      <c r="T8" s="24">
        <v>1.5632527716636938E-2</v>
      </c>
      <c r="U8" s="24">
        <v>6.3367777702463407E-2</v>
      </c>
      <c r="V8" s="24">
        <v>9.4047961355794296E-2</v>
      </c>
      <c r="W8" s="24">
        <v>7.7253802938169205E-2</v>
      </c>
      <c r="X8" s="24">
        <v>8.0047191652680469E-2</v>
      </c>
      <c r="Y8" s="24">
        <v>7.4739680936418099E-2</v>
      </c>
    </row>
    <row r="9" spans="1:25" x14ac:dyDescent="0.2">
      <c r="A9" t="s">
        <v>122</v>
      </c>
      <c r="B9" s="24">
        <v>2.4079541225205853E-2</v>
      </c>
      <c r="C9" s="24">
        <v>2.360265092228107E-2</v>
      </c>
      <c r="D9" s="24">
        <v>1.785439573428154E-2</v>
      </c>
      <c r="E9" s="24">
        <v>1.0169856843337632E-2</v>
      </c>
      <c r="F9" s="24">
        <v>2.0772116953573051E-2</v>
      </c>
      <c r="G9" s="24">
        <v>3.907764638600353E-4</v>
      </c>
      <c r="H9" s="24">
        <v>6.5835344459759415E-2</v>
      </c>
      <c r="I9" s="24">
        <v>6.8049512718828221E-5</v>
      </c>
      <c r="J9" s="24">
        <v>6.0488208139594855E-5</v>
      </c>
      <c r="K9" s="24">
        <v>0.15966168544462669</v>
      </c>
      <c r="L9" s="24">
        <v>3.6985293800881157E-4</v>
      </c>
      <c r="M9" s="24">
        <v>9.3961531737541307E-2</v>
      </c>
      <c r="N9" s="24">
        <v>2.22764482823609E-4</v>
      </c>
      <c r="O9" s="24">
        <v>2.5156338439117482E-2</v>
      </c>
      <c r="P9" s="24">
        <v>1.7025053758915457E-2</v>
      </c>
      <c r="Q9" s="24">
        <v>1.8585957233318358E-2</v>
      </c>
      <c r="R9" s="24">
        <v>1.8276982221368961E-3</v>
      </c>
      <c r="S9" s="24">
        <v>0.11338821293277193</v>
      </c>
      <c r="T9" s="24">
        <v>6.9452213161174503E-2</v>
      </c>
      <c r="U9" s="24">
        <v>1.1243177791743122E-4</v>
      </c>
      <c r="V9" s="24">
        <v>2.8631965661889553E-4</v>
      </c>
      <c r="W9" s="24">
        <v>2.2333599910488691E-5</v>
      </c>
      <c r="X9" s="24">
        <v>1.3094722175789071E-4</v>
      </c>
      <c r="Y9" s="24">
        <v>2.4969279999041401E-4</v>
      </c>
    </row>
    <row r="10" spans="1:25" x14ac:dyDescent="0.2">
      <c r="A10" t="s">
        <v>123</v>
      </c>
      <c r="B10" s="24">
        <v>1.7030906200721424E-2</v>
      </c>
      <c r="C10" s="24">
        <v>2.1075548341353237E-2</v>
      </c>
      <c r="D10" s="24">
        <v>1.7963999768818562E-2</v>
      </c>
      <c r="E10" s="24">
        <v>2.3160129869396792E-2</v>
      </c>
      <c r="F10" s="24">
        <v>1.7636708996939764E-2</v>
      </c>
      <c r="G10" s="24">
        <v>2.6941150684758705E-2</v>
      </c>
      <c r="H10" s="24">
        <v>2.2815670313165885E-2</v>
      </c>
      <c r="I10" s="24">
        <v>2.6093764981515288E-2</v>
      </c>
      <c r="J10" s="24">
        <v>3.2317989029102177E-2</v>
      </c>
      <c r="K10" s="24">
        <v>9.8520873273966122E-3</v>
      </c>
      <c r="L10" s="24">
        <v>3.0153460532227571E-2</v>
      </c>
      <c r="M10" s="24">
        <v>1.2288766442310115E-2</v>
      </c>
      <c r="N10" s="24">
        <v>2.6291889881702925E-2</v>
      </c>
      <c r="O10" s="24">
        <v>2.0443742091292256E-2</v>
      </c>
      <c r="P10" s="24">
        <v>1.7061036599612826E-2</v>
      </c>
      <c r="Q10" s="24">
        <v>1.8059083118273474E-2</v>
      </c>
      <c r="R10" s="24">
        <v>2.3506209754814482E-2</v>
      </c>
      <c r="S10" s="24">
        <v>1.2877019405438426E-2</v>
      </c>
      <c r="T10" s="24">
        <v>1.2933706415975696E-2</v>
      </c>
      <c r="U10" s="24">
        <v>1.6551470145091868E-2</v>
      </c>
      <c r="V10" s="24">
        <v>1.1101155340098949E-2</v>
      </c>
      <c r="W10" s="24">
        <v>1.7784106913323723E-2</v>
      </c>
      <c r="X10" s="24">
        <v>2.2965205857801121E-2</v>
      </c>
      <c r="Y10" s="24">
        <v>1.2617669898480946E-2</v>
      </c>
    </row>
    <row r="11" spans="1:25" x14ac:dyDescent="0.2">
      <c r="A11" t="s">
        <v>124</v>
      </c>
      <c r="B11" s="24">
        <v>2.2394490897791757E-2</v>
      </c>
      <c r="C11" s="24">
        <v>1.9842385522019737E-2</v>
      </c>
      <c r="D11" s="24">
        <v>2.197237655884168E-2</v>
      </c>
      <c r="E11" s="24">
        <v>2.7517792575966846E-2</v>
      </c>
      <c r="F11" s="24">
        <v>1.9940941689881309E-2</v>
      </c>
      <c r="G11" s="24">
        <v>3.357214027615503E-2</v>
      </c>
      <c r="H11" s="24">
        <v>2.1653395281843044E-2</v>
      </c>
      <c r="I11" s="24">
        <v>3.329823481241434E-2</v>
      </c>
      <c r="J11" s="24">
        <v>3.5589713461461253E-2</v>
      </c>
      <c r="K11" s="24">
        <v>1.2822026171784783E-2</v>
      </c>
      <c r="L11" s="24">
        <v>3.6306634188752657E-2</v>
      </c>
      <c r="M11" s="24">
        <v>2.0817774321199439E-2</v>
      </c>
      <c r="N11" s="24">
        <v>3.2563030661891153E-2</v>
      </c>
      <c r="O11" s="24">
        <v>3.1805330205450733E-2</v>
      </c>
      <c r="P11" s="24">
        <v>1.7857715055024204E-2</v>
      </c>
      <c r="Q11" s="24">
        <v>3.2847171829976832E-2</v>
      </c>
      <c r="R11" s="24">
        <v>4.3963622822534409E-2</v>
      </c>
      <c r="S11" s="24">
        <v>2.3586361897880163E-2</v>
      </c>
      <c r="T11" s="24">
        <v>1.9705802943396366E-2</v>
      </c>
      <c r="U11" s="24">
        <v>4.5453817765942706E-2</v>
      </c>
      <c r="V11" s="24">
        <v>5.2107647620452703E-2</v>
      </c>
      <c r="W11" s="24">
        <v>4.8021208380649702E-2</v>
      </c>
      <c r="X11" s="24">
        <v>6.6557695083124105E-2</v>
      </c>
      <c r="Y11" s="24">
        <v>5.1918311420202569E-2</v>
      </c>
    </row>
    <row r="12" spans="1:25" x14ac:dyDescent="0.2">
      <c r="A12" t="s">
        <v>125</v>
      </c>
      <c r="B12" s="24">
        <v>1.7708462894247684E-2</v>
      </c>
      <c r="C12" s="24">
        <v>1.9269217489338103E-2</v>
      </c>
      <c r="D12" s="24">
        <v>1.4772695808047182E-2</v>
      </c>
      <c r="E12" s="24">
        <v>9.8976952436434958E-3</v>
      </c>
      <c r="F12" s="24">
        <v>1.8780147880130535E-2</v>
      </c>
      <c r="G12" s="24">
        <v>4.3942212151572447E-3</v>
      </c>
      <c r="H12" s="24">
        <v>3.3665754289397505E-2</v>
      </c>
      <c r="I12" s="24">
        <v>2.7298704638568311E-3</v>
      </c>
      <c r="J12" s="24">
        <v>1.984276960595588E-3</v>
      </c>
      <c r="K12" s="24">
        <v>0.10321540992291013</v>
      </c>
      <c r="L12" s="24">
        <v>4.6663945672240038E-3</v>
      </c>
      <c r="M12" s="24">
        <v>0.11720431152195834</v>
      </c>
      <c r="N12" s="24">
        <v>3.3641594428677748E-3</v>
      </c>
      <c r="O12" s="24">
        <v>2.5305774145216207E-2</v>
      </c>
      <c r="P12" s="24">
        <v>2.0868648458975143E-2</v>
      </c>
      <c r="Q12" s="24">
        <v>2.4504152046556021E-2</v>
      </c>
      <c r="R12" s="24">
        <v>1.1870681777908114E-2</v>
      </c>
      <c r="S12" s="24">
        <v>6.0923144843137961E-2</v>
      </c>
      <c r="T12" s="24">
        <v>4.1030315812961404E-2</v>
      </c>
      <c r="U12" s="24">
        <v>2.1376900114689536E-3</v>
      </c>
      <c r="V12" s="24">
        <v>3.6738788588323783E-3</v>
      </c>
      <c r="W12" s="24">
        <v>1.5560943207592285E-3</v>
      </c>
      <c r="X12" s="24">
        <v>4.927200913884479E-3</v>
      </c>
      <c r="Y12" s="24">
        <v>5.3878365947629507E-3</v>
      </c>
    </row>
    <row r="13" spans="1:25" x14ac:dyDescent="0.2">
      <c r="A13" t="s">
        <v>126</v>
      </c>
      <c r="B13" s="24">
        <v>2.6164971161173473E-2</v>
      </c>
      <c r="C13" s="24">
        <v>1.9129263545414218E-2</v>
      </c>
      <c r="D13" s="24">
        <v>2.2544003739409856E-2</v>
      </c>
      <c r="E13" s="24">
        <v>2.4527497512102855E-2</v>
      </c>
      <c r="F13" s="24">
        <v>1.5680703657812774E-2</v>
      </c>
      <c r="G13" s="24">
        <v>6.4169301454701511E-2</v>
      </c>
      <c r="H13" s="24">
        <v>2.078575765828633E-2</v>
      </c>
      <c r="I13" s="24">
        <v>4.0852950572059961E-2</v>
      </c>
      <c r="J13" s="24">
        <v>3.3073579344724768E-2</v>
      </c>
      <c r="K13" s="24">
        <v>2.1279395397595536E-3</v>
      </c>
      <c r="L13" s="24">
        <v>3.9565342616391191E-2</v>
      </c>
      <c r="M13" s="24">
        <v>4.7086624434617757E-3</v>
      </c>
      <c r="N13" s="24">
        <v>5.5025701730947611E-2</v>
      </c>
      <c r="O13" s="24">
        <v>3.2416025581786363E-2</v>
      </c>
      <c r="P13" s="24">
        <v>2.8053007257708165E-2</v>
      </c>
      <c r="Q13" s="24">
        <v>1.9101631728419693E-2</v>
      </c>
      <c r="R13" s="24">
        <v>3.240001725348117E-2</v>
      </c>
      <c r="S13" s="24">
        <v>1.220087484218154E-2</v>
      </c>
      <c r="T13" s="24">
        <v>8.8459481764509695E-3</v>
      </c>
      <c r="U13" s="24">
        <v>3.4631201764688341E-2</v>
      </c>
      <c r="V13" s="24">
        <v>5.0726990371002506E-2</v>
      </c>
      <c r="W13" s="24">
        <v>3.4620866618851123E-2</v>
      </c>
      <c r="X13" s="24">
        <v>3.054497745971544E-2</v>
      </c>
      <c r="Y13" s="24">
        <v>3.5444652714576835E-2</v>
      </c>
    </row>
    <row r="14" spans="1:25" x14ac:dyDescent="0.2">
      <c r="A14" t="s">
        <v>127</v>
      </c>
      <c r="B14" s="24">
        <v>1.5441962069561237E-2</v>
      </c>
      <c r="C14" s="24">
        <v>1.4038068280623012E-2</v>
      </c>
      <c r="D14" s="24">
        <v>1.542543755512227E-2</v>
      </c>
      <c r="E14" s="24">
        <v>1.8744730915079121E-2</v>
      </c>
      <c r="F14" s="24">
        <v>1.4616948628712278E-2</v>
      </c>
      <c r="G14" s="24">
        <v>2.5609423234551953E-2</v>
      </c>
      <c r="H14" s="24">
        <v>1.1338856706934386E-2</v>
      </c>
      <c r="I14" s="24">
        <v>2.4615550919008491E-2</v>
      </c>
      <c r="J14" s="24">
        <v>2.7809640436493529E-2</v>
      </c>
      <c r="K14" s="24">
        <v>6.8260748957974593E-3</v>
      </c>
      <c r="L14" s="24">
        <v>3.4757921931703739E-2</v>
      </c>
      <c r="M14" s="24">
        <v>1.7184194952099857E-2</v>
      </c>
      <c r="N14" s="24">
        <v>2.8110943845671421E-2</v>
      </c>
      <c r="O14" s="24">
        <v>2.1538352834658176E-2</v>
      </c>
      <c r="P14" s="24">
        <v>1.1679008203978169E-2</v>
      </c>
      <c r="Q14" s="24">
        <v>1.9652579446963588E-2</v>
      </c>
      <c r="R14" s="24">
        <v>3.1789755005668614E-2</v>
      </c>
      <c r="S14" s="24">
        <v>1.1636889374609325E-2</v>
      </c>
      <c r="T14" s="24">
        <v>8.7300331134377625E-3</v>
      </c>
      <c r="U14" s="24">
        <v>2.9821258768897529E-2</v>
      </c>
      <c r="V14" s="24">
        <v>3.4628850163398603E-2</v>
      </c>
      <c r="W14" s="24">
        <v>3.0068299568287694E-2</v>
      </c>
      <c r="X14" s="24">
        <v>3.7860593409843359E-2</v>
      </c>
      <c r="Y14" s="24">
        <v>3.2601833748141171E-2</v>
      </c>
    </row>
    <row r="15" spans="1:25" x14ac:dyDescent="0.2">
      <c r="A15" t="s">
        <v>128</v>
      </c>
      <c r="B15" s="24">
        <v>1.1858271129807836E-2</v>
      </c>
      <c r="C15" s="24">
        <v>1.3834744855503208E-2</v>
      </c>
      <c r="D15" s="24">
        <v>1.3585960852657477E-2</v>
      </c>
      <c r="E15" s="24">
        <v>1.7440044979881542E-2</v>
      </c>
      <c r="F15" s="24">
        <v>1.1241848257787204E-2</v>
      </c>
      <c r="G15" s="24">
        <v>1.9203240654201197E-2</v>
      </c>
      <c r="H15" s="24">
        <v>1.3611866384676327E-2</v>
      </c>
      <c r="I15" s="24">
        <v>1.9020600522264463E-2</v>
      </c>
      <c r="J15" s="24">
        <v>1.482763542805187E-2</v>
      </c>
      <c r="K15" s="24">
        <v>1.0907408012139456E-3</v>
      </c>
      <c r="L15" s="24">
        <v>1.5536672659038075E-2</v>
      </c>
      <c r="M15" s="24">
        <v>2.0516517338242737E-3</v>
      </c>
      <c r="N15" s="24">
        <v>1.2391462571449373E-2</v>
      </c>
      <c r="O15" s="24">
        <v>1.4178480058101777E-2</v>
      </c>
      <c r="P15" s="24">
        <v>9.8972623607614958E-3</v>
      </c>
      <c r="Q15" s="24">
        <v>1.338331437666161E-2</v>
      </c>
      <c r="R15" s="24">
        <v>1.9375711092559433E-2</v>
      </c>
      <c r="S15" s="24">
        <v>8.6994782504311984E-3</v>
      </c>
      <c r="T15" s="24">
        <v>7.6242652922472497E-3</v>
      </c>
      <c r="U15" s="24">
        <v>1.8884302025472907E-2</v>
      </c>
      <c r="V15" s="24">
        <v>2.3424453656271334E-2</v>
      </c>
      <c r="W15" s="24">
        <v>1.8425184796401855E-2</v>
      </c>
      <c r="X15" s="24">
        <v>2.4267071664374647E-2</v>
      </c>
      <c r="Y15" s="24">
        <v>2.585160177005515E-2</v>
      </c>
    </row>
    <row r="16" spans="1:25" x14ac:dyDescent="0.2">
      <c r="A16" t="s">
        <v>129</v>
      </c>
      <c r="B16" s="24">
        <v>7.355411361410516E-2</v>
      </c>
      <c r="C16" s="24">
        <v>1.2139603071247515E-2</v>
      </c>
      <c r="D16" s="24">
        <v>3.7985819520110681E-2</v>
      </c>
      <c r="E16" s="24">
        <v>6.8292272148545415E-3</v>
      </c>
      <c r="F16" s="24">
        <v>1.6254667178486601E-2</v>
      </c>
      <c r="G16" s="24">
        <v>6.1726343505187267E-6</v>
      </c>
      <c r="H16" s="24">
        <v>2.6151297022820814E-4</v>
      </c>
      <c r="I16" s="24">
        <v>8.2483571541475401E-7</v>
      </c>
      <c r="J16" s="24">
        <v>3.8053111836323485E-7</v>
      </c>
      <c r="K16" s="24">
        <v>6.5466145506677453E-5</v>
      </c>
      <c r="L16" s="24">
        <v>4.3753427075670965E-7</v>
      </c>
      <c r="M16" s="24">
        <v>6.4704186563555046E-7</v>
      </c>
      <c r="N16" s="24">
        <v>3.7536489991027479E-7</v>
      </c>
      <c r="O16" s="24">
        <v>1.8994539194327951E-2</v>
      </c>
      <c r="P16" s="24">
        <v>6.4406582090541084E-3</v>
      </c>
      <c r="Q16" s="24">
        <v>2.6750657636519259E-3</v>
      </c>
      <c r="R16" s="24">
        <v>1.6309389675406401E-6</v>
      </c>
      <c r="S16" s="24">
        <v>1.7510175883923718E-6</v>
      </c>
      <c r="T16" s="24">
        <v>2.8060265079123421E-3</v>
      </c>
      <c r="U16" s="24">
        <v>7.3521411706116217E-7</v>
      </c>
      <c r="V16" s="24">
        <v>1.3523920825694215E-6</v>
      </c>
      <c r="W16" s="24">
        <v>1.2686587639857317E-6</v>
      </c>
      <c r="X16" s="24">
        <v>9.4100502621489267E-7</v>
      </c>
      <c r="Y16" s="24">
        <v>1.3958132046395572E-6</v>
      </c>
    </row>
    <row r="17" spans="1:25" x14ac:dyDescent="0.2">
      <c r="A17" t="s">
        <v>130</v>
      </c>
      <c r="B17" s="24">
        <v>7.6019926377298734E-3</v>
      </c>
      <c r="C17" s="24">
        <v>1.1502284968008434E-2</v>
      </c>
      <c r="D17" s="24">
        <v>1.0038234539531735E-2</v>
      </c>
      <c r="E17" s="24">
        <v>1.3630475534458768E-2</v>
      </c>
      <c r="F17" s="24">
        <v>9.7414015919916747E-3</v>
      </c>
      <c r="G17" s="24">
        <v>1.3741601825988568E-2</v>
      </c>
      <c r="H17" s="24">
        <v>8.122811737688463E-3</v>
      </c>
      <c r="I17" s="24">
        <v>1.3782822776173886E-2</v>
      </c>
      <c r="J17" s="24">
        <v>9.7363163795284712E-3</v>
      </c>
      <c r="K17" s="24">
        <v>2.0479285910240206E-3</v>
      </c>
      <c r="L17" s="24">
        <v>1.0882521967023696E-2</v>
      </c>
      <c r="M17" s="24">
        <v>6.1824384781240969E-3</v>
      </c>
      <c r="N17" s="24">
        <v>1.1637480618413867E-2</v>
      </c>
      <c r="O17" s="24">
        <v>9.6847307292584773E-3</v>
      </c>
      <c r="P17" s="24">
        <v>6.7133831440111527E-3</v>
      </c>
      <c r="Q17" s="24">
        <v>1.1600414351275555E-2</v>
      </c>
      <c r="R17" s="24">
        <v>1.5330381920370206E-2</v>
      </c>
      <c r="S17" s="24">
        <v>6.1013271431181407E-3</v>
      </c>
      <c r="T17" s="24">
        <v>5.5877256235276757E-3</v>
      </c>
      <c r="U17" s="24">
        <v>1.4320497750390999E-2</v>
      </c>
      <c r="V17" s="24">
        <v>1.4842101769668083E-2</v>
      </c>
      <c r="W17" s="24">
        <v>1.4720713463670685E-2</v>
      </c>
      <c r="X17" s="24">
        <v>2.0228983807986274E-2</v>
      </c>
      <c r="Y17" s="24">
        <v>1.4793589715432782E-2</v>
      </c>
    </row>
    <row r="18" spans="1:25" x14ac:dyDescent="0.2">
      <c r="A18" t="s">
        <v>131</v>
      </c>
      <c r="B18" s="24">
        <v>6.6184074164685386E-2</v>
      </c>
      <c r="C18" s="24">
        <v>1.1340064819472848E-2</v>
      </c>
      <c r="D18" s="24">
        <v>2.9849518048968862E-2</v>
      </c>
      <c r="E18" s="24">
        <v>7.7482293710507489E-3</v>
      </c>
      <c r="F18" s="24">
        <v>1.5782174347792884E-2</v>
      </c>
      <c r="G18" s="24">
        <v>1.940830888953286E-5</v>
      </c>
      <c r="H18" s="24">
        <v>2.0205420741430018E-3</v>
      </c>
      <c r="I18" s="24">
        <v>1.2834524701906691E-5</v>
      </c>
      <c r="J18" s="24">
        <v>1.6070906464378561E-5</v>
      </c>
      <c r="K18" s="24">
        <v>2.8218117362274328E-3</v>
      </c>
      <c r="L18" s="24">
        <v>1.4218874233776502E-5</v>
      </c>
      <c r="M18" s="24">
        <v>3.9086795813747269E-5</v>
      </c>
      <c r="N18" s="24">
        <v>1.5764851713884923E-5</v>
      </c>
      <c r="O18" s="24">
        <v>1.9418248722849814E-2</v>
      </c>
      <c r="P18" s="24">
        <v>1.7281006488544946E-2</v>
      </c>
      <c r="Q18" s="24">
        <v>8.3076419379122177E-3</v>
      </c>
      <c r="R18" s="24">
        <v>1.6641087846564257E-5</v>
      </c>
      <c r="S18" s="24">
        <v>9.2666768317644908E-5</v>
      </c>
      <c r="T18" s="24">
        <v>8.2910172022675116E-2</v>
      </c>
      <c r="U18" s="24">
        <v>1.6164373224162262E-5</v>
      </c>
      <c r="V18" s="24">
        <v>2.2568580349244266E-5</v>
      </c>
      <c r="W18" s="24">
        <v>2.5734692617433463E-5</v>
      </c>
      <c r="X18" s="24">
        <v>1.9023537021307761E-5</v>
      </c>
      <c r="Y18" s="24">
        <v>1.6302055838726845E-5</v>
      </c>
    </row>
    <row r="19" spans="1:25" x14ac:dyDescent="0.2">
      <c r="A19" t="s">
        <v>132</v>
      </c>
      <c r="B19" s="24">
        <v>1.8647846012331642E-2</v>
      </c>
      <c r="C19" s="24">
        <v>1.1244253305010742E-2</v>
      </c>
      <c r="D19" s="24">
        <v>1.5856367974119025E-2</v>
      </c>
      <c r="E19" s="24">
        <v>1.5450674085909723E-2</v>
      </c>
      <c r="F19" s="24">
        <v>1.1563543341451474E-2</v>
      </c>
      <c r="G19" s="24">
        <v>3.3289946703739859E-2</v>
      </c>
      <c r="H19" s="24">
        <v>1.7494382096299724E-2</v>
      </c>
      <c r="I19" s="24">
        <v>2.88629446905973E-2</v>
      </c>
      <c r="J19" s="24">
        <v>1.1764437309509605E-2</v>
      </c>
      <c r="K19" s="24">
        <v>6.7226820484221563E-4</v>
      </c>
      <c r="L19" s="24">
        <v>1.7987510204569429E-2</v>
      </c>
      <c r="M19" s="24">
        <v>9.7777071935551308E-4</v>
      </c>
      <c r="N19" s="24">
        <v>1.908933568215385E-2</v>
      </c>
      <c r="O19" s="24">
        <v>1.5435372255890156E-2</v>
      </c>
      <c r="P19" s="24">
        <v>9.3106103571727727E-3</v>
      </c>
      <c r="Q19" s="24">
        <v>8.3062037898409286E-3</v>
      </c>
      <c r="R19" s="24">
        <v>1.7677809426187768E-2</v>
      </c>
      <c r="S19" s="24">
        <v>7.476102182937365E-3</v>
      </c>
      <c r="T19" s="24">
        <v>6.9949855872787747E-3</v>
      </c>
      <c r="U19" s="24">
        <v>2.6382969692177505E-2</v>
      </c>
      <c r="V19" s="24">
        <v>4.1962025775566576E-2</v>
      </c>
      <c r="W19" s="24">
        <v>3.1792255672761879E-2</v>
      </c>
      <c r="X19" s="24">
        <v>2.8596293380391286E-2</v>
      </c>
      <c r="Y19" s="24">
        <v>4.1379994162409679E-2</v>
      </c>
    </row>
    <row r="20" spans="1:25" x14ac:dyDescent="0.2">
      <c r="A20" t="s">
        <v>133</v>
      </c>
      <c r="B20" s="24">
        <v>5.3108047385078457E-3</v>
      </c>
      <c r="C20" s="24">
        <v>1.1106696679444548E-2</v>
      </c>
      <c r="D20" s="24">
        <v>9.9945018867872229E-3</v>
      </c>
      <c r="E20" s="24">
        <v>8.9485324023621977E-3</v>
      </c>
      <c r="F20" s="24">
        <v>8.4201797334093505E-3</v>
      </c>
      <c r="G20" s="24">
        <v>1.3595069084508972E-2</v>
      </c>
      <c r="H20" s="24">
        <v>7.623870545805325E-3</v>
      </c>
      <c r="I20" s="24">
        <v>1.7185478806215102E-2</v>
      </c>
      <c r="J20" s="24">
        <v>2.4083115983653463E-2</v>
      </c>
      <c r="K20" s="24">
        <v>1.6025211841212328E-4</v>
      </c>
      <c r="L20" s="24">
        <v>1.6683760640839363E-2</v>
      </c>
      <c r="M20" s="24">
        <v>3.1278574813051971E-4</v>
      </c>
      <c r="N20" s="24">
        <v>1.9283027871484934E-2</v>
      </c>
      <c r="O20" s="24">
        <v>9.2717450778362787E-3</v>
      </c>
      <c r="P20" s="24">
        <v>5.9215985051978004E-3</v>
      </c>
      <c r="Q20" s="24">
        <v>5.8553139454546712E-3</v>
      </c>
      <c r="R20" s="24">
        <v>1.2518306487362105E-2</v>
      </c>
      <c r="S20" s="24">
        <v>4.2098781538016808E-3</v>
      </c>
      <c r="T20" s="24">
        <v>3.8587106778856109E-3</v>
      </c>
      <c r="U20" s="24">
        <v>1.2637435703744378E-2</v>
      </c>
      <c r="V20" s="24">
        <v>5.2953359561371633E-3</v>
      </c>
      <c r="W20" s="24">
        <v>1.0902977557165868E-2</v>
      </c>
      <c r="X20" s="24">
        <v>7.3049788655163723E-3</v>
      </c>
      <c r="Y20" s="24">
        <v>7.0706070486832532E-3</v>
      </c>
    </row>
    <row r="21" spans="1:25" x14ac:dyDescent="0.2">
      <c r="A21" t="s">
        <v>134</v>
      </c>
      <c r="B21" s="24">
        <v>7.7655170192770439E-3</v>
      </c>
      <c r="C21" s="24">
        <v>9.5239736709580962E-3</v>
      </c>
      <c r="D21" s="24">
        <v>8.8028549128156015E-3</v>
      </c>
      <c r="E21" s="24">
        <v>9.8370825878959303E-3</v>
      </c>
      <c r="F21" s="24">
        <v>8.5002558555434538E-3</v>
      </c>
      <c r="G21" s="24">
        <v>1.6562069292397775E-2</v>
      </c>
      <c r="H21" s="24">
        <v>7.4419594053627179E-3</v>
      </c>
      <c r="I21" s="24">
        <v>1.5310362805631257E-2</v>
      </c>
      <c r="J21" s="24">
        <v>3.0012126175588894E-2</v>
      </c>
      <c r="K21" s="24">
        <v>1.7730228793689416E-3</v>
      </c>
      <c r="L21" s="24">
        <v>3.0948117468832824E-2</v>
      </c>
      <c r="M21" s="24">
        <v>2.7743362652852773E-3</v>
      </c>
      <c r="N21" s="24">
        <v>2.2449765660359538E-2</v>
      </c>
      <c r="O21" s="24">
        <v>1.2623307527910053E-2</v>
      </c>
      <c r="P21" s="24">
        <v>7.4822591152031099E-3</v>
      </c>
      <c r="Q21" s="24">
        <v>8.9694848643446391E-3</v>
      </c>
      <c r="R21" s="24">
        <v>1.5390739974584372E-2</v>
      </c>
      <c r="S21" s="24">
        <v>5.551709071886817E-3</v>
      </c>
      <c r="T21" s="24">
        <v>4.1584825939479046E-3</v>
      </c>
      <c r="U21" s="24">
        <v>1.5443396838255864E-2</v>
      </c>
      <c r="V21" s="24">
        <v>1.2367558402085916E-2</v>
      </c>
      <c r="W21" s="24">
        <v>1.906125337289527E-2</v>
      </c>
      <c r="X21" s="24">
        <v>1.5529441244124784E-2</v>
      </c>
      <c r="Y21" s="24">
        <v>1.1386267534119436E-2</v>
      </c>
    </row>
    <row r="22" spans="1:25" x14ac:dyDescent="0.2">
      <c r="A22" t="s">
        <v>135</v>
      </c>
      <c r="B22" s="24">
        <v>6.121857853719154E-3</v>
      </c>
      <c r="C22" s="24">
        <v>8.9978384396272957E-3</v>
      </c>
      <c r="D22" s="24">
        <v>6.851885938838901E-3</v>
      </c>
      <c r="E22" s="24">
        <v>6.1821952298919576E-3</v>
      </c>
      <c r="F22" s="24">
        <v>7.8295599621655033E-3</v>
      </c>
      <c r="G22" s="24">
        <v>3.822962601024449E-3</v>
      </c>
      <c r="H22" s="24">
        <v>2.4539228348185154E-2</v>
      </c>
      <c r="I22" s="24">
        <v>3.4119669745406697E-3</v>
      </c>
      <c r="J22" s="24">
        <v>3.9914361977638618E-3</v>
      </c>
      <c r="K22" s="24">
        <v>3.7724039908703801E-2</v>
      </c>
      <c r="L22" s="24">
        <v>4.1358757037543445E-3</v>
      </c>
      <c r="M22" s="24">
        <v>4.2099435818434387E-2</v>
      </c>
      <c r="N22" s="24">
        <v>3.5801416339226923E-3</v>
      </c>
      <c r="O22" s="24">
        <v>6.8587242471928045E-3</v>
      </c>
      <c r="P22" s="24">
        <v>6.9817866850225918E-3</v>
      </c>
      <c r="Q22" s="24">
        <v>7.4644943778635819E-3</v>
      </c>
      <c r="R22" s="24">
        <v>4.4533079371122195E-3</v>
      </c>
      <c r="S22" s="24">
        <v>2.0266960072152465E-2</v>
      </c>
      <c r="T22" s="24">
        <v>2.4748489361476347E-2</v>
      </c>
      <c r="U22" s="24">
        <v>3.0531263166297365E-3</v>
      </c>
      <c r="V22" s="24">
        <v>3.0856985214359916E-3</v>
      </c>
      <c r="W22" s="24">
        <v>3.1971349141875602E-3</v>
      </c>
      <c r="X22" s="24">
        <v>4.305547026683434E-3</v>
      </c>
      <c r="Y22" s="24">
        <v>3.213645794710002E-3</v>
      </c>
    </row>
    <row r="23" spans="1:25" x14ac:dyDescent="0.2">
      <c r="A23" t="s">
        <v>136</v>
      </c>
      <c r="B23" s="24">
        <v>7.4929005576121815E-3</v>
      </c>
      <c r="C23" s="24">
        <v>8.007150562969639E-3</v>
      </c>
      <c r="D23" s="24">
        <v>8.0002546018882771E-3</v>
      </c>
      <c r="E23" s="24">
        <v>1.0047321236700506E-2</v>
      </c>
      <c r="F23" s="24">
        <v>6.3759555966673978E-3</v>
      </c>
      <c r="G23" s="24">
        <v>1.294083531350493E-2</v>
      </c>
      <c r="H23" s="24">
        <v>7.1878148610849246E-3</v>
      </c>
      <c r="I23" s="24">
        <v>1.1965262847095336E-2</v>
      </c>
      <c r="J23" s="24">
        <v>1.39985137406262E-2</v>
      </c>
      <c r="K23" s="24">
        <v>2.4036488952840056E-4</v>
      </c>
      <c r="L23" s="24">
        <v>1.454093493393061E-2</v>
      </c>
      <c r="M23" s="24">
        <v>4.6559562052418013E-4</v>
      </c>
      <c r="N23" s="24">
        <v>1.5819288410454015E-2</v>
      </c>
      <c r="O23" s="24">
        <v>1.0739823450295534E-2</v>
      </c>
      <c r="P23" s="24">
        <v>7.4200784233226062E-3</v>
      </c>
      <c r="Q23" s="24">
        <v>7.5683386569387699E-3</v>
      </c>
      <c r="R23" s="24">
        <v>1.3549948933312605E-2</v>
      </c>
      <c r="S23" s="24">
        <v>5.7823265105211635E-3</v>
      </c>
      <c r="T23" s="24">
        <v>4.6999938465092971E-3</v>
      </c>
      <c r="U23" s="24">
        <v>1.6617207151159951E-2</v>
      </c>
      <c r="V23" s="24">
        <v>1.3998768866919292E-2</v>
      </c>
      <c r="W23" s="24">
        <v>2.0178765768912948E-2</v>
      </c>
      <c r="X23" s="24">
        <v>1.7169284385016741E-2</v>
      </c>
      <c r="Y23" s="24">
        <v>1.5276295664589594E-2</v>
      </c>
    </row>
    <row r="24" spans="1:25" x14ac:dyDescent="0.2">
      <c r="A24" t="s">
        <v>137</v>
      </c>
      <c r="B24" s="24">
        <v>4.5273610541911851E-3</v>
      </c>
      <c r="C24" s="24">
        <v>7.9069741958694238E-3</v>
      </c>
      <c r="D24" s="24">
        <v>6.2513145865247671E-3</v>
      </c>
      <c r="E24" s="24">
        <v>9.0120894155066664E-3</v>
      </c>
      <c r="F24" s="24">
        <v>1.1484532558989999E-2</v>
      </c>
      <c r="G24" s="24">
        <v>8.7157834018103819E-7</v>
      </c>
      <c r="H24" s="24">
        <v>1.7291976712516821E-5</v>
      </c>
      <c r="I24" s="24">
        <v>3.2294768336088472E-7</v>
      </c>
      <c r="J24" s="24">
        <v>1.705265554368263E-7</v>
      </c>
      <c r="K24" s="24">
        <v>1.5062664404237056E-5</v>
      </c>
      <c r="L24" s="24">
        <v>1.9544254236010893E-7</v>
      </c>
      <c r="M24" s="24">
        <v>4.6007186161701839E-7</v>
      </c>
      <c r="N24" s="24">
        <v>4.4992282813102126E-7</v>
      </c>
      <c r="O24" s="24">
        <v>1.3150997557066764E-3</v>
      </c>
      <c r="P24" s="24">
        <v>1.0909135855067836E-2</v>
      </c>
      <c r="Q24" s="24">
        <v>1.0045000649458867E-2</v>
      </c>
      <c r="R24" s="24">
        <v>5.5709706729438014E-7</v>
      </c>
      <c r="S24" s="24">
        <v>9.3431390789050368E-7</v>
      </c>
      <c r="T24" s="24">
        <v>4.9403895015849315E-4</v>
      </c>
      <c r="U24" s="24">
        <v>4.925625967822488E-7</v>
      </c>
      <c r="V24" s="24">
        <v>6.7556658147587755E-7</v>
      </c>
      <c r="W24" s="24">
        <v>1.3632436995930937E-6</v>
      </c>
      <c r="X24" s="24">
        <v>5.2569176301955268E-7</v>
      </c>
      <c r="Y24" s="24">
        <v>3.1138011056972797E-7</v>
      </c>
    </row>
    <row r="25" spans="1:25" x14ac:dyDescent="0.2">
      <c r="A25" t="s">
        <v>138</v>
      </c>
      <c r="B25" s="24">
        <v>3.5247307553588148E-3</v>
      </c>
      <c r="C25" s="24">
        <v>7.5580060693634481E-3</v>
      </c>
      <c r="D25" s="24">
        <v>6.7442536696506149E-3</v>
      </c>
      <c r="E25" s="24">
        <v>6.2861758253618819E-3</v>
      </c>
      <c r="F25" s="24">
        <v>5.7218734005510252E-3</v>
      </c>
      <c r="G25" s="24">
        <v>9.2320448168463787E-3</v>
      </c>
      <c r="H25" s="24">
        <v>4.9120166279741197E-3</v>
      </c>
      <c r="I25" s="24">
        <v>1.104035789420214E-2</v>
      </c>
      <c r="J25" s="24">
        <v>1.2374306461386472E-2</v>
      </c>
      <c r="K25" s="24">
        <v>1.2931464279493002E-4</v>
      </c>
      <c r="L25" s="24">
        <v>7.8282709104906638E-3</v>
      </c>
      <c r="M25" s="24">
        <v>4.5343261746744944E-4</v>
      </c>
      <c r="N25" s="24">
        <v>1.0713721685460909E-2</v>
      </c>
      <c r="O25" s="24">
        <v>1.1292687269712297E-2</v>
      </c>
      <c r="P25" s="24">
        <v>8.1984954975643821E-3</v>
      </c>
      <c r="Q25" s="24">
        <v>6.4559511902187224E-3</v>
      </c>
      <c r="R25" s="24">
        <v>1.5347470145518146E-2</v>
      </c>
      <c r="S25" s="24">
        <v>5.0103255893164328E-3</v>
      </c>
      <c r="T25" s="24">
        <v>4.5850458498589769E-3</v>
      </c>
      <c r="U25" s="24">
        <v>1.6952641218618641E-2</v>
      </c>
      <c r="V25" s="24">
        <v>5.6889577461674105E-3</v>
      </c>
      <c r="W25" s="24">
        <v>1.1280228119981592E-2</v>
      </c>
      <c r="X25" s="24">
        <v>7.9094763601652938E-3</v>
      </c>
      <c r="Y25" s="24">
        <v>1.0454471078444813E-2</v>
      </c>
    </row>
    <row r="26" spans="1:25" x14ac:dyDescent="0.2">
      <c r="A26" t="s">
        <v>139</v>
      </c>
      <c r="B26" s="24">
        <v>3.5454285566076642E-3</v>
      </c>
      <c r="C26" s="24">
        <v>7.3770614287891568E-3</v>
      </c>
      <c r="D26" s="24">
        <v>5.2922632248245333E-3</v>
      </c>
      <c r="E26" s="24">
        <v>4.081959785568876E-3</v>
      </c>
      <c r="F26" s="24">
        <v>6.5294733368021175E-3</v>
      </c>
      <c r="G26" s="24">
        <v>3.6942581111018021E-4</v>
      </c>
      <c r="H26" s="24">
        <v>2.2590468468122262E-2</v>
      </c>
      <c r="I26" s="24">
        <v>2.6268152669445835E-4</v>
      </c>
      <c r="J26" s="24">
        <v>1.61021425719414E-4</v>
      </c>
      <c r="K26" s="24">
        <v>2.8439450299006505E-2</v>
      </c>
      <c r="L26" s="24">
        <v>2.9162893323214206E-4</v>
      </c>
      <c r="M26" s="24">
        <v>3.0976191950383175E-2</v>
      </c>
      <c r="N26" s="24">
        <v>2.1378590891713272E-4</v>
      </c>
      <c r="O26" s="24">
        <v>4.8955010188429871E-3</v>
      </c>
      <c r="P26" s="24">
        <v>5.4031821951934693E-3</v>
      </c>
      <c r="Q26" s="24">
        <v>5.924593613612192E-3</v>
      </c>
      <c r="R26" s="24">
        <v>8.5272218227687793E-4</v>
      </c>
      <c r="S26" s="24">
        <v>2.6971537913552581E-2</v>
      </c>
      <c r="T26" s="24">
        <v>2.5516565158359896E-2</v>
      </c>
      <c r="U26" s="24">
        <v>1.477828076701571E-4</v>
      </c>
      <c r="V26" s="24">
        <v>3.082072828102242E-4</v>
      </c>
      <c r="W26" s="24">
        <v>1.3825443996126624E-4</v>
      </c>
      <c r="X26" s="24">
        <v>2.3869417653238356E-4</v>
      </c>
      <c r="Y26" s="24">
        <v>3.7167331913524237E-4</v>
      </c>
    </row>
    <row r="27" spans="1:25" x14ac:dyDescent="0.2">
      <c r="A27" t="s">
        <v>140</v>
      </c>
      <c r="B27" s="24">
        <v>6.5692912987105325E-3</v>
      </c>
      <c r="C27" s="24">
        <v>7.1325537862725868E-3</v>
      </c>
      <c r="D27" s="24">
        <v>7.6526522179232032E-3</v>
      </c>
      <c r="E27" s="24">
        <v>8.1071910600791323E-3</v>
      </c>
      <c r="F27" s="24">
        <v>1.0435598872918577E-2</v>
      </c>
      <c r="G27" s="24">
        <v>1.9220902274252533E-6</v>
      </c>
      <c r="H27" s="24">
        <v>1.1151875180912183E-3</v>
      </c>
      <c r="I27" s="24">
        <v>7.6416099238962105E-8</v>
      </c>
      <c r="J27" s="24">
        <v>4.5159269738138222E-7</v>
      </c>
      <c r="K27" s="24">
        <v>9.8990428509727977E-4</v>
      </c>
      <c r="L27" s="24">
        <v>1.3056128316902905E-6</v>
      </c>
      <c r="M27" s="24">
        <v>4.722284527600701E-4</v>
      </c>
      <c r="N27" s="24">
        <v>1.3389977275595548E-6</v>
      </c>
      <c r="O27" s="24">
        <v>2.1407858587502043E-3</v>
      </c>
      <c r="P27" s="24">
        <v>1.0157984749838242E-2</v>
      </c>
      <c r="Q27" s="24">
        <v>8.2608585266891344E-3</v>
      </c>
      <c r="R27" s="24">
        <v>1.1732339397585481E-5</v>
      </c>
      <c r="S27" s="24">
        <v>9.769091705653305E-4</v>
      </c>
      <c r="T27" s="24">
        <v>1.5431048240034965E-3</v>
      </c>
      <c r="U27" s="24">
        <v>2.4815689976051959E-6</v>
      </c>
      <c r="V27" s="24">
        <v>3.2835749372319136E-6</v>
      </c>
      <c r="W27" s="24">
        <v>7.0260318839668643E-6</v>
      </c>
      <c r="X27" s="24">
        <v>2.8251810482207761E-6</v>
      </c>
      <c r="Y27" s="24">
        <v>1.0166384454844348E-6</v>
      </c>
    </row>
    <row r="28" spans="1:25" x14ac:dyDescent="0.2">
      <c r="A28" t="s">
        <v>141</v>
      </c>
      <c r="B28" s="24">
        <v>1.8595515493277457E-3</v>
      </c>
      <c r="C28" s="24">
        <v>6.9648467823674315E-3</v>
      </c>
      <c r="D28" s="24">
        <v>3.4913313587234939E-3</v>
      </c>
      <c r="E28" s="24">
        <v>6.0712410152216059E-3</v>
      </c>
      <c r="F28" s="24">
        <v>7.6880537198072835E-3</v>
      </c>
      <c r="G28" s="24">
        <v>7.4821109446058973E-7</v>
      </c>
      <c r="H28" s="24">
        <v>5.2166951256896538E-6</v>
      </c>
      <c r="I28" s="24">
        <v>3.1459458858768864E-7</v>
      </c>
      <c r="J28" s="24">
        <v>2.3719767752836179E-7</v>
      </c>
      <c r="K28" s="24">
        <v>1.1801892668756033E-6</v>
      </c>
      <c r="L28" s="24">
        <v>2.4917569615032465E-7</v>
      </c>
      <c r="M28" s="24">
        <v>7.9170520606197085E-7</v>
      </c>
      <c r="N28" s="24">
        <v>3.5829739706919778E-7</v>
      </c>
      <c r="O28" s="24">
        <v>5.2431565692569139E-4</v>
      </c>
      <c r="P28" s="24">
        <v>8.8759078053340032E-3</v>
      </c>
      <c r="Q28" s="24">
        <v>7.9333722056702805E-3</v>
      </c>
      <c r="R28" s="24">
        <v>4.9061049024013442E-7</v>
      </c>
      <c r="S28" s="24">
        <v>1.2762998260550588E-6</v>
      </c>
      <c r="T28" s="24">
        <v>9.9533798011424476E-5</v>
      </c>
      <c r="U28" s="24">
        <v>3.8098976491477882E-7</v>
      </c>
      <c r="V28" s="24">
        <v>4.43079672446958E-7</v>
      </c>
      <c r="W28" s="24">
        <v>6.6867719143022212E-7</v>
      </c>
      <c r="X28" s="24">
        <v>3.791715103881457E-7</v>
      </c>
      <c r="Y28" s="24">
        <v>4.5477663976857275E-7</v>
      </c>
    </row>
    <row r="29" spans="1:25" x14ac:dyDescent="0.2">
      <c r="A29" t="s">
        <v>142</v>
      </c>
      <c r="B29" s="24">
        <v>2.3669557596965561E-4</v>
      </c>
      <c r="C29" s="24">
        <v>6.9619540229518108E-3</v>
      </c>
      <c r="D29" s="24">
        <v>1.1936452349369099E-3</v>
      </c>
      <c r="E29" s="24">
        <v>6.1621714176960168E-3</v>
      </c>
      <c r="F29" s="24">
        <v>1.1642888784766447E-2</v>
      </c>
      <c r="G29" s="24">
        <v>3.2661073873017619E-7</v>
      </c>
      <c r="H29" s="24">
        <v>1.4798827353342866E-6</v>
      </c>
      <c r="I29" s="24">
        <v>6.3595986449862571E-9</v>
      </c>
      <c r="J29" s="24">
        <v>1.6559532957989986E-8</v>
      </c>
      <c r="K29" s="24">
        <v>4.0436399311492589E-7</v>
      </c>
      <c r="L29" s="24">
        <v>5.941332063474055E-9</v>
      </c>
      <c r="M29" s="24">
        <v>1.2325390051943648E-8</v>
      </c>
      <c r="N29" s="24">
        <v>2.0316576620394267E-8</v>
      </c>
      <c r="O29" s="24">
        <v>6.8119907191293173E-5</v>
      </c>
      <c r="P29" s="24">
        <v>5.014813358714741E-3</v>
      </c>
      <c r="Q29" s="24">
        <v>8.2007438635484479E-3</v>
      </c>
      <c r="R29" s="24">
        <v>8.6411564567122969E-8</v>
      </c>
      <c r="S29" s="24">
        <v>1.4023365770719946E-7</v>
      </c>
      <c r="T29" s="24">
        <v>2.5998962446886427E-5</v>
      </c>
      <c r="U29" s="24">
        <v>7.2996607946579878E-8</v>
      </c>
      <c r="V29" s="24">
        <v>3.4900913410071895E-8</v>
      </c>
      <c r="W29" s="24">
        <v>7.7729446344000313E-8</v>
      </c>
      <c r="X29" s="24">
        <v>3.0468103927479499E-8</v>
      </c>
      <c r="Y29" s="24">
        <v>9.0825085532331916E-9</v>
      </c>
    </row>
    <row r="30" spans="1:25" x14ac:dyDescent="0.2">
      <c r="A30" t="s">
        <v>143</v>
      </c>
      <c r="B30" s="24">
        <v>6.4564676480305706E-3</v>
      </c>
      <c r="C30" s="24">
        <v>6.4577414377507232E-3</v>
      </c>
      <c r="D30" s="24">
        <v>6.159289545737634E-3</v>
      </c>
      <c r="E30" s="24">
        <v>5.066328157492187E-3</v>
      </c>
      <c r="F30" s="24">
        <v>6.2347731333965871E-3</v>
      </c>
      <c r="G30" s="24">
        <v>2.9867497684419424E-3</v>
      </c>
      <c r="H30" s="24">
        <v>1.8613661888351073E-2</v>
      </c>
      <c r="I30" s="24">
        <v>2.4261241057582541E-3</v>
      </c>
      <c r="J30" s="24">
        <v>2.7802299208554903E-3</v>
      </c>
      <c r="K30" s="24">
        <v>3.6404654609252435E-2</v>
      </c>
      <c r="L30" s="24">
        <v>3.8104774705981573E-3</v>
      </c>
      <c r="M30" s="24">
        <v>2.818776371596312E-2</v>
      </c>
      <c r="N30" s="24">
        <v>3.0652194124121618E-3</v>
      </c>
      <c r="O30" s="24">
        <v>7.5920339702140217E-3</v>
      </c>
      <c r="P30" s="24">
        <v>5.5760135405297498E-3</v>
      </c>
      <c r="Q30" s="24">
        <v>7.9607298147545431E-3</v>
      </c>
      <c r="R30" s="24">
        <v>3.537141182689833E-3</v>
      </c>
      <c r="S30" s="24">
        <v>2.954885421584803E-2</v>
      </c>
      <c r="T30" s="24">
        <v>2.7605160110849025E-2</v>
      </c>
      <c r="U30" s="24">
        <v>3.2206830888238023E-3</v>
      </c>
      <c r="V30" s="24">
        <v>5.0338383190690244E-3</v>
      </c>
      <c r="W30" s="24">
        <v>3.9386687755441629E-3</v>
      </c>
      <c r="X30" s="24">
        <v>3.9798329742288478E-3</v>
      </c>
      <c r="Y30" s="24">
        <v>4.1294471092495092E-3</v>
      </c>
    </row>
    <row r="31" spans="1:25" x14ac:dyDescent="0.2">
      <c r="A31" t="s">
        <v>144</v>
      </c>
      <c r="B31" s="24">
        <v>3.3702415460322324E-3</v>
      </c>
      <c r="C31" s="24">
        <v>6.2199635925414666E-3</v>
      </c>
      <c r="D31" s="24">
        <v>5.7045618804371853E-3</v>
      </c>
      <c r="E31" s="24">
        <v>5.4420028055200877E-3</v>
      </c>
      <c r="F31" s="24">
        <v>4.6804634649298136E-3</v>
      </c>
      <c r="G31" s="24">
        <v>7.7788030415716922E-3</v>
      </c>
      <c r="H31" s="24">
        <v>4.1875574561393882E-3</v>
      </c>
      <c r="I31" s="24">
        <v>9.6402178633690598E-3</v>
      </c>
      <c r="J31" s="24">
        <v>1.374715449503874E-2</v>
      </c>
      <c r="K31" s="24">
        <v>1.7550018187360562E-4</v>
      </c>
      <c r="L31" s="24">
        <v>8.7065702182014034E-3</v>
      </c>
      <c r="M31" s="24">
        <v>3.2617943632917159E-4</v>
      </c>
      <c r="N31" s="24">
        <v>1.1416708582722951E-2</v>
      </c>
      <c r="O31" s="24">
        <v>6.1103821021664343E-3</v>
      </c>
      <c r="P31" s="24">
        <v>4.1690765355778432E-3</v>
      </c>
      <c r="Q31" s="24">
        <v>3.7201561507135758E-3</v>
      </c>
      <c r="R31" s="24">
        <v>7.8084927298045798E-3</v>
      </c>
      <c r="S31" s="24">
        <v>2.8149159010048366E-3</v>
      </c>
      <c r="T31" s="24">
        <v>2.4388985206315393E-3</v>
      </c>
      <c r="U31" s="24">
        <v>8.5061512951378343E-3</v>
      </c>
      <c r="V31" s="24">
        <v>4.1886285140697649E-3</v>
      </c>
      <c r="W31" s="24">
        <v>6.7420057775817062E-3</v>
      </c>
      <c r="X31" s="24">
        <v>4.7530265669298785E-3</v>
      </c>
      <c r="Y31" s="24">
        <v>4.9844945055394843E-3</v>
      </c>
    </row>
    <row r="32" spans="1:25" x14ac:dyDescent="0.2">
      <c r="A32" t="s">
        <v>145</v>
      </c>
      <c r="B32" s="24">
        <v>4.5796709742548453E-3</v>
      </c>
      <c r="C32" s="24">
        <v>5.5841820918815606E-3</v>
      </c>
      <c r="D32" s="24">
        <v>5.6903305471057777E-3</v>
      </c>
      <c r="E32" s="24">
        <v>7.3732492557756794E-3</v>
      </c>
      <c r="F32" s="24">
        <v>5.7750007026547085E-3</v>
      </c>
      <c r="G32" s="24">
        <v>8.5899902614724691E-3</v>
      </c>
      <c r="H32" s="24">
        <v>4.0981205565000312E-3</v>
      </c>
      <c r="I32" s="24">
        <v>8.5216227218500185E-3</v>
      </c>
      <c r="J32" s="24">
        <v>8.2973811108817668E-3</v>
      </c>
      <c r="K32" s="24">
        <v>9.114189113228066E-4</v>
      </c>
      <c r="L32" s="24">
        <v>9.3459674405385502E-3</v>
      </c>
      <c r="M32" s="24">
        <v>2.2802724014766912E-3</v>
      </c>
      <c r="N32" s="24">
        <v>8.4769223470310771E-3</v>
      </c>
      <c r="O32" s="24">
        <v>8.6794430055536671E-3</v>
      </c>
      <c r="P32" s="24">
        <v>4.8129212756233344E-3</v>
      </c>
      <c r="Q32" s="24">
        <v>9.8971652653905094E-3</v>
      </c>
      <c r="R32" s="24">
        <v>1.4055887808207546E-2</v>
      </c>
      <c r="S32" s="24">
        <v>4.9476277438452029E-3</v>
      </c>
      <c r="T32" s="24">
        <v>4.2972913380001582E-3</v>
      </c>
      <c r="U32" s="24">
        <v>1.3061183682115972E-2</v>
      </c>
      <c r="V32" s="24">
        <v>1.4548903371423387E-2</v>
      </c>
      <c r="W32" s="24">
        <v>1.3136232792925622E-2</v>
      </c>
      <c r="X32" s="24">
        <v>1.6855088087631958E-2</v>
      </c>
      <c r="Y32" s="24">
        <v>1.4858525191610978E-2</v>
      </c>
    </row>
    <row r="33" spans="1:25" x14ac:dyDescent="0.2">
      <c r="A33" t="s">
        <v>146</v>
      </c>
      <c r="B33" s="24">
        <v>7.2591881347726398E-3</v>
      </c>
      <c r="C33" s="24">
        <v>5.5141887822071295E-3</v>
      </c>
      <c r="D33" s="24">
        <v>7.2638932420574414E-3</v>
      </c>
      <c r="E33" s="24">
        <v>7.9535170113984189E-3</v>
      </c>
      <c r="F33" s="24">
        <v>5.4958706597051515E-3</v>
      </c>
      <c r="G33" s="24">
        <v>1.2976796695769857E-2</v>
      </c>
      <c r="H33" s="24">
        <v>6.7388464227632226E-3</v>
      </c>
      <c r="I33" s="24">
        <v>1.1206583798681476E-2</v>
      </c>
      <c r="J33" s="24">
        <v>1.2765233800473993E-2</v>
      </c>
      <c r="K33" s="24">
        <v>1.9416192059371241E-4</v>
      </c>
      <c r="L33" s="24">
        <v>1.4723316853044798E-2</v>
      </c>
      <c r="M33" s="24">
        <v>2.3725570831806589E-4</v>
      </c>
      <c r="N33" s="24">
        <v>1.2508072669773515E-2</v>
      </c>
      <c r="O33" s="24">
        <v>8.0752290793290344E-3</v>
      </c>
      <c r="P33" s="24">
        <v>5.3538106958950444E-3</v>
      </c>
      <c r="Q33" s="24">
        <v>6.0042936214536437E-3</v>
      </c>
      <c r="R33" s="24">
        <v>1.0038339229558275E-2</v>
      </c>
      <c r="S33" s="24">
        <v>4.2774236218152632E-3</v>
      </c>
      <c r="T33" s="24">
        <v>3.9549104580391707E-3</v>
      </c>
      <c r="U33" s="24">
        <v>1.4485307415830604E-2</v>
      </c>
      <c r="V33" s="24">
        <v>1.9322208207122372E-2</v>
      </c>
      <c r="W33" s="24">
        <v>1.8267834732111531E-2</v>
      </c>
      <c r="X33" s="24">
        <v>1.8034686626209544E-2</v>
      </c>
      <c r="Y33" s="24">
        <v>2.0696576270915795E-2</v>
      </c>
    </row>
    <row r="34" spans="1:25" x14ac:dyDescent="0.2">
      <c r="A34" t="s">
        <v>147</v>
      </c>
      <c r="B34" s="24">
        <v>6.0547056785766615E-3</v>
      </c>
      <c r="C34" s="24">
        <v>5.5135768049520356E-3</v>
      </c>
      <c r="D34" s="24">
        <v>5.6724265987266572E-3</v>
      </c>
      <c r="E34" s="24">
        <v>7.7337014692961609E-3</v>
      </c>
      <c r="F34" s="24">
        <v>5.4887336599313023E-3</v>
      </c>
      <c r="G34" s="24">
        <v>1.2353231645812443E-2</v>
      </c>
      <c r="H34" s="24">
        <v>4.6959827016314218E-3</v>
      </c>
      <c r="I34" s="24">
        <v>1.0428291709427733E-2</v>
      </c>
      <c r="J34" s="24">
        <v>1.1568129118052765E-2</v>
      </c>
      <c r="K34" s="24">
        <v>1.5913565448297255E-3</v>
      </c>
      <c r="L34" s="24">
        <v>1.4711885221351926E-2</v>
      </c>
      <c r="M34" s="24">
        <v>3.8686493377220162E-3</v>
      </c>
      <c r="N34" s="24">
        <v>1.132422309543581E-2</v>
      </c>
      <c r="O34" s="24">
        <v>1.1537031629368569E-2</v>
      </c>
      <c r="P34" s="24">
        <v>5.4128573817374065E-3</v>
      </c>
      <c r="Q34" s="24">
        <v>1.0361196172421027E-2</v>
      </c>
      <c r="R34" s="24">
        <v>1.414422995382286E-2</v>
      </c>
      <c r="S34" s="24">
        <v>4.7847460076307288E-3</v>
      </c>
      <c r="T34" s="24">
        <v>3.772405818240033E-3</v>
      </c>
      <c r="U34" s="24">
        <v>1.2967631214437678E-2</v>
      </c>
      <c r="V34" s="24">
        <v>2.1229272352106573E-2</v>
      </c>
      <c r="W34" s="24">
        <v>1.5493141793772189E-2</v>
      </c>
      <c r="X34" s="24">
        <v>1.5943608017319658E-2</v>
      </c>
      <c r="Y34" s="24">
        <v>1.7192269404048621E-2</v>
      </c>
    </row>
    <row r="35" spans="1:25" x14ac:dyDescent="0.2">
      <c r="A35" t="s">
        <v>148</v>
      </c>
      <c r="B35" s="24">
        <v>2.2592038479306411E-3</v>
      </c>
      <c r="C35" s="24">
        <v>5.0757015685794537E-3</v>
      </c>
      <c r="D35" s="24">
        <v>1.5909682331900037E-3</v>
      </c>
      <c r="E35" s="24">
        <v>2.4624829816978088E-3</v>
      </c>
      <c r="F35" s="24">
        <v>4.7904669516262328E-3</v>
      </c>
      <c r="G35" s="24">
        <v>4.0359668064607395E-3</v>
      </c>
      <c r="H35" s="24">
        <v>1.1344488237449769E-3</v>
      </c>
      <c r="I35" s="24">
        <v>2.6014136086643662E-3</v>
      </c>
      <c r="J35" s="24">
        <v>1.1063570123541182E-3</v>
      </c>
      <c r="K35" s="24">
        <v>2.6641460834916171E-4</v>
      </c>
      <c r="L35" s="24">
        <v>2.0022279221092597E-3</v>
      </c>
      <c r="M35" s="24">
        <v>5.787750036228104E-4</v>
      </c>
      <c r="N35" s="24">
        <v>2.3906207351114743E-3</v>
      </c>
      <c r="O35" s="24">
        <v>3.1168964982007472E-3</v>
      </c>
      <c r="P35" s="24">
        <v>3.3081163993725331E-3</v>
      </c>
      <c r="Q35" s="24">
        <v>4.8737335433271523E-3</v>
      </c>
      <c r="R35" s="24">
        <v>2.8493690330951287E-3</v>
      </c>
      <c r="S35" s="24">
        <v>8.7259196564382568E-4</v>
      </c>
      <c r="T35" s="24">
        <v>6.4217978156460209E-4</v>
      </c>
      <c r="U35" s="24">
        <v>5.2367518162407265E-3</v>
      </c>
      <c r="V35" s="24">
        <v>1.4850948139722401E-2</v>
      </c>
      <c r="W35" s="24">
        <v>5.6364111714268068E-3</v>
      </c>
      <c r="X35" s="24">
        <v>4.4284807630892943E-3</v>
      </c>
      <c r="Y35" s="24">
        <v>4.9085792613720895E-3</v>
      </c>
    </row>
    <row r="36" spans="1:25" x14ac:dyDescent="0.2">
      <c r="A36" t="s">
        <v>149</v>
      </c>
      <c r="B36" s="24">
        <v>2.3148842054994817E-3</v>
      </c>
      <c r="C36" s="24">
        <v>5.0726119480773843E-3</v>
      </c>
      <c r="D36" s="24">
        <v>4.5364406764500089E-3</v>
      </c>
      <c r="E36" s="24">
        <v>4.2567049127408578E-3</v>
      </c>
      <c r="F36" s="24">
        <v>3.8328564250080734E-3</v>
      </c>
      <c r="G36" s="24">
        <v>6.1400492351484605E-3</v>
      </c>
      <c r="H36" s="24">
        <v>3.1914496566851432E-3</v>
      </c>
      <c r="I36" s="24">
        <v>7.0865736214875555E-3</v>
      </c>
      <c r="J36" s="24">
        <v>7.6919134148486839E-3</v>
      </c>
      <c r="K36" s="24">
        <v>1.0926147589908525E-4</v>
      </c>
      <c r="L36" s="24">
        <v>4.5240578839259435E-3</v>
      </c>
      <c r="M36" s="24">
        <v>4.3411375122634824E-4</v>
      </c>
      <c r="N36" s="24">
        <v>6.7528042289695545E-3</v>
      </c>
      <c r="O36" s="24">
        <v>1.0467367218701971E-2</v>
      </c>
      <c r="P36" s="24">
        <v>7.8596025976920472E-3</v>
      </c>
      <c r="Q36" s="24">
        <v>5.8558873356118913E-3</v>
      </c>
      <c r="R36" s="24">
        <v>1.4599831698051248E-2</v>
      </c>
      <c r="S36" s="24">
        <v>4.6177089912573443E-3</v>
      </c>
      <c r="T36" s="24">
        <v>4.3322652969958585E-3</v>
      </c>
      <c r="U36" s="24">
        <v>1.6648933346071731E-2</v>
      </c>
      <c r="V36" s="24">
        <v>5.2013090105922279E-3</v>
      </c>
      <c r="W36" s="24">
        <v>1.0426601418835477E-2</v>
      </c>
      <c r="X36" s="24">
        <v>7.6224068341315997E-3</v>
      </c>
      <c r="Y36" s="24">
        <v>1.0436617085204757E-2</v>
      </c>
    </row>
    <row r="37" spans="1:25" x14ac:dyDescent="0.2">
      <c r="A37" t="s">
        <v>150</v>
      </c>
      <c r="B37" s="24">
        <v>5.3022783571284211E-3</v>
      </c>
      <c r="C37" s="24">
        <v>5.0522858805125345E-3</v>
      </c>
      <c r="D37" s="24">
        <v>3.7685756924405261E-3</v>
      </c>
      <c r="E37" s="24">
        <v>2.2326793860575757E-3</v>
      </c>
      <c r="F37" s="24">
        <v>4.2692666436204597E-3</v>
      </c>
      <c r="G37" s="24">
        <v>7.037158175945812E-5</v>
      </c>
      <c r="H37" s="24">
        <v>1.6281689799626155E-2</v>
      </c>
      <c r="I37" s="24">
        <v>2.9040262274377956E-5</v>
      </c>
      <c r="J37" s="24">
        <v>1.6283886026747813E-5</v>
      </c>
      <c r="K37" s="24">
        <v>2.6564623027118393E-2</v>
      </c>
      <c r="L37" s="24">
        <v>4.1040278429863604E-5</v>
      </c>
      <c r="M37" s="24">
        <v>1.4751340202129148E-2</v>
      </c>
      <c r="N37" s="24">
        <v>2.9543522946600277E-5</v>
      </c>
      <c r="O37" s="24">
        <v>3.9213397535376128E-3</v>
      </c>
      <c r="P37" s="24">
        <v>4.036810099828105E-3</v>
      </c>
      <c r="Q37" s="24">
        <v>3.9480584769466471E-3</v>
      </c>
      <c r="R37" s="24">
        <v>4.5407391840099153E-4</v>
      </c>
      <c r="S37" s="24">
        <v>1.9519110586493912E-2</v>
      </c>
      <c r="T37" s="24">
        <v>2.5119430451759368E-2</v>
      </c>
      <c r="U37" s="24">
        <v>2.8317346515867127E-5</v>
      </c>
      <c r="V37" s="24">
        <v>5.393123252597279E-5</v>
      </c>
      <c r="W37" s="24">
        <v>1.1491561943676259E-5</v>
      </c>
      <c r="X37" s="24">
        <v>4.9983900206985146E-5</v>
      </c>
      <c r="Y37" s="24">
        <v>5.0731736277818905E-5</v>
      </c>
    </row>
    <row r="38" spans="1:25" x14ac:dyDescent="0.2">
      <c r="A38" t="s">
        <v>151</v>
      </c>
      <c r="B38" s="24">
        <v>5.5825111825861347E-3</v>
      </c>
      <c r="C38" s="24">
        <v>4.9789555564441401E-3</v>
      </c>
      <c r="D38" s="24">
        <v>5.8290937136163679E-3</v>
      </c>
      <c r="E38" s="24">
        <v>5.8563277010372809E-3</v>
      </c>
      <c r="F38" s="24">
        <v>4.3364923868698156E-3</v>
      </c>
      <c r="G38" s="24">
        <v>9.9904035813599412E-3</v>
      </c>
      <c r="H38" s="24">
        <v>3.8924901037836902E-3</v>
      </c>
      <c r="I38" s="24">
        <v>1.1044818018509922E-2</v>
      </c>
      <c r="J38" s="24">
        <v>7.8846340904281838E-3</v>
      </c>
      <c r="K38" s="24">
        <v>9.1576563106082944E-3</v>
      </c>
      <c r="L38" s="24">
        <v>1.6798514129365436E-2</v>
      </c>
      <c r="M38" s="24">
        <v>1.3072040329727013E-2</v>
      </c>
      <c r="N38" s="24">
        <v>1.2479834040396983E-2</v>
      </c>
      <c r="O38" s="24">
        <v>8.9709643609741426E-3</v>
      </c>
      <c r="P38" s="24">
        <v>3.833402043374623E-3</v>
      </c>
      <c r="Q38" s="24">
        <v>5.1233180937560177E-3</v>
      </c>
      <c r="R38" s="24">
        <v>8.9619888230578239E-3</v>
      </c>
      <c r="S38" s="24">
        <v>6.5777561439089314E-3</v>
      </c>
      <c r="T38" s="24">
        <v>3.0117625767803308E-3</v>
      </c>
      <c r="U38" s="24">
        <v>1.1279038227099048E-2</v>
      </c>
      <c r="V38" s="24">
        <v>1.2275472489315528E-2</v>
      </c>
      <c r="W38" s="24">
        <v>1.2261675613669766E-2</v>
      </c>
      <c r="X38" s="24">
        <v>1.0998945104413028E-2</v>
      </c>
      <c r="Y38" s="24">
        <v>1.1177434266062686E-2</v>
      </c>
    </row>
    <row r="39" spans="1:25" x14ac:dyDescent="0.2">
      <c r="A39" t="s">
        <v>152</v>
      </c>
      <c r="B39" s="24">
        <v>4.9786418649873671E-3</v>
      </c>
      <c r="C39" s="24">
        <v>4.8901733310616202E-3</v>
      </c>
      <c r="D39" s="24">
        <v>5.053314801597578E-3</v>
      </c>
      <c r="E39" s="24">
        <v>6.8694555368114278E-3</v>
      </c>
      <c r="F39" s="24">
        <v>4.4322670103150736E-3</v>
      </c>
      <c r="G39" s="24">
        <v>8.3975188714145253E-3</v>
      </c>
      <c r="H39" s="24">
        <v>6.1285630617184551E-3</v>
      </c>
      <c r="I39" s="24">
        <v>7.3336502235715811E-3</v>
      </c>
      <c r="J39" s="24">
        <v>6.9563277047156574E-3</v>
      </c>
      <c r="K39" s="24">
        <v>8.2157598190349293E-4</v>
      </c>
      <c r="L39" s="24">
        <v>8.2896798263769333E-3</v>
      </c>
      <c r="M39" s="24">
        <v>1.0293161198551032E-3</v>
      </c>
      <c r="N39" s="24">
        <v>6.1929566119260813E-3</v>
      </c>
      <c r="O39" s="24">
        <v>4.2859325329192462E-3</v>
      </c>
      <c r="P39" s="24">
        <v>3.392103579338778E-3</v>
      </c>
      <c r="Q39" s="24">
        <v>3.2859303069928472E-3</v>
      </c>
      <c r="R39" s="24">
        <v>4.4927050205812412E-3</v>
      </c>
      <c r="S39" s="24">
        <v>2.135139214382601E-3</v>
      </c>
      <c r="T39" s="24">
        <v>1.6761430479870483E-3</v>
      </c>
      <c r="U39" s="24">
        <v>3.5740461052843849E-3</v>
      </c>
      <c r="V39" s="24">
        <v>2.09471678375008E-3</v>
      </c>
      <c r="W39" s="24">
        <v>3.5679176114309665E-3</v>
      </c>
      <c r="X39" s="24">
        <v>3.0623036999603494E-3</v>
      </c>
      <c r="Y39" s="24">
        <v>2.7265783327989159E-3</v>
      </c>
    </row>
    <row r="40" spans="1:25" x14ac:dyDescent="0.2">
      <c r="A40" t="s">
        <v>153</v>
      </c>
      <c r="B40" s="24">
        <v>3.8606827417763043E-3</v>
      </c>
      <c r="C40" s="24">
        <v>4.7882043086784872E-3</v>
      </c>
      <c r="D40" s="24">
        <v>3.9256507273877665E-3</v>
      </c>
      <c r="E40" s="24">
        <v>2.9497092563327285E-3</v>
      </c>
      <c r="F40" s="24">
        <v>4.6541551324174616E-3</v>
      </c>
      <c r="G40" s="24">
        <v>1.0280176534349032E-3</v>
      </c>
      <c r="H40" s="24">
        <v>1.9510879327667083E-2</v>
      </c>
      <c r="I40" s="24">
        <v>8.1018108117334223E-4</v>
      </c>
      <c r="J40" s="24">
        <v>3.4693076608972856E-4</v>
      </c>
      <c r="K40" s="24">
        <v>1.5877155451934861E-2</v>
      </c>
      <c r="L40" s="24">
        <v>5.5005690657691265E-4</v>
      </c>
      <c r="M40" s="24">
        <v>1.3126860166031583E-2</v>
      </c>
      <c r="N40" s="24">
        <v>5.54017658565583E-4</v>
      </c>
      <c r="O40" s="24">
        <v>3.3492729717721817E-3</v>
      </c>
      <c r="P40" s="24">
        <v>3.7339704883949075E-3</v>
      </c>
      <c r="Q40" s="24">
        <v>3.3333383512660136E-3</v>
      </c>
      <c r="R40" s="24">
        <v>7.9324490866088582E-4</v>
      </c>
      <c r="S40" s="24">
        <v>1.8923267360737201E-2</v>
      </c>
      <c r="T40" s="24">
        <v>1.6513829200993018E-2</v>
      </c>
      <c r="U40" s="24">
        <v>7.7582661426615158E-4</v>
      </c>
      <c r="V40" s="24">
        <v>1.243460926028803E-3</v>
      </c>
      <c r="W40" s="24">
        <v>9.4756433218311643E-4</v>
      </c>
      <c r="X40" s="24">
        <v>8.3935525079289986E-4</v>
      </c>
      <c r="Y40" s="24">
        <v>1.2476133074600115E-3</v>
      </c>
    </row>
    <row r="41" spans="1:25" x14ac:dyDescent="0.2">
      <c r="A41" t="s">
        <v>154</v>
      </c>
      <c r="B41" s="24">
        <v>7.1016483567124186E-3</v>
      </c>
      <c r="C41" s="24">
        <v>4.7404800254378029E-3</v>
      </c>
      <c r="D41" s="24">
        <v>7.9030516888273089E-3</v>
      </c>
      <c r="E41" s="24">
        <v>9.0464057555724973E-3</v>
      </c>
      <c r="F41" s="24">
        <v>9.7838685385980909E-3</v>
      </c>
      <c r="G41" s="24">
        <v>2.1430593935760699E-6</v>
      </c>
      <c r="H41" s="24">
        <v>3.5845419652458969E-5</v>
      </c>
      <c r="I41" s="24">
        <v>4.1585643320263156E-7</v>
      </c>
      <c r="J41" s="24">
        <v>3.0168006868988014E-7</v>
      </c>
      <c r="K41" s="24">
        <v>1.9281920749845577E-5</v>
      </c>
      <c r="L41" s="24">
        <v>5.82566928689799E-7</v>
      </c>
      <c r="M41" s="24">
        <v>3.9106824890844688E-7</v>
      </c>
      <c r="N41" s="24">
        <v>1.0743994815055452E-6</v>
      </c>
      <c r="O41" s="24">
        <v>1.6787971509291102E-3</v>
      </c>
      <c r="P41" s="24">
        <v>1.1691521942025102E-2</v>
      </c>
      <c r="Q41" s="24">
        <v>6.6988913063109924E-3</v>
      </c>
      <c r="R41" s="24">
        <v>7.1709427231401455E-7</v>
      </c>
      <c r="S41" s="24">
        <v>7.8257536116465232E-7</v>
      </c>
      <c r="T41" s="24">
        <v>1.8177767669889304E-3</v>
      </c>
      <c r="U41" s="24">
        <v>5.4330857435372236E-7</v>
      </c>
      <c r="V41" s="24">
        <v>2.0878979197353759E-6</v>
      </c>
      <c r="W41" s="24">
        <v>2.5234365331483351E-6</v>
      </c>
      <c r="X41" s="24">
        <v>1.3618834035075657E-6</v>
      </c>
      <c r="Y41" s="24">
        <v>1.1000662290873194E-6</v>
      </c>
    </row>
    <row r="42" spans="1:25" x14ac:dyDescent="0.2">
      <c r="A42" t="s">
        <v>155</v>
      </c>
      <c r="B42" s="24">
        <v>3.648021952706039E-3</v>
      </c>
      <c r="C42" s="24">
        <v>4.4407013808627528E-3</v>
      </c>
      <c r="D42" s="24">
        <v>4.4398011004225081E-3</v>
      </c>
      <c r="E42" s="24">
        <v>6.4363082902867391E-3</v>
      </c>
      <c r="F42" s="24">
        <v>4.3063960144681781E-3</v>
      </c>
      <c r="G42" s="24">
        <v>6.0353752752836682E-3</v>
      </c>
      <c r="H42" s="24">
        <v>3.4445596694124615E-3</v>
      </c>
      <c r="I42" s="24">
        <v>6.187324747953785E-3</v>
      </c>
      <c r="J42" s="24">
        <v>6.3065469147141834E-3</v>
      </c>
      <c r="K42" s="24">
        <v>4.4502007908928034E-4</v>
      </c>
      <c r="L42" s="24">
        <v>7.1693022271040125E-3</v>
      </c>
      <c r="M42" s="24">
        <v>9.172414641851691E-4</v>
      </c>
      <c r="N42" s="24">
        <v>6.5068066355484623E-3</v>
      </c>
      <c r="O42" s="24">
        <v>5.0937345649841584E-3</v>
      </c>
      <c r="P42" s="24">
        <v>3.5793530127354654E-3</v>
      </c>
      <c r="Q42" s="24">
        <v>7.0404549024242549E-3</v>
      </c>
      <c r="R42" s="24">
        <v>9.9957763929721249E-3</v>
      </c>
      <c r="S42" s="24">
        <v>3.4711991134960883E-3</v>
      </c>
      <c r="T42" s="24">
        <v>2.9540915347721726E-3</v>
      </c>
      <c r="U42" s="24">
        <v>9.9387859024531403E-3</v>
      </c>
      <c r="V42" s="24">
        <v>1.1315114849261197E-2</v>
      </c>
      <c r="W42" s="24">
        <v>9.5186450284446018E-3</v>
      </c>
      <c r="X42" s="24">
        <v>1.4937170992296524E-2</v>
      </c>
      <c r="Y42" s="24">
        <v>1.0475992862930047E-2</v>
      </c>
    </row>
    <row r="43" spans="1:25" x14ac:dyDescent="0.2">
      <c r="A43" t="s">
        <v>156</v>
      </c>
      <c r="B43" s="24">
        <v>4.5144672537883075E-3</v>
      </c>
      <c r="C43" s="24">
        <v>4.4215179073474669E-3</v>
      </c>
      <c r="D43" s="24">
        <v>3.341058775731133E-3</v>
      </c>
      <c r="E43" s="24">
        <v>1.9123408804545962E-3</v>
      </c>
      <c r="F43" s="24">
        <v>3.8585318187959929E-3</v>
      </c>
      <c r="G43" s="24">
        <v>7.1583523940851597E-5</v>
      </c>
      <c r="H43" s="24">
        <v>1.2681789658407204E-2</v>
      </c>
      <c r="I43" s="24">
        <v>9.7574829577337483E-6</v>
      </c>
      <c r="J43" s="24">
        <v>9.2186231305586546E-6</v>
      </c>
      <c r="K43" s="24">
        <v>3.0542586414270777E-2</v>
      </c>
      <c r="L43" s="24">
        <v>6.5694704400984222E-5</v>
      </c>
      <c r="M43" s="24">
        <v>1.7093785786037211E-2</v>
      </c>
      <c r="N43" s="24">
        <v>4.0500599525958543E-5</v>
      </c>
      <c r="O43" s="24">
        <v>4.6867458898846061E-3</v>
      </c>
      <c r="P43" s="24">
        <v>3.1820386186176722E-3</v>
      </c>
      <c r="Q43" s="24">
        <v>3.4144638189263295E-3</v>
      </c>
      <c r="R43" s="24">
        <v>3.2956971294587301E-4</v>
      </c>
      <c r="S43" s="24">
        <v>2.1344528620351681E-2</v>
      </c>
      <c r="T43" s="24">
        <v>1.2616887376453407E-2</v>
      </c>
      <c r="U43" s="24">
        <v>1.8170943762911056E-5</v>
      </c>
      <c r="V43" s="24">
        <v>4.3514654007271181E-5</v>
      </c>
      <c r="W43" s="24">
        <v>2.4590574826611245E-6</v>
      </c>
      <c r="X43" s="24">
        <v>1.8845630817693007E-5</v>
      </c>
      <c r="Y43" s="24">
        <v>3.6761317242943974E-5</v>
      </c>
    </row>
    <row r="44" spans="1:25" x14ac:dyDescent="0.2">
      <c r="A44" t="s">
        <v>157</v>
      </c>
      <c r="B44" s="24">
        <v>2.3993700779327198E-3</v>
      </c>
      <c r="C44" s="24">
        <v>4.3166711230238925E-3</v>
      </c>
      <c r="D44" s="24">
        <v>3.4137099368843852E-3</v>
      </c>
      <c r="E44" s="24">
        <v>2.2931126293075782E-3</v>
      </c>
      <c r="F44" s="24">
        <v>3.4940725849326709E-3</v>
      </c>
      <c r="G44" s="24">
        <v>9.0220804394234761E-5</v>
      </c>
      <c r="H44" s="24">
        <v>1.9277852025930249E-2</v>
      </c>
      <c r="I44" s="24">
        <v>6.2730388648973143E-5</v>
      </c>
      <c r="J44" s="24">
        <v>3.8261908661876724E-5</v>
      </c>
      <c r="K44" s="24">
        <v>2.3350878493364161E-2</v>
      </c>
      <c r="L44" s="24">
        <v>7.7292522730710434E-5</v>
      </c>
      <c r="M44" s="24">
        <v>1.8348715020363837E-2</v>
      </c>
      <c r="N44" s="24">
        <v>5.0671064796815398E-5</v>
      </c>
      <c r="O44" s="24">
        <v>2.0367086315026357E-3</v>
      </c>
      <c r="P44" s="24">
        <v>2.8003758430523939E-3</v>
      </c>
      <c r="Q44" s="24">
        <v>2.8606564588758931E-3</v>
      </c>
      <c r="R44" s="24">
        <v>2.672448224377134E-4</v>
      </c>
      <c r="S44" s="24">
        <v>1.7519012257175667E-2</v>
      </c>
      <c r="T44" s="24">
        <v>1.0655431560831777E-2</v>
      </c>
      <c r="U44" s="24">
        <v>5.4580882545614364E-5</v>
      </c>
      <c r="V44" s="24">
        <v>1.140319901249405E-4</v>
      </c>
      <c r="W44" s="24">
        <v>1.0576464835138927E-4</v>
      </c>
      <c r="X44" s="24">
        <v>7.6004214131239703E-5</v>
      </c>
      <c r="Y44" s="24">
        <v>8.5802594539468224E-5</v>
      </c>
    </row>
    <row r="45" spans="1:25" x14ac:dyDescent="0.2">
      <c r="A45" t="s">
        <v>158</v>
      </c>
      <c r="B45" s="24">
        <v>3.1561262614549987E-2</v>
      </c>
      <c r="C45" s="24">
        <v>4.2790396601443178E-3</v>
      </c>
      <c r="D45" s="24">
        <v>1.9651911765133531E-2</v>
      </c>
      <c r="E45" s="24">
        <v>3.4561942466197915E-3</v>
      </c>
      <c r="F45" s="24">
        <v>7.3604433661372433E-3</v>
      </c>
      <c r="G45" s="24">
        <v>5.6200874067574415E-6</v>
      </c>
      <c r="H45" s="24">
        <v>9.034132169158546E-5</v>
      </c>
      <c r="I45" s="24">
        <v>3.5809711962955156E-7</v>
      </c>
      <c r="J45" s="24">
        <v>5.7600297680848466E-7</v>
      </c>
      <c r="K45" s="24">
        <v>6.0416571929397405E-6</v>
      </c>
      <c r="L45" s="24">
        <v>3.3592086047678384E-7</v>
      </c>
      <c r="M45" s="24">
        <v>4.6271696415918227E-7</v>
      </c>
      <c r="N45" s="24">
        <v>3.0422885995131663E-7</v>
      </c>
      <c r="O45" s="24">
        <v>8.4065947202624468E-3</v>
      </c>
      <c r="P45" s="24">
        <v>7.183878554798814E-3</v>
      </c>
      <c r="Q45" s="24">
        <v>1.4994983533865478E-3</v>
      </c>
      <c r="R45" s="24">
        <v>6.2026700343510798E-7</v>
      </c>
      <c r="S45" s="24">
        <v>8.4685060153511513E-7</v>
      </c>
      <c r="T45" s="24">
        <v>6.3030915437982794E-4</v>
      </c>
      <c r="U45" s="24">
        <v>5.0681098055496231E-7</v>
      </c>
      <c r="V45" s="24">
        <v>1.0536793778790855E-6</v>
      </c>
      <c r="W45" s="24">
        <v>8.3216061465752882E-7</v>
      </c>
      <c r="X45" s="24">
        <v>5.9268234328452553E-7</v>
      </c>
      <c r="Y45" s="24">
        <v>5.3835528695552433E-7</v>
      </c>
    </row>
    <row r="46" spans="1:25" x14ac:dyDescent="0.2">
      <c r="A46" t="s">
        <v>159</v>
      </c>
      <c r="B46" s="24">
        <v>3.2557713115889094E-3</v>
      </c>
      <c r="C46" s="24">
        <v>4.1784950807869925E-3</v>
      </c>
      <c r="D46" s="24">
        <v>3.5341307069218196E-3</v>
      </c>
      <c r="E46" s="24">
        <v>3.9794296065102513E-3</v>
      </c>
      <c r="F46" s="24">
        <v>3.2546536334698457E-3</v>
      </c>
      <c r="G46" s="24">
        <v>5.4915504677575189E-3</v>
      </c>
      <c r="H46" s="24">
        <v>5.0164590857857518E-3</v>
      </c>
      <c r="I46" s="24">
        <v>4.8571679775266776E-3</v>
      </c>
      <c r="J46" s="24">
        <v>3.9865578424022911E-3</v>
      </c>
      <c r="K46" s="24">
        <v>6.0126527419461376E-3</v>
      </c>
      <c r="L46" s="24">
        <v>4.0337296496856245E-3</v>
      </c>
      <c r="M46" s="24">
        <v>7.7605447010617714E-3</v>
      </c>
      <c r="N46" s="24">
        <v>3.2306787145451278E-3</v>
      </c>
      <c r="O46" s="24">
        <v>4.8663950103261765E-3</v>
      </c>
      <c r="P46" s="24">
        <v>6.1139604233078886E-3</v>
      </c>
      <c r="Q46" s="24">
        <v>5.4635522026167359E-3</v>
      </c>
      <c r="R46" s="24">
        <v>5.3615567834074708E-3</v>
      </c>
      <c r="S46" s="24">
        <v>4.2296343969966243E-3</v>
      </c>
      <c r="T46" s="24">
        <v>3.0867875686416439E-3</v>
      </c>
      <c r="U46" s="24">
        <v>3.6830271070147384E-3</v>
      </c>
      <c r="V46" s="24">
        <v>2.7077737281545129E-3</v>
      </c>
      <c r="W46" s="24">
        <v>2.9472248403213911E-3</v>
      </c>
      <c r="X46" s="24">
        <v>4.5464384489991216E-3</v>
      </c>
      <c r="Y46" s="24">
        <v>3.2125509533583144E-3</v>
      </c>
    </row>
    <row r="47" spans="1:25" x14ac:dyDescent="0.2">
      <c r="A47" t="s">
        <v>160</v>
      </c>
      <c r="B47" s="24">
        <v>3.715162575608875E-3</v>
      </c>
      <c r="C47" s="24">
        <v>4.1090111198789428E-3</v>
      </c>
      <c r="D47" s="24">
        <v>4.1609421827220553E-3</v>
      </c>
      <c r="E47" s="24">
        <v>4.6099735549937938E-3</v>
      </c>
      <c r="F47" s="24">
        <v>6.699226475268885E-3</v>
      </c>
      <c r="G47" s="24">
        <v>5.2825913597939633E-7</v>
      </c>
      <c r="H47" s="24">
        <v>1.1678164912379277E-5</v>
      </c>
      <c r="I47" s="24">
        <v>2.2521805596084086E-8</v>
      </c>
      <c r="J47" s="24">
        <v>3.1183738784226194E-8</v>
      </c>
      <c r="K47" s="24">
        <v>6.5335444390770005E-6</v>
      </c>
      <c r="L47" s="24">
        <v>1.2741622095803623E-8</v>
      </c>
      <c r="M47" s="24">
        <v>1.9462935889976945E-7</v>
      </c>
      <c r="N47" s="24">
        <v>2.0826282438366502E-7</v>
      </c>
      <c r="O47" s="24">
        <v>1.0788230798236893E-3</v>
      </c>
      <c r="P47" s="24">
        <v>6.1540527217666527E-3</v>
      </c>
      <c r="Q47" s="24">
        <v>5.276289301632711E-3</v>
      </c>
      <c r="R47" s="24">
        <v>1.4670535400412953E-7</v>
      </c>
      <c r="S47" s="24">
        <v>4.3004040787223429E-7</v>
      </c>
      <c r="T47" s="24">
        <v>2.0299886852227338E-4</v>
      </c>
      <c r="U47" s="24">
        <v>3.783575537466278E-7</v>
      </c>
      <c r="V47" s="24">
        <v>4.590388537308622E-7</v>
      </c>
      <c r="W47" s="24">
        <v>1.1029696416030275E-6</v>
      </c>
      <c r="X47" s="24">
        <v>3.9932584245607062E-7</v>
      </c>
      <c r="Y47" s="24">
        <v>5.8684604519387804E-8</v>
      </c>
    </row>
    <row r="48" spans="1:25" x14ac:dyDescent="0.2">
      <c r="A48" t="s">
        <v>161</v>
      </c>
      <c r="B48" s="24">
        <v>7.4321067379931063E-4</v>
      </c>
      <c r="C48" s="24">
        <v>3.9493178972399949E-3</v>
      </c>
      <c r="D48" s="24">
        <v>1.5405665503796608E-3</v>
      </c>
      <c r="E48" s="24">
        <v>3.6405021857008868E-3</v>
      </c>
      <c r="F48" s="24">
        <v>4.3923037920929218E-3</v>
      </c>
      <c r="G48" s="24">
        <v>1.6950192364722039E-6</v>
      </c>
      <c r="H48" s="24">
        <v>2.6813875181708367E-5</v>
      </c>
      <c r="I48" s="24">
        <v>9.273542856415529E-7</v>
      </c>
      <c r="J48" s="24">
        <v>1.192876576746492E-6</v>
      </c>
      <c r="K48" s="24">
        <v>3.5736800996629435E-5</v>
      </c>
      <c r="L48" s="24">
        <v>1.0466302149960961E-6</v>
      </c>
      <c r="M48" s="24">
        <v>3.6743642562690594E-5</v>
      </c>
      <c r="N48" s="24">
        <v>1.0045036680988253E-6</v>
      </c>
      <c r="O48" s="24">
        <v>1.9386264506524912E-4</v>
      </c>
      <c r="P48" s="24">
        <v>3.9746732077287055E-3</v>
      </c>
      <c r="Q48" s="24">
        <v>5.1181710179436408E-3</v>
      </c>
      <c r="R48" s="24">
        <v>2.8169145474755048E-6</v>
      </c>
      <c r="S48" s="24">
        <v>2.0669485031475461E-5</v>
      </c>
      <c r="T48" s="24">
        <v>1.8922768488040964E-4</v>
      </c>
      <c r="U48" s="24">
        <v>1.0585064117457454E-6</v>
      </c>
      <c r="V48" s="24">
        <v>2.2795092245104762E-6</v>
      </c>
      <c r="W48" s="24">
        <v>3.0918644144728615E-6</v>
      </c>
      <c r="X48" s="24">
        <v>1.337511382319127E-6</v>
      </c>
      <c r="Y48" s="24">
        <v>9.4869398598045187E-7</v>
      </c>
    </row>
    <row r="49" spans="1:25" x14ac:dyDescent="0.2">
      <c r="A49" t="s">
        <v>162</v>
      </c>
      <c r="B49" s="24">
        <v>1.739157967371224E-3</v>
      </c>
      <c r="C49" s="24">
        <v>3.9420842454068903E-3</v>
      </c>
      <c r="D49" s="24">
        <v>2.6937670062004279E-3</v>
      </c>
      <c r="E49" s="24">
        <v>2.3505968982355904E-3</v>
      </c>
      <c r="F49" s="24">
        <v>3.6442793381672028E-3</v>
      </c>
      <c r="G49" s="24">
        <v>6.2532250155134005E-4</v>
      </c>
      <c r="H49" s="24">
        <v>1.0247941661364042E-2</v>
      </c>
      <c r="I49" s="24">
        <v>4.8392260187168841E-4</v>
      </c>
      <c r="J49" s="24">
        <v>2.6154403945887557E-4</v>
      </c>
      <c r="K49" s="24">
        <v>1.4136994704572985E-2</v>
      </c>
      <c r="L49" s="24">
        <v>4.0236432672145403E-4</v>
      </c>
      <c r="M49" s="24">
        <v>1.702590376959514E-2</v>
      </c>
      <c r="N49" s="24">
        <v>2.9661456798476518E-4</v>
      </c>
      <c r="O49" s="24">
        <v>2.6704871289885178E-3</v>
      </c>
      <c r="P49" s="24">
        <v>3.1789723946454708E-3</v>
      </c>
      <c r="Q49" s="24">
        <v>3.5964133934767305E-3</v>
      </c>
      <c r="R49" s="24">
        <v>8.5941959735772832E-4</v>
      </c>
      <c r="S49" s="24">
        <v>1.3730816082089335E-2</v>
      </c>
      <c r="T49" s="24">
        <v>1.0407611500052653E-2</v>
      </c>
      <c r="U49" s="24">
        <v>2.1838458606803933E-4</v>
      </c>
      <c r="V49" s="24">
        <v>3.9793131692885715E-4</v>
      </c>
      <c r="W49" s="24">
        <v>2.0157720909217672E-4</v>
      </c>
      <c r="X49" s="24">
        <v>3.6867522984570589E-4</v>
      </c>
      <c r="Y49" s="24">
        <v>4.7974671158812721E-4</v>
      </c>
    </row>
    <row r="50" spans="1:25" x14ac:dyDescent="0.2">
      <c r="A50" t="s">
        <v>163</v>
      </c>
      <c r="B50" s="24">
        <v>3.5874603103375579E-3</v>
      </c>
      <c r="C50" s="24">
        <v>3.6091867740907922E-3</v>
      </c>
      <c r="D50" s="24">
        <v>3.3147959045409072E-3</v>
      </c>
      <c r="E50" s="24">
        <v>2.5757416569551867E-3</v>
      </c>
      <c r="F50" s="24">
        <v>3.7218790451586685E-3</v>
      </c>
      <c r="G50" s="24">
        <v>1.3234959563754962E-3</v>
      </c>
      <c r="H50" s="24">
        <v>1.0363283634019969E-2</v>
      </c>
      <c r="I50" s="24">
        <v>1.125672058453413E-3</v>
      </c>
      <c r="J50" s="24">
        <v>1.0194339243505578E-3</v>
      </c>
      <c r="K50" s="24">
        <v>1.7696908697881344E-2</v>
      </c>
      <c r="L50" s="24">
        <v>1.4681098218347151E-3</v>
      </c>
      <c r="M50" s="24">
        <v>2.365029356635627E-2</v>
      </c>
      <c r="N50" s="24">
        <v>1.1707735304512224E-3</v>
      </c>
      <c r="O50" s="24">
        <v>3.7091952268776779E-3</v>
      </c>
      <c r="P50" s="24">
        <v>3.2186300049540833E-3</v>
      </c>
      <c r="Q50" s="24">
        <v>4.0304887644327129E-3</v>
      </c>
      <c r="R50" s="24">
        <v>1.9724223215457962E-3</v>
      </c>
      <c r="S50" s="24">
        <v>1.4554802060376361E-2</v>
      </c>
      <c r="T50" s="24">
        <v>1.4268160724604241E-2</v>
      </c>
      <c r="U50" s="24">
        <v>1.2055610423168041E-3</v>
      </c>
      <c r="V50" s="24">
        <v>1.7548446203825745E-3</v>
      </c>
      <c r="W50" s="24">
        <v>1.1824184485385897E-3</v>
      </c>
      <c r="X50" s="24">
        <v>1.6779464299068693E-3</v>
      </c>
      <c r="Y50" s="24">
        <v>1.7553564928153586E-3</v>
      </c>
    </row>
    <row r="51" spans="1:25" x14ac:dyDescent="0.2">
      <c r="A51" t="s">
        <v>164</v>
      </c>
      <c r="B51" s="24">
        <v>1.6199900511683967E-3</v>
      </c>
      <c r="C51" s="24">
        <v>3.6077149144943701E-3</v>
      </c>
      <c r="D51" s="24">
        <v>2.2524929019815195E-3</v>
      </c>
      <c r="E51" s="24">
        <v>1.6680028536748001E-3</v>
      </c>
      <c r="F51" s="24">
        <v>3.0896026679278895E-3</v>
      </c>
      <c r="G51" s="24">
        <v>1.1216670095478548E-4</v>
      </c>
      <c r="H51" s="24">
        <v>1.1448674601581211E-2</v>
      </c>
      <c r="I51" s="24">
        <v>1.5322649804992241E-5</v>
      </c>
      <c r="J51" s="24">
        <v>5.1403227747387656E-6</v>
      </c>
      <c r="K51" s="24">
        <v>2.239520090197792E-2</v>
      </c>
      <c r="L51" s="24">
        <v>3.4541165198127259E-5</v>
      </c>
      <c r="M51" s="24">
        <v>1.4803392745363894E-2</v>
      </c>
      <c r="N51" s="24">
        <v>1.8796972146129158E-5</v>
      </c>
      <c r="O51" s="24">
        <v>2.7412237117586413E-3</v>
      </c>
      <c r="P51" s="24">
        <v>2.9244736363418819E-3</v>
      </c>
      <c r="Q51" s="24">
        <v>3.5422096968396165E-3</v>
      </c>
      <c r="R51" s="24">
        <v>6.8022757121009511E-4</v>
      </c>
      <c r="S51" s="24">
        <v>1.5603129786816572E-2</v>
      </c>
      <c r="T51" s="24">
        <v>7.2830520039222852E-3</v>
      </c>
      <c r="U51" s="24">
        <v>1.8087754121390989E-5</v>
      </c>
      <c r="V51" s="24">
        <v>7.2515286031711574E-5</v>
      </c>
      <c r="W51" s="24">
        <v>4.1565692474350523E-6</v>
      </c>
      <c r="X51" s="24">
        <v>8.3880883943767497E-5</v>
      </c>
      <c r="Y51" s="24">
        <v>3.4299138783696379E-5</v>
      </c>
    </row>
    <row r="52" spans="1:25" x14ac:dyDescent="0.2">
      <c r="A52" t="s">
        <v>165</v>
      </c>
      <c r="B52" s="24">
        <v>4.2973416167997533E-3</v>
      </c>
      <c r="C52" s="24">
        <v>3.4726122319459151E-3</v>
      </c>
      <c r="D52" s="24">
        <v>4.6578507838418211E-3</v>
      </c>
      <c r="E52" s="24">
        <v>3.1586637461706174E-3</v>
      </c>
      <c r="F52" s="24">
        <v>4.717008826102714E-3</v>
      </c>
      <c r="G52" s="24">
        <v>1.4265678614433784E-6</v>
      </c>
      <c r="H52" s="24">
        <v>3.5026570960804196E-5</v>
      </c>
      <c r="I52" s="24">
        <v>1.1214653355851216E-6</v>
      </c>
      <c r="J52" s="24">
        <v>1.5017172620450303E-6</v>
      </c>
      <c r="K52" s="24">
        <v>3.7549879916392972E-5</v>
      </c>
      <c r="L52" s="24">
        <v>6.9131720605654866E-7</v>
      </c>
      <c r="M52" s="24">
        <v>7.5812119532392317E-6</v>
      </c>
      <c r="N52" s="24">
        <v>1.2428331437640672E-6</v>
      </c>
      <c r="O52" s="24">
        <v>1.1483397341175954E-3</v>
      </c>
      <c r="P52" s="24">
        <v>4.0013330082160677E-3</v>
      </c>
      <c r="Q52" s="24">
        <v>3.8744797798903829E-3</v>
      </c>
      <c r="R52" s="24">
        <v>1.3954675630924776E-6</v>
      </c>
      <c r="S52" s="24">
        <v>9.3298480862726008E-6</v>
      </c>
      <c r="T52" s="24">
        <v>9.8613128020210686E-4</v>
      </c>
      <c r="U52" s="24">
        <v>1.5680907252932911E-6</v>
      </c>
      <c r="V52" s="24">
        <v>1.063167810637212E-6</v>
      </c>
      <c r="W52" s="24">
        <v>1.8595782220908923E-6</v>
      </c>
      <c r="X52" s="24">
        <v>7.3879214209840903E-7</v>
      </c>
      <c r="Y52" s="24">
        <v>6.0297415459993082E-7</v>
      </c>
    </row>
    <row r="53" spans="1:25" x14ac:dyDescent="0.2">
      <c r="A53" t="s">
        <v>166</v>
      </c>
      <c r="B53" s="24">
        <v>5.6352755654577608E-3</v>
      </c>
      <c r="C53" s="24">
        <v>3.4356171664704921E-3</v>
      </c>
      <c r="D53" s="24">
        <v>3.8640319614717004E-3</v>
      </c>
      <c r="E53" s="24">
        <v>4.5289477908154801E-3</v>
      </c>
      <c r="F53" s="24">
        <v>3.1701629862587767E-3</v>
      </c>
      <c r="G53" s="24">
        <v>1.0086463040199563E-2</v>
      </c>
      <c r="H53" s="24">
        <v>3.1461067350200423E-3</v>
      </c>
      <c r="I53" s="24">
        <v>9.8082973627669039E-3</v>
      </c>
      <c r="J53" s="24">
        <v>6.4368092631430281E-3</v>
      </c>
      <c r="K53" s="24">
        <v>3.7741157720234399E-4</v>
      </c>
      <c r="L53" s="24">
        <v>7.9751257081620234E-3</v>
      </c>
      <c r="M53" s="24">
        <v>9.5426606049073509E-4</v>
      </c>
      <c r="N53" s="24">
        <v>9.1878035390594824E-3</v>
      </c>
      <c r="O53" s="24">
        <v>7.0563231987248428E-3</v>
      </c>
      <c r="P53" s="24">
        <v>3.883854856917085E-3</v>
      </c>
      <c r="Q53" s="24">
        <v>3.6155969950108077E-3</v>
      </c>
      <c r="R53" s="24">
        <v>7.0306282650638777E-3</v>
      </c>
      <c r="S53" s="24">
        <v>2.5298658465288666E-3</v>
      </c>
      <c r="T53" s="24">
        <v>1.8903249284348005E-3</v>
      </c>
      <c r="U53" s="24">
        <v>1.2920198459754409E-2</v>
      </c>
      <c r="V53" s="24">
        <v>1.3744822821667188E-2</v>
      </c>
      <c r="W53" s="24">
        <v>1.4913368646097075E-2</v>
      </c>
      <c r="X53" s="24">
        <v>1.223885649849619E-2</v>
      </c>
      <c r="Y53" s="24">
        <v>1.3374825450363692E-2</v>
      </c>
    </row>
    <row r="54" spans="1:25" x14ac:dyDescent="0.2">
      <c r="A54" t="s">
        <v>167</v>
      </c>
      <c r="B54" s="24">
        <v>1.1714803045215437E-4</v>
      </c>
      <c r="C54" s="24">
        <v>3.3400335897558519E-3</v>
      </c>
      <c r="D54" s="24">
        <v>3.3737053751197214E-4</v>
      </c>
      <c r="E54" s="24">
        <v>1.6874837897116468E-3</v>
      </c>
      <c r="F54" s="24">
        <v>3.6339849724155897E-3</v>
      </c>
      <c r="G54" s="24">
        <v>1.833914628183749E-7</v>
      </c>
      <c r="H54" s="24">
        <v>4.0210089418518114E-7</v>
      </c>
      <c r="I54" s="24">
        <v>3.953615874890133E-8</v>
      </c>
      <c r="J54" s="24">
        <v>5.7941920565105149E-8</v>
      </c>
      <c r="K54" s="24">
        <v>3.2341910029249687E-7</v>
      </c>
      <c r="L54" s="24">
        <v>3.5585906331500011E-8</v>
      </c>
      <c r="M54" s="24">
        <v>1.1682124358121449E-7</v>
      </c>
      <c r="N54" s="24">
        <v>7.1063899333876828E-8</v>
      </c>
      <c r="O54" s="24">
        <v>2.8910876180430038E-5</v>
      </c>
      <c r="P54" s="24">
        <v>1.5080625511723518E-3</v>
      </c>
      <c r="Q54" s="24">
        <v>4.2254201253659213E-3</v>
      </c>
      <c r="R54" s="24">
        <v>7.5934749131875328E-8</v>
      </c>
      <c r="S54" s="24">
        <v>2.3975235742124159E-7</v>
      </c>
      <c r="T54" s="24">
        <v>8.7795921413208264E-6</v>
      </c>
      <c r="U54" s="24">
        <v>7.6343761959285186E-8</v>
      </c>
      <c r="V54" s="24">
        <v>9.6294498054872073E-8</v>
      </c>
      <c r="W54" s="24">
        <v>2.352056244633252E-7</v>
      </c>
      <c r="X54" s="24">
        <v>4.9733659774918462E-8</v>
      </c>
      <c r="Y54" s="24">
        <v>6.509904931282712E-8</v>
      </c>
    </row>
    <row r="55" spans="1:25" x14ac:dyDescent="0.2">
      <c r="A55" t="s">
        <v>168</v>
      </c>
      <c r="B55" s="24">
        <v>1.3553189891057237E-2</v>
      </c>
      <c r="C55" s="24">
        <v>3.2545338809100567E-3</v>
      </c>
      <c r="D55" s="24">
        <v>8.2862783294284596E-3</v>
      </c>
      <c r="E55" s="24">
        <v>5.2706631466732951E-3</v>
      </c>
      <c r="F55" s="24">
        <v>5.3549403135545754E-3</v>
      </c>
      <c r="G55" s="24">
        <v>8.4913390357668248E-7</v>
      </c>
      <c r="H55" s="24">
        <v>1.1106262161308424E-4</v>
      </c>
      <c r="I55" s="24">
        <v>5.8544401207197696E-8</v>
      </c>
      <c r="J55" s="24">
        <v>1.33396635905035E-7</v>
      </c>
      <c r="K55" s="24">
        <v>9.9331902559794089E-5</v>
      </c>
      <c r="L55" s="24">
        <v>5.1394225929672836E-8</v>
      </c>
      <c r="M55" s="24">
        <v>9.6594169453015071E-7</v>
      </c>
      <c r="N55" s="24">
        <v>5.8385022966965722E-8</v>
      </c>
      <c r="O55" s="24">
        <v>3.2215785310389833E-3</v>
      </c>
      <c r="P55" s="24">
        <v>7.0505740600140827E-3</v>
      </c>
      <c r="Q55" s="24">
        <v>3.2500137632665233E-3</v>
      </c>
      <c r="R55" s="24">
        <v>4.003948490684155E-7</v>
      </c>
      <c r="S55" s="24">
        <v>1.0496403826018605E-5</v>
      </c>
      <c r="T55" s="24">
        <v>4.9058048315067087E-3</v>
      </c>
      <c r="U55" s="24">
        <v>2.4560427379378911E-7</v>
      </c>
      <c r="V55" s="24">
        <v>4.5328416559723117E-6</v>
      </c>
      <c r="W55" s="24">
        <v>2.620289100200026E-6</v>
      </c>
      <c r="X55" s="24">
        <v>1.9995145888621011E-7</v>
      </c>
      <c r="Y55" s="24">
        <v>5.1865919561266645E-7</v>
      </c>
    </row>
    <row r="56" spans="1:25" x14ac:dyDescent="0.2">
      <c r="A56" t="s">
        <v>169</v>
      </c>
      <c r="B56" s="24">
        <v>5.2590461210344011E-3</v>
      </c>
      <c r="C56" s="24">
        <v>3.2519104308295992E-3</v>
      </c>
      <c r="D56" s="24">
        <v>4.447238422188869E-3</v>
      </c>
      <c r="E56" s="24">
        <v>5.1606953653019882E-3</v>
      </c>
      <c r="F56" s="24">
        <v>3.2809880248793524E-3</v>
      </c>
      <c r="G56" s="24">
        <v>8.3309261406046466E-3</v>
      </c>
      <c r="H56" s="24">
        <v>4.5140575999272729E-3</v>
      </c>
      <c r="I56" s="24">
        <v>7.2683277826261989E-3</v>
      </c>
      <c r="J56" s="24">
        <v>3.645255066156487E-3</v>
      </c>
      <c r="K56" s="24">
        <v>4.2621216145132328E-5</v>
      </c>
      <c r="L56" s="24">
        <v>4.3631706174591606E-3</v>
      </c>
      <c r="M56" s="24">
        <v>6.0369715842714116E-5</v>
      </c>
      <c r="N56" s="24">
        <v>4.9155697922087481E-3</v>
      </c>
      <c r="O56" s="24">
        <v>3.1733979899443948E-3</v>
      </c>
      <c r="P56" s="24">
        <v>2.1845711640448543E-3</v>
      </c>
      <c r="Q56" s="24">
        <v>2.2291788808398482E-3</v>
      </c>
      <c r="R56" s="24">
        <v>3.4628815563037519E-3</v>
      </c>
      <c r="S56" s="24">
        <v>1.2765216014445869E-3</v>
      </c>
      <c r="T56" s="24">
        <v>1.1493550363017469E-3</v>
      </c>
      <c r="U56" s="24">
        <v>3.6875338324779869E-3</v>
      </c>
      <c r="V56" s="24">
        <v>6.0482632609322748E-3</v>
      </c>
      <c r="W56" s="24">
        <v>5.567777624406748E-3</v>
      </c>
      <c r="X56" s="24">
        <v>3.8197386445589028E-3</v>
      </c>
      <c r="Y56" s="24">
        <v>8.6003871990795542E-3</v>
      </c>
    </row>
    <row r="57" spans="1:25" x14ac:dyDescent="0.2">
      <c r="A57" t="s">
        <v>170</v>
      </c>
      <c r="B57" s="24">
        <v>3.0906489263564903E-3</v>
      </c>
      <c r="C57" s="24">
        <v>3.1125390485152067E-3</v>
      </c>
      <c r="D57" s="24">
        <v>3.5958786900850948E-3</v>
      </c>
      <c r="E57" s="24">
        <v>3.8257412854279223E-3</v>
      </c>
      <c r="F57" s="24">
        <v>2.6116995444603725E-3</v>
      </c>
      <c r="G57" s="24">
        <v>4.5195754633743116E-3</v>
      </c>
      <c r="H57" s="24">
        <v>3.3297107807413622E-3</v>
      </c>
      <c r="I57" s="24">
        <v>4.2020707804243723E-3</v>
      </c>
      <c r="J57" s="24">
        <v>7.0148029186985501E-3</v>
      </c>
      <c r="K57" s="24">
        <v>3.8683920472597948E-4</v>
      </c>
      <c r="L57" s="24">
        <v>6.9445162177199059E-3</v>
      </c>
      <c r="M57" s="24">
        <v>9.8221142431985028E-4</v>
      </c>
      <c r="N57" s="24">
        <v>6.1846863137614361E-3</v>
      </c>
      <c r="O57" s="24">
        <v>3.3682955390232153E-3</v>
      </c>
      <c r="P57" s="24">
        <v>2.7611818747081754E-3</v>
      </c>
      <c r="Q57" s="24">
        <v>2.9732506205630261E-3</v>
      </c>
      <c r="R57" s="24">
        <v>4.9499073232650154E-3</v>
      </c>
      <c r="S57" s="24">
        <v>2.3844333472543412E-3</v>
      </c>
      <c r="T57" s="24">
        <v>2.0644751588529894E-3</v>
      </c>
      <c r="U57" s="24">
        <v>5.2965080621422671E-3</v>
      </c>
      <c r="V57" s="24">
        <v>7.8181382767819468E-3</v>
      </c>
      <c r="W57" s="24">
        <v>6.0847776046625618E-3</v>
      </c>
      <c r="X57" s="24">
        <v>7.405823845909998E-3</v>
      </c>
      <c r="Y57" s="24">
        <v>7.2816620558773639E-3</v>
      </c>
    </row>
    <row r="58" spans="1:25" x14ac:dyDescent="0.2">
      <c r="A58" t="s">
        <v>171</v>
      </c>
      <c r="B58" s="24">
        <v>2.2822411150130663E-3</v>
      </c>
      <c r="C58" s="24">
        <v>3.0962736802804228E-3</v>
      </c>
      <c r="D58" s="24">
        <v>2.7226176849810655E-3</v>
      </c>
      <c r="E58" s="24">
        <v>2.8480273918349269E-3</v>
      </c>
      <c r="F58" s="24">
        <v>2.346543834230528E-3</v>
      </c>
      <c r="G58" s="24">
        <v>4.6351110403564889E-3</v>
      </c>
      <c r="H58" s="24">
        <v>2.3041163263332119E-3</v>
      </c>
      <c r="I58" s="24">
        <v>5.4831428868389502E-3</v>
      </c>
      <c r="J58" s="24">
        <v>4.5452095316783495E-3</v>
      </c>
      <c r="K58" s="24">
        <v>5.7168495578949566E-4</v>
      </c>
      <c r="L58" s="24">
        <v>4.1632959847328552E-3</v>
      </c>
      <c r="M58" s="24">
        <v>6.9091246037138773E-4</v>
      </c>
      <c r="N58" s="24">
        <v>3.5994189252416585E-3</v>
      </c>
      <c r="O58" s="24">
        <v>2.8117916543770635E-3</v>
      </c>
      <c r="P58" s="24">
        <v>2.4794710477095382E-3</v>
      </c>
      <c r="Q58" s="24">
        <v>1.9384126351113811E-3</v>
      </c>
      <c r="R58" s="24">
        <v>3.4483013752616741E-3</v>
      </c>
      <c r="S58" s="24">
        <v>1.5279255948488636E-3</v>
      </c>
      <c r="T58" s="24">
        <v>1.4520931135164105E-3</v>
      </c>
      <c r="U58" s="24">
        <v>1.8749651727315924E-3</v>
      </c>
      <c r="V58" s="24">
        <v>1.2869419137067684E-3</v>
      </c>
      <c r="W58" s="24">
        <v>2.1614921828893682E-3</v>
      </c>
      <c r="X58" s="24">
        <v>1.9591754882760121E-3</v>
      </c>
      <c r="Y58" s="24">
        <v>1.5976571877844704E-3</v>
      </c>
    </row>
    <row r="59" spans="1:25" x14ac:dyDescent="0.2">
      <c r="A59" t="s">
        <v>172</v>
      </c>
      <c r="B59" s="24">
        <v>3.3144153836848459E-3</v>
      </c>
      <c r="C59" s="24">
        <v>3.0936104786149577E-3</v>
      </c>
      <c r="D59" s="24">
        <v>3.3853775837711011E-3</v>
      </c>
      <c r="E59" s="24">
        <v>3.729444437427629E-3</v>
      </c>
      <c r="F59" s="24">
        <v>2.4464587856733687E-3</v>
      </c>
      <c r="G59" s="24">
        <v>7.5344858463944281E-3</v>
      </c>
      <c r="H59" s="24">
        <v>3.2396526973271626E-3</v>
      </c>
      <c r="I59" s="24">
        <v>6.2501111649315606E-3</v>
      </c>
      <c r="J59" s="24">
        <v>2.2987240552194976E-3</v>
      </c>
      <c r="K59" s="24">
        <v>6.6356521720223154E-4</v>
      </c>
      <c r="L59" s="24">
        <v>2.9941646458944101E-3</v>
      </c>
      <c r="M59" s="24">
        <v>1.9474874714040752E-3</v>
      </c>
      <c r="N59" s="24">
        <v>3.3301827357899274E-3</v>
      </c>
      <c r="O59" s="24">
        <v>4.9365334735476957E-3</v>
      </c>
      <c r="P59" s="24">
        <v>3.2022916731179944E-3</v>
      </c>
      <c r="Q59" s="24">
        <v>2.8731579426456147E-3</v>
      </c>
      <c r="R59" s="24">
        <v>5.5166669696693994E-3</v>
      </c>
      <c r="S59" s="24">
        <v>2.2358804755068921E-3</v>
      </c>
      <c r="T59" s="24">
        <v>2.1468805812314244E-3</v>
      </c>
      <c r="U59" s="24">
        <v>5.2730871300867401E-3</v>
      </c>
      <c r="V59" s="24">
        <v>7.4631073505320366E-3</v>
      </c>
      <c r="W59" s="24">
        <v>6.0389403363001904E-3</v>
      </c>
      <c r="X59" s="24">
        <v>5.8148395030063488E-3</v>
      </c>
      <c r="Y59" s="24">
        <v>8.2912324454922238E-3</v>
      </c>
    </row>
    <row r="60" spans="1:25" x14ac:dyDescent="0.2">
      <c r="A60" t="s">
        <v>173</v>
      </c>
      <c r="B60" s="24">
        <v>3.5224031099167401E-3</v>
      </c>
      <c r="C60" s="24">
        <v>3.0851860391169846E-3</v>
      </c>
      <c r="D60" s="24">
        <v>3.2139445656411271E-3</v>
      </c>
      <c r="E60" s="24">
        <v>4.2511155712963294E-3</v>
      </c>
      <c r="F60" s="24">
        <v>2.4852601566199761E-3</v>
      </c>
      <c r="G60" s="24">
        <v>6.4535758102054639E-3</v>
      </c>
      <c r="H60" s="24">
        <v>2.8540853049001903E-3</v>
      </c>
      <c r="I60" s="24">
        <v>5.3886244561506744E-3</v>
      </c>
      <c r="J60" s="24">
        <v>2.5883810199871984E-3</v>
      </c>
      <c r="K60" s="24">
        <v>3.4966554270599997E-4</v>
      </c>
      <c r="L60" s="24">
        <v>2.7873498811239487E-3</v>
      </c>
      <c r="M60" s="24">
        <v>9.4297054780085026E-4</v>
      </c>
      <c r="N60" s="24">
        <v>3.0438967502520371E-3</v>
      </c>
      <c r="O60" s="24">
        <v>4.7290011968934755E-3</v>
      </c>
      <c r="P60" s="24">
        <v>3.8292074555401493E-3</v>
      </c>
      <c r="Q60" s="24">
        <v>3.610570738722594E-3</v>
      </c>
      <c r="R60" s="24">
        <v>5.3718668693863714E-3</v>
      </c>
      <c r="S60" s="24">
        <v>2.2299742183700027E-3</v>
      </c>
      <c r="T60" s="24">
        <v>1.8818902968780876E-3</v>
      </c>
      <c r="U60" s="24">
        <v>5.400099247541386E-3</v>
      </c>
      <c r="V60" s="24">
        <v>4.4031113858434712E-3</v>
      </c>
      <c r="W60" s="24">
        <v>6.2952709747972407E-3</v>
      </c>
      <c r="X60" s="24">
        <v>6.0766383123763224E-3</v>
      </c>
      <c r="Y60" s="24">
        <v>5.9462596276891174E-3</v>
      </c>
    </row>
    <row r="61" spans="1:25" x14ac:dyDescent="0.2">
      <c r="A61" t="s">
        <v>174</v>
      </c>
      <c r="B61" s="24">
        <v>4.3021251100834636E-3</v>
      </c>
      <c r="C61" s="24">
        <v>3.0419957127735646E-3</v>
      </c>
      <c r="D61" s="24">
        <v>3.806506505427981E-3</v>
      </c>
      <c r="E61" s="24">
        <v>5.207411396447024E-3</v>
      </c>
      <c r="F61" s="24">
        <v>2.8623598917516075E-3</v>
      </c>
      <c r="G61" s="24">
        <v>7.2534238730987254E-3</v>
      </c>
      <c r="H61" s="24">
        <v>3.7530919028941055E-3</v>
      </c>
      <c r="I61" s="24">
        <v>5.488360628795633E-3</v>
      </c>
      <c r="J61" s="24">
        <v>1.4704775239017377E-3</v>
      </c>
      <c r="K61" s="24">
        <v>2.6982633320221189E-4</v>
      </c>
      <c r="L61" s="24">
        <v>6.1674492987090308E-3</v>
      </c>
      <c r="M61" s="24">
        <v>3.5590722050128855E-3</v>
      </c>
      <c r="N61" s="24">
        <v>4.3999732588165105E-3</v>
      </c>
      <c r="O61" s="24">
        <v>5.4877953720093549E-3</v>
      </c>
      <c r="P61" s="24">
        <v>5.4758292541213253E-3</v>
      </c>
      <c r="Q61" s="24">
        <v>3.0843228467605259E-3</v>
      </c>
      <c r="R61" s="24">
        <v>7.4977234616749868E-3</v>
      </c>
      <c r="S61" s="24">
        <v>2.027271214622896E-3</v>
      </c>
      <c r="T61" s="24">
        <v>2.512482990092628E-3</v>
      </c>
      <c r="U61" s="24">
        <v>6.454989744796278E-3</v>
      </c>
      <c r="V61" s="24">
        <v>2.1247329117650326E-2</v>
      </c>
      <c r="W61" s="24">
        <v>1.1085022959671715E-2</v>
      </c>
      <c r="X61" s="24">
        <v>7.5530972804722461E-3</v>
      </c>
      <c r="Y61" s="24">
        <v>2.2467982014087992E-2</v>
      </c>
    </row>
    <row r="62" spans="1:25" x14ac:dyDescent="0.2">
      <c r="A62" t="s">
        <v>175</v>
      </c>
      <c r="B62" s="24">
        <v>1.7957039126410854E-3</v>
      </c>
      <c r="C62" s="24">
        <v>3.0395694518813663E-3</v>
      </c>
      <c r="D62" s="24">
        <v>3.2389725664503412E-3</v>
      </c>
      <c r="E62" s="24">
        <v>4.0346250476384505E-3</v>
      </c>
      <c r="F62" s="24">
        <v>5.3924082096856989E-3</v>
      </c>
      <c r="G62" s="24">
        <v>8.9671598017527798E-7</v>
      </c>
      <c r="H62" s="24">
        <v>7.3162490995136279E-6</v>
      </c>
      <c r="I62" s="24">
        <v>8.446217061981407E-7</v>
      </c>
      <c r="J62" s="24">
        <v>6.6120372414210299E-7</v>
      </c>
      <c r="K62" s="24">
        <v>4.9657486059696119E-6</v>
      </c>
      <c r="L62" s="24">
        <v>6.0446644496974126E-7</v>
      </c>
      <c r="M62" s="24">
        <v>5.6032852682712967E-7</v>
      </c>
      <c r="N62" s="24">
        <v>7.8423825879024322E-7</v>
      </c>
      <c r="O62" s="24">
        <v>5.8747156240886958E-4</v>
      </c>
      <c r="P62" s="24">
        <v>5.1379859390328336E-3</v>
      </c>
      <c r="Q62" s="24">
        <v>3.8951416484222178E-3</v>
      </c>
      <c r="R62" s="24">
        <v>8.7421380466846191E-7</v>
      </c>
      <c r="S62" s="24">
        <v>7.3274521747848712E-7</v>
      </c>
      <c r="T62" s="24">
        <v>1.2357865613128171E-4</v>
      </c>
      <c r="U62" s="24">
        <v>9.1024170261884816E-7</v>
      </c>
      <c r="V62" s="24">
        <v>8.6070335041021366E-7</v>
      </c>
      <c r="W62" s="24">
        <v>1.4506676675631525E-6</v>
      </c>
      <c r="X62" s="24">
        <v>6.5304048664537139E-7</v>
      </c>
      <c r="Y62" s="24">
        <v>8.2515621264257765E-7</v>
      </c>
    </row>
    <row r="63" spans="1:25" x14ac:dyDescent="0.2">
      <c r="A63" t="s">
        <v>176</v>
      </c>
      <c r="B63" s="24">
        <v>1.2769445935350804E-3</v>
      </c>
      <c r="C63" s="24">
        <v>3.0328276210007214E-3</v>
      </c>
      <c r="D63" s="24">
        <v>1.9770186056408089E-3</v>
      </c>
      <c r="E63" s="24">
        <v>1.2903845492918027E-3</v>
      </c>
      <c r="F63" s="24">
        <v>2.2716949588621024E-3</v>
      </c>
      <c r="G63" s="24">
        <v>2.2433688443418979E-4</v>
      </c>
      <c r="H63" s="24">
        <v>1.0922657900602466E-2</v>
      </c>
      <c r="I63" s="24">
        <v>1.4723692517342615E-4</v>
      </c>
      <c r="J63" s="24">
        <v>5.5172095807455326E-5</v>
      </c>
      <c r="K63" s="24">
        <v>1.2786493528231713E-2</v>
      </c>
      <c r="L63" s="24">
        <v>1.3342235828838649E-4</v>
      </c>
      <c r="M63" s="24">
        <v>1.5996808765395387E-2</v>
      </c>
      <c r="N63" s="24">
        <v>7.8298324125641177E-5</v>
      </c>
      <c r="O63" s="24">
        <v>1.7768331796141246E-3</v>
      </c>
      <c r="P63" s="24">
        <v>2.0427271389173787E-3</v>
      </c>
      <c r="Q63" s="24">
        <v>1.9529564933067104E-3</v>
      </c>
      <c r="R63" s="24">
        <v>4.1464352014124927E-4</v>
      </c>
      <c r="S63" s="24">
        <v>1.0671728496241374E-2</v>
      </c>
      <c r="T63" s="24">
        <v>8.828549991579282E-3</v>
      </c>
      <c r="U63" s="24">
        <v>5.5852117730364404E-5</v>
      </c>
      <c r="V63" s="24">
        <v>1.0910209522973753E-4</v>
      </c>
      <c r="W63" s="24">
        <v>3.9347926242366824E-5</v>
      </c>
      <c r="X63" s="24">
        <v>9.8649785395643416E-5</v>
      </c>
      <c r="Y63" s="24">
        <v>1.2579557995251602E-4</v>
      </c>
    </row>
    <row r="64" spans="1:25" x14ac:dyDescent="0.2">
      <c r="A64" t="s">
        <v>177</v>
      </c>
      <c r="B64" s="24">
        <v>9.9014676899194208E-4</v>
      </c>
      <c r="C64" s="24">
        <v>3.0128397824605454E-3</v>
      </c>
      <c r="D64" s="24">
        <v>1.8046914645819556E-3</v>
      </c>
      <c r="E64" s="24">
        <v>1.4047733998241675E-3</v>
      </c>
      <c r="F64" s="24">
        <v>1.9882337614746774E-3</v>
      </c>
      <c r="G64" s="24">
        <v>7.1413700385202232E-4</v>
      </c>
      <c r="H64" s="24">
        <v>7.2584252384068912E-3</v>
      </c>
      <c r="I64" s="24">
        <v>6.3791793666546004E-4</v>
      </c>
      <c r="J64" s="24">
        <v>3.692964134749501E-4</v>
      </c>
      <c r="K64" s="24">
        <v>8.1482338829828062E-3</v>
      </c>
      <c r="L64" s="24">
        <v>4.7056234633584146E-4</v>
      </c>
      <c r="M64" s="24">
        <v>8.9405815360273453E-3</v>
      </c>
      <c r="N64" s="24">
        <v>4.5927170594954066E-4</v>
      </c>
      <c r="O64" s="24">
        <v>2.2085502461784904E-3</v>
      </c>
      <c r="P64" s="24">
        <v>2.9653265128177066E-3</v>
      </c>
      <c r="Q64" s="24">
        <v>2.4833028619824387E-3</v>
      </c>
      <c r="R64" s="24">
        <v>1.6161197584412617E-3</v>
      </c>
      <c r="S64" s="24">
        <v>6.1541683143665907E-3</v>
      </c>
      <c r="T64" s="24">
        <v>5.4701012035277248E-3</v>
      </c>
      <c r="U64" s="24">
        <v>2.5014218829622526E-4</v>
      </c>
      <c r="V64" s="24">
        <v>1.8603161831375653E-4</v>
      </c>
      <c r="W64" s="24">
        <v>1.7564500505942176E-4</v>
      </c>
      <c r="X64" s="24">
        <v>5.6038354773707696E-4</v>
      </c>
      <c r="Y64" s="24">
        <v>2.768309142596697E-4</v>
      </c>
    </row>
    <row r="65" spans="1:25" x14ac:dyDescent="0.2">
      <c r="A65" t="s">
        <v>178</v>
      </c>
      <c r="B65" s="24">
        <v>9.7141929997164657E-5</v>
      </c>
      <c r="C65" s="24">
        <v>2.9895562469187159E-3</v>
      </c>
      <c r="D65" s="24">
        <v>4.8507263380775755E-4</v>
      </c>
      <c r="E65" s="24">
        <v>1.9409862334223628E-3</v>
      </c>
      <c r="F65" s="24">
        <v>3.6326912729944469E-3</v>
      </c>
      <c r="G65" s="24">
        <v>2.1007500265165089E-7</v>
      </c>
      <c r="H65" s="24">
        <v>1.9921292563010374E-6</v>
      </c>
      <c r="I65" s="24">
        <v>7.2949586314403736E-8</v>
      </c>
      <c r="J65" s="24">
        <v>7.630528933684974E-8</v>
      </c>
      <c r="K65" s="24">
        <v>1.3630949355571623E-6</v>
      </c>
      <c r="L65" s="24">
        <v>1.0781575613296042E-7</v>
      </c>
      <c r="M65" s="24">
        <v>1.305129479393355E-6</v>
      </c>
      <c r="N65" s="24">
        <v>1.1324979877511058E-7</v>
      </c>
      <c r="O65" s="24">
        <v>3.1246964017799532E-5</v>
      </c>
      <c r="P65" s="24">
        <v>2.1736976092964211E-3</v>
      </c>
      <c r="Q65" s="24">
        <v>3.2823825062795781E-3</v>
      </c>
      <c r="R65" s="24">
        <v>1.5534999837276365E-7</v>
      </c>
      <c r="S65" s="24">
        <v>8.6504537021054372E-7</v>
      </c>
      <c r="T65" s="24">
        <v>1.6933701812411278E-5</v>
      </c>
      <c r="U65" s="24">
        <v>1.7409872799938944E-7</v>
      </c>
      <c r="V65" s="24">
        <v>3.1761019775421754E-7</v>
      </c>
      <c r="W65" s="24">
        <v>3.9111530197066151E-7</v>
      </c>
      <c r="X65" s="24">
        <v>1.5579511306770764E-7</v>
      </c>
      <c r="Y65" s="24">
        <v>1.5043221283479026E-7</v>
      </c>
    </row>
    <row r="66" spans="1:25" x14ac:dyDescent="0.2">
      <c r="A66" t="s">
        <v>179</v>
      </c>
      <c r="B66" s="24">
        <v>1.417796026020183E-3</v>
      </c>
      <c r="C66" s="24">
        <v>2.7465985368497533E-3</v>
      </c>
      <c r="D66" s="24">
        <v>2.0164297651344048E-3</v>
      </c>
      <c r="E66" s="24">
        <v>1.6975360927394105E-3</v>
      </c>
      <c r="F66" s="24">
        <v>2.7237660449550348E-3</v>
      </c>
      <c r="G66" s="24">
        <v>5.6399910489366312E-4</v>
      </c>
      <c r="H66" s="24">
        <v>5.6073810570698391E-3</v>
      </c>
      <c r="I66" s="24">
        <v>3.7179504501408031E-4</v>
      </c>
      <c r="J66" s="24">
        <v>3.1537130710815287E-4</v>
      </c>
      <c r="K66" s="24">
        <v>2.1729885885942886E-2</v>
      </c>
      <c r="L66" s="24">
        <v>5.15163239000252E-4</v>
      </c>
      <c r="M66" s="24">
        <v>2.4057215858375901E-2</v>
      </c>
      <c r="N66" s="24">
        <v>4.2218025023640546E-4</v>
      </c>
      <c r="O66" s="24">
        <v>3.1092565287700641E-3</v>
      </c>
      <c r="P66" s="24">
        <v>3.5051789631985399E-3</v>
      </c>
      <c r="Q66" s="24">
        <v>4.5867266436423592E-3</v>
      </c>
      <c r="R66" s="24">
        <v>2.563513091444208E-3</v>
      </c>
      <c r="S66" s="24">
        <v>1.0783366317480033E-2</v>
      </c>
      <c r="T66" s="24">
        <v>5.7216515347451296E-3</v>
      </c>
      <c r="U66" s="24">
        <v>3.410361082882877E-4</v>
      </c>
      <c r="V66" s="24">
        <v>5.3668866135253622E-4</v>
      </c>
      <c r="W66" s="24">
        <v>1.6290842834264105E-4</v>
      </c>
      <c r="X66" s="24">
        <v>9.6220568359340892E-4</v>
      </c>
      <c r="Y66" s="24">
        <v>5.9933131263465703E-4</v>
      </c>
    </row>
    <row r="67" spans="1:25" x14ac:dyDescent="0.2">
      <c r="A67" t="s">
        <v>180</v>
      </c>
      <c r="B67" s="24">
        <v>1.1948740709737066E-3</v>
      </c>
      <c r="C67" s="24">
        <v>2.7066226686208012E-3</v>
      </c>
      <c r="D67" s="24">
        <v>1.3706218700031188E-3</v>
      </c>
      <c r="E67" s="24">
        <v>3.1532978985310991E-3</v>
      </c>
      <c r="F67" s="24">
        <v>4.5497005623523793E-3</v>
      </c>
      <c r="G67" s="24">
        <v>7.431370817821648E-7</v>
      </c>
      <c r="H67" s="24">
        <v>3.5410795484345116E-6</v>
      </c>
      <c r="I67" s="24">
        <v>1.7868578825427758E-7</v>
      </c>
      <c r="J67" s="24">
        <v>4.5339566239170637E-7</v>
      </c>
      <c r="K67" s="24">
        <v>1.1400169251295388E-6</v>
      </c>
      <c r="L67" s="24">
        <v>2.3431966550087533E-7</v>
      </c>
      <c r="M67" s="24">
        <v>9.8459632476558191E-7</v>
      </c>
      <c r="N67" s="24">
        <v>2.0584460602739297E-7</v>
      </c>
      <c r="O67" s="24">
        <v>2.638589326073993E-4</v>
      </c>
      <c r="P67" s="24">
        <v>3.3375116108226364E-3</v>
      </c>
      <c r="Q67" s="24">
        <v>5.3429758539536958E-3</v>
      </c>
      <c r="R67" s="24">
        <v>3.0077543403123876E-7</v>
      </c>
      <c r="S67" s="24">
        <v>1.1156699311017975E-6</v>
      </c>
      <c r="T67" s="24">
        <v>4.0153557248678564E-5</v>
      </c>
      <c r="U67" s="24">
        <v>3.0381347549949647E-7</v>
      </c>
      <c r="V67" s="24">
        <v>4.9083408827103213E-7</v>
      </c>
      <c r="W67" s="24">
        <v>1.8967328601842614E-6</v>
      </c>
      <c r="X67" s="24">
        <v>3.5709531583442141E-7</v>
      </c>
      <c r="Y67" s="24">
        <v>5.060181237084862E-7</v>
      </c>
    </row>
    <row r="68" spans="1:25" x14ac:dyDescent="0.2">
      <c r="A68" t="s">
        <v>181</v>
      </c>
      <c r="B68" s="24">
        <v>1.6450635624375672E-3</v>
      </c>
      <c r="C68" s="24">
        <v>2.64721147651253E-3</v>
      </c>
      <c r="D68" s="24">
        <v>2.5129311115649E-3</v>
      </c>
      <c r="E68" s="24">
        <v>2.6541927345456466E-3</v>
      </c>
      <c r="F68" s="24">
        <v>3.3944175292940104E-3</v>
      </c>
      <c r="G68" s="24">
        <v>2.7930328469766109E-7</v>
      </c>
      <c r="H68" s="24">
        <v>4.1119276963522353E-6</v>
      </c>
      <c r="I68" s="24">
        <v>1.7717266737645777E-8</v>
      </c>
      <c r="J68" s="24">
        <v>4.6145146492687547E-8</v>
      </c>
      <c r="K68" s="24">
        <v>1.1258031266703732E-6</v>
      </c>
      <c r="L68" s="24">
        <v>0</v>
      </c>
      <c r="M68" s="24">
        <v>4.3072966018756956E-8</v>
      </c>
      <c r="N68" s="24">
        <v>0</v>
      </c>
      <c r="O68" s="24">
        <v>4.0097864094143417E-4</v>
      </c>
      <c r="P68" s="24">
        <v>4.0769310098740822E-3</v>
      </c>
      <c r="Q68" s="24">
        <v>2.9178038704350258E-3</v>
      </c>
      <c r="R68" s="24">
        <v>1.6341514070854927E-7</v>
      </c>
      <c r="S68" s="24">
        <v>3.0706795951796114E-7</v>
      </c>
      <c r="T68" s="24">
        <v>6.3982352534077463E-5</v>
      </c>
      <c r="U68" s="24">
        <v>2.613366179733843E-8</v>
      </c>
      <c r="V68" s="24">
        <v>0</v>
      </c>
      <c r="W68" s="24">
        <v>1.546114670725501E-7</v>
      </c>
      <c r="X68" s="24">
        <v>1.2028896192786882E-8</v>
      </c>
      <c r="Y68" s="24">
        <v>0</v>
      </c>
    </row>
    <row r="69" spans="1:25" x14ac:dyDescent="0.2">
      <c r="A69" t="s">
        <v>182</v>
      </c>
      <c r="B69" s="24">
        <v>4.7040883195756595E-4</v>
      </c>
      <c r="C69" s="24">
        <v>2.5486933198516902E-3</v>
      </c>
      <c r="D69" s="24">
        <v>1.17616161038461E-3</v>
      </c>
      <c r="E69" s="24">
        <v>3.1484239366615877E-3</v>
      </c>
      <c r="F69" s="24">
        <v>3.748683274672759E-3</v>
      </c>
      <c r="G69" s="24">
        <v>3.5192089242237568E-7</v>
      </c>
      <c r="H69" s="24">
        <v>3.0592191948617894E-6</v>
      </c>
      <c r="I69" s="24">
        <v>8.9009173998207462E-8</v>
      </c>
      <c r="J69" s="24">
        <v>1.092704240002764E-7</v>
      </c>
      <c r="K69" s="24">
        <v>1.3137590788027374E-6</v>
      </c>
      <c r="L69" s="24">
        <v>8.1518679930313786E-8</v>
      </c>
      <c r="M69" s="24">
        <v>3.4605844657944342E-7</v>
      </c>
      <c r="N69" s="24">
        <v>1.9573964255983994E-7</v>
      </c>
      <c r="O69" s="24">
        <v>1.2319754629274115E-4</v>
      </c>
      <c r="P69" s="24">
        <v>4.1102817596202126E-3</v>
      </c>
      <c r="Q69" s="24">
        <v>3.3172916331028063E-3</v>
      </c>
      <c r="R69" s="24">
        <v>2.303499144447523E-7</v>
      </c>
      <c r="S69" s="24">
        <v>4.4262901870563332E-7</v>
      </c>
      <c r="T69" s="24">
        <v>2.8797792166899455E-5</v>
      </c>
      <c r="U69" s="24">
        <v>2.8002156348759885E-7</v>
      </c>
      <c r="V69" s="24">
        <v>4.289175318334486E-7</v>
      </c>
      <c r="W69" s="24">
        <v>2.4392748516130506E-7</v>
      </c>
      <c r="X69" s="24">
        <v>2.3116617220783553E-7</v>
      </c>
      <c r="Y69" s="24">
        <v>1.9528362949760276E-7</v>
      </c>
    </row>
    <row r="70" spans="1:25" x14ac:dyDescent="0.2">
      <c r="A70" t="s">
        <v>183</v>
      </c>
      <c r="B70" s="24">
        <v>2.4588680875001776E-3</v>
      </c>
      <c r="C70" s="24">
        <v>2.5221252955004211E-3</v>
      </c>
      <c r="D70" s="24">
        <v>2.5570619519336129E-3</v>
      </c>
      <c r="E70" s="24">
        <v>3.8543805298605969E-3</v>
      </c>
      <c r="F70" s="24">
        <v>2.4760144962724809E-3</v>
      </c>
      <c r="G70" s="24">
        <v>5.2281449620603087E-3</v>
      </c>
      <c r="H70" s="24">
        <v>2.0393072271053057E-3</v>
      </c>
      <c r="I70" s="24">
        <v>4.00159543948354E-3</v>
      </c>
      <c r="J70" s="24">
        <v>3.3430318170806386E-3</v>
      </c>
      <c r="K70" s="24">
        <v>4.9938457588421929E-4</v>
      </c>
      <c r="L70" s="24">
        <v>4.5158143602668475E-3</v>
      </c>
      <c r="M70" s="24">
        <v>1.3020919668054606E-3</v>
      </c>
      <c r="N70" s="24">
        <v>4.3365891327946998E-3</v>
      </c>
      <c r="O70" s="24">
        <v>4.6114780245168838E-3</v>
      </c>
      <c r="P70" s="24">
        <v>2.3497707366718036E-3</v>
      </c>
      <c r="Q70" s="24">
        <v>5.2406413941099867E-3</v>
      </c>
      <c r="R70" s="24">
        <v>6.451455491100779E-3</v>
      </c>
      <c r="S70" s="24">
        <v>2.3748628804094243E-3</v>
      </c>
      <c r="T70" s="24">
        <v>1.8516138910762898E-3</v>
      </c>
      <c r="U70" s="24">
        <v>5.7484091089502146E-3</v>
      </c>
      <c r="V70" s="24">
        <v>9.6774432975843174E-3</v>
      </c>
      <c r="W70" s="24">
        <v>6.9014440752886734E-3</v>
      </c>
      <c r="X70" s="24">
        <v>9.0805091798452173E-3</v>
      </c>
      <c r="Y70" s="24">
        <v>7.3066412093190161E-3</v>
      </c>
    </row>
    <row r="71" spans="1:25" x14ac:dyDescent="0.2">
      <c r="A71" t="s">
        <v>184</v>
      </c>
      <c r="B71" s="24">
        <v>2.002338919019857E-3</v>
      </c>
      <c r="C71" s="24">
        <v>2.465131313654488E-3</v>
      </c>
      <c r="D71" s="24">
        <v>2.0532940770165821E-3</v>
      </c>
      <c r="E71" s="24">
        <v>2.8414882007485103E-3</v>
      </c>
      <c r="F71" s="24">
        <v>1.8531726032488636E-3</v>
      </c>
      <c r="G71" s="24">
        <v>2.5165911250445358E-3</v>
      </c>
      <c r="H71" s="24">
        <v>2.0448295549802208E-3</v>
      </c>
      <c r="I71" s="24">
        <v>3.5633784064232933E-3</v>
      </c>
      <c r="J71" s="24">
        <v>5.6449555510853138E-3</v>
      </c>
      <c r="K71" s="24">
        <v>2.2563493145512018E-4</v>
      </c>
      <c r="L71" s="24">
        <v>4.1792046333677096E-3</v>
      </c>
      <c r="M71" s="24">
        <v>2.0411679153538529E-4</v>
      </c>
      <c r="N71" s="24">
        <v>3.4951543344572079E-3</v>
      </c>
      <c r="O71" s="24">
        <v>1.3758581713871321E-3</v>
      </c>
      <c r="P71" s="24">
        <v>1.2471613621094233E-3</v>
      </c>
      <c r="Q71" s="24">
        <v>1.5948834307960022E-3</v>
      </c>
      <c r="R71" s="24">
        <v>1.8060514508831938E-3</v>
      </c>
      <c r="S71" s="24">
        <v>6.9093027978540142E-4</v>
      </c>
      <c r="T71" s="24">
        <v>7.3051089529871892E-4</v>
      </c>
      <c r="U71" s="24">
        <v>2.5440244002914794E-3</v>
      </c>
      <c r="V71" s="24">
        <v>2.5414922261393965E-3</v>
      </c>
      <c r="W71" s="24">
        <v>2.6806078679557015E-3</v>
      </c>
      <c r="X71" s="24">
        <v>3.8151321470285028E-3</v>
      </c>
      <c r="Y71" s="24">
        <v>2.1632112137870531E-3</v>
      </c>
    </row>
    <row r="72" spans="1:25" x14ac:dyDescent="0.2">
      <c r="A72" t="s">
        <v>185</v>
      </c>
      <c r="B72" s="24">
        <v>4.6357729357622522E-3</v>
      </c>
      <c r="C72" s="24">
        <v>2.4641709325567366E-3</v>
      </c>
      <c r="D72" s="24">
        <v>2.2875803634805707E-3</v>
      </c>
      <c r="E72" s="24">
        <v>1.4777632583589161E-3</v>
      </c>
      <c r="F72" s="24">
        <v>2.2493361532561693E-3</v>
      </c>
      <c r="G72" s="24">
        <v>1.9127733015671007E-5</v>
      </c>
      <c r="H72" s="24">
        <v>1.0006869594717593E-2</v>
      </c>
      <c r="I72" s="24">
        <v>7.1550754642095249E-6</v>
      </c>
      <c r="J72" s="24">
        <v>8.134162317737883E-6</v>
      </c>
      <c r="K72" s="24">
        <v>8.6148959778929706E-3</v>
      </c>
      <c r="L72" s="24">
        <v>1.6658021445647421E-5</v>
      </c>
      <c r="M72" s="24">
        <v>4.3714453184031049E-3</v>
      </c>
      <c r="N72" s="24">
        <v>1.2053944743071986E-5</v>
      </c>
      <c r="O72" s="24">
        <v>1.6774518252545951E-3</v>
      </c>
      <c r="P72" s="24">
        <v>1.7349900000542655E-3</v>
      </c>
      <c r="Q72" s="24">
        <v>1.6501176787905327E-3</v>
      </c>
      <c r="R72" s="24">
        <v>6.3800289967446422E-5</v>
      </c>
      <c r="S72" s="24">
        <v>6.954105879964494E-3</v>
      </c>
      <c r="T72" s="24">
        <v>1.599619878335375E-2</v>
      </c>
      <c r="U72" s="24">
        <v>9.9364989020512761E-6</v>
      </c>
      <c r="V72" s="24">
        <v>2.988138646794307E-5</v>
      </c>
      <c r="W72" s="24">
        <v>1.923652956999029E-5</v>
      </c>
      <c r="X72" s="24">
        <v>1.3818263812600275E-5</v>
      </c>
      <c r="Y72" s="24">
        <v>1.3804288033938879E-5</v>
      </c>
    </row>
    <row r="73" spans="1:25" x14ac:dyDescent="0.2">
      <c r="A73" t="s">
        <v>186</v>
      </c>
      <c r="B73" s="24">
        <v>2.8677063412209198E-3</v>
      </c>
      <c r="C73" s="24">
        <v>2.3822165988668723E-3</v>
      </c>
      <c r="D73" s="24">
        <v>3.2146231244277591E-3</v>
      </c>
      <c r="E73" s="24">
        <v>2.5085895880491284E-3</v>
      </c>
      <c r="F73" s="24">
        <v>2.5660341776623623E-3</v>
      </c>
      <c r="G73" s="24">
        <v>4.4905463702363073E-4</v>
      </c>
      <c r="H73" s="24">
        <v>1.4474551255876619E-2</v>
      </c>
      <c r="I73" s="24">
        <v>1.086174906384538E-4</v>
      </c>
      <c r="J73" s="24">
        <v>3.8753707894294594E-5</v>
      </c>
      <c r="K73" s="24">
        <v>2.5975195633974425E-2</v>
      </c>
      <c r="L73" s="24">
        <v>1.0765476493747562E-4</v>
      </c>
      <c r="M73" s="24">
        <v>4.211671168091953E-2</v>
      </c>
      <c r="N73" s="24">
        <v>8.3634144624779227E-5</v>
      </c>
      <c r="O73" s="24">
        <v>2.3574268562726428E-3</v>
      </c>
      <c r="P73" s="24">
        <v>4.2539407035365549E-3</v>
      </c>
      <c r="Q73" s="24">
        <v>2.7968370758400321E-3</v>
      </c>
      <c r="R73" s="24">
        <v>4.5384843855623248E-4</v>
      </c>
      <c r="S73" s="24">
        <v>1.0441969682484563E-2</v>
      </c>
      <c r="T73" s="24">
        <v>8.2818136975670274E-3</v>
      </c>
      <c r="U73" s="24">
        <v>2.8678916355356042E-5</v>
      </c>
      <c r="V73" s="24">
        <v>8.0258687221039233E-5</v>
      </c>
      <c r="W73" s="24">
        <v>1.5971136863319333E-5</v>
      </c>
      <c r="X73" s="24">
        <v>8.897686306625114E-5</v>
      </c>
      <c r="Y73" s="24">
        <v>6.9295914659648375E-5</v>
      </c>
    </row>
    <row r="74" spans="1:25" x14ac:dyDescent="0.2">
      <c r="A74" t="s">
        <v>187</v>
      </c>
      <c r="B74" s="24">
        <v>3.4829185810236929E-3</v>
      </c>
      <c r="C74" s="24">
        <v>2.3618094506067818E-3</v>
      </c>
      <c r="D74" s="24">
        <v>3.4878929859265481E-3</v>
      </c>
      <c r="E74" s="24">
        <v>3.4435656830877335E-3</v>
      </c>
      <c r="F74" s="24">
        <v>2.2765112937419632E-3</v>
      </c>
      <c r="G74" s="24">
        <v>7.3136823666409131E-3</v>
      </c>
      <c r="H74" s="24">
        <v>4.882796153461052E-3</v>
      </c>
      <c r="I74" s="24">
        <v>3.8527492861416802E-3</v>
      </c>
      <c r="J74" s="24">
        <v>2.0850851908268274E-3</v>
      </c>
      <c r="K74" s="24">
        <v>1.9909827762544536E-3</v>
      </c>
      <c r="L74" s="24">
        <v>4.1291223810611963E-3</v>
      </c>
      <c r="M74" s="24">
        <v>3.8286890722407725E-3</v>
      </c>
      <c r="N74" s="24">
        <v>5.3902205224281756E-3</v>
      </c>
      <c r="O74" s="24">
        <v>4.6993764711317177E-3</v>
      </c>
      <c r="P74" s="24">
        <v>4.7859387497693751E-3</v>
      </c>
      <c r="Q74" s="24">
        <v>3.4591817477120416E-3</v>
      </c>
      <c r="R74" s="24">
        <v>5.5628440416274271E-3</v>
      </c>
      <c r="S74" s="24">
        <v>1.9245825181568579E-3</v>
      </c>
      <c r="T74" s="24">
        <v>1.5135603975911748E-3</v>
      </c>
      <c r="U74" s="24">
        <v>5.6023657547352472E-3</v>
      </c>
      <c r="V74" s="24">
        <v>2.1170818247668713E-2</v>
      </c>
      <c r="W74" s="24">
        <v>1.1538771999167493E-2</v>
      </c>
      <c r="X74" s="24">
        <v>6.0554204383588325E-3</v>
      </c>
      <c r="Y74" s="24">
        <v>1.0248382679945359E-2</v>
      </c>
    </row>
    <row r="75" spans="1:25" x14ac:dyDescent="0.2">
      <c r="A75" t="s">
        <v>188</v>
      </c>
      <c r="B75" s="24">
        <v>1.3507325017602721E-3</v>
      </c>
      <c r="C75" s="24">
        <v>2.2941387253142044E-3</v>
      </c>
      <c r="D75" s="24">
        <v>2.0296233204813155E-3</v>
      </c>
      <c r="E75" s="24">
        <v>2.5451684077615667E-3</v>
      </c>
      <c r="F75" s="24">
        <v>2.9604259796508184E-3</v>
      </c>
      <c r="G75" s="24">
        <v>2.1384647131591813E-7</v>
      </c>
      <c r="H75" s="24">
        <v>3.6000687050987513E-6</v>
      </c>
      <c r="I75" s="24">
        <v>1.93662522051994E-8</v>
      </c>
      <c r="J75" s="24">
        <v>8.2865118563370824E-8</v>
      </c>
      <c r="K75" s="24">
        <v>9.4414937250616036E-7</v>
      </c>
      <c r="L75" s="24">
        <v>4.7095650350679159E-8</v>
      </c>
      <c r="M75" s="24">
        <v>7.1969299701870783E-8</v>
      </c>
      <c r="N75" s="24">
        <v>1.6021743726091625E-7</v>
      </c>
      <c r="O75" s="24">
        <v>3.2616745469710189E-4</v>
      </c>
      <c r="P75" s="24">
        <v>3.6053971978243999E-3</v>
      </c>
      <c r="Q75" s="24">
        <v>2.8936877278196806E-3</v>
      </c>
      <c r="R75" s="24">
        <v>1.6583880350524264E-7</v>
      </c>
      <c r="S75" s="24">
        <v>2.2479421127166392E-7</v>
      </c>
      <c r="T75" s="24">
        <v>5.0637864229744067E-5</v>
      </c>
      <c r="U75" s="24">
        <v>6.9990286981452284E-8</v>
      </c>
      <c r="V75" s="24">
        <v>2.3496582755918064E-8</v>
      </c>
      <c r="W75" s="24">
        <v>7.0691221774298018E-8</v>
      </c>
      <c r="X75" s="24">
        <v>3.8331077969374398E-8</v>
      </c>
      <c r="Y75" s="24">
        <v>1.3048287233924397E-8</v>
      </c>
    </row>
    <row r="76" spans="1:25" x14ac:dyDescent="0.2">
      <c r="A76" t="s">
        <v>189</v>
      </c>
      <c r="B76" s="24">
        <v>2.9338932348526296E-4</v>
      </c>
      <c r="C76" s="24">
        <v>2.2840620632349033E-3</v>
      </c>
      <c r="D76" s="24">
        <v>1.054608848644974E-3</v>
      </c>
      <c r="E76" s="24">
        <v>1.9215835288749748E-3</v>
      </c>
      <c r="F76" s="24">
        <v>3.7645916247547994E-3</v>
      </c>
      <c r="G76" s="24">
        <v>1.4486061583849199E-7</v>
      </c>
      <c r="H76" s="24">
        <v>3.20466322873342E-6</v>
      </c>
      <c r="I76" s="24">
        <v>5.3054466995597491E-9</v>
      </c>
      <c r="J76" s="24">
        <v>7.885748022176426E-8</v>
      </c>
      <c r="K76" s="24">
        <v>1.4181835703081486E-6</v>
      </c>
      <c r="L76" s="24">
        <v>2.2664688980763797E-8</v>
      </c>
      <c r="M76" s="24">
        <v>6.0932470432251687E-7</v>
      </c>
      <c r="N76" s="24">
        <v>9.4160474161697415E-8</v>
      </c>
      <c r="O76" s="24">
        <v>1.6057457289678689E-4</v>
      </c>
      <c r="P76" s="24">
        <v>2.3352762712804966E-3</v>
      </c>
      <c r="Q76" s="24">
        <v>1.6492677885523045E-3</v>
      </c>
      <c r="R76" s="24">
        <v>1.0263711283305966E-7</v>
      </c>
      <c r="S76" s="24">
        <v>6.6635281630485058E-7</v>
      </c>
      <c r="T76" s="24">
        <v>6.146178150520922E-5</v>
      </c>
      <c r="U76" s="24">
        <v>1.733811473637243E-7</v>
      </c>
      <c r="V76" s="24">
        <v>1.8240966040072016E-7</v>
      </c>
      <c r="W76" s="24">
        <v>6.3594510444414623E-7</v>
      </c>
      <c r="X76" s="24">
        <v>2.0309050460997045E-7</v>
      </c>
      <c r="Y76" s="24">
        <v>5.0578360092062125E-8</v>
      </c>
    </row>
    <row r="77" spans="1:25" x14ac:dyDescent="0.2">
      <c r="A77" t="s">
        <v>190</v>
      </c>
      <c r="B77" s="24">
        <v>2.0556338535189064E-3</v>
      </c>
      <c r="C77" s="24">
        <v>2.2307337366180855E-3</v>
      </c>
      <c r="D77" s="24">
        <v>2.4154799508961898E-3</v>
      </c>
      <c r="E77" s="24">
        <v>2.8436794154465058E-3</v>
      </c>
      <c r="F77" s="24">
        <v>1.9684101958336621E-3</v>
      </c>
      <c r="G77" s="24">
        <v>4.2154826878328579E-3</v>
      </c>
      <c r="H77" s="24">
        <v>2.4649116136726021E-3</v>
      </c>
      <c r="I77" s="24">
        <v>3.3159142350883929E-3</v>
      </c>
      <c r="J77" s="24">
        <v>3.4669576082729857E-4</v>
      </c>
      <c r="K77" s="24">
        <v>3.0858220510670089E-5</v>
      </c>
      <c r="L77" s="24">
        <v>6.6316563016004444E-4</v>
      </c>
      <c r="M77" s="24">
        <v>2.0156324037899315E-5</v>
      </c>
      <c r="N77" s="24">
        <v>5.4553784518300184E-4</v>
      </c>
      <c r="O77" s="24">
        <v>2.6315558419295741E-3</v>
      </c>
      <c r="P77" s="24">
        <v>1.5822213694070991E-3</v>
      </c>
      <c r="Q77" s="24">
        <v>1.9541402890264053E-3</v>
      </c>
      <c r="R77" s="24">
        <v>3.198549420298377E-3</v>
      </c>
      <c r="S77" s="24">
        <v>1.4665284700564013E-3</v>
      </c>
      <c r="T77" s="24">
        <v>1.1704412982465526E-3</v>
      </c>
      <c r="U77" s="24">
        <v>2.9676842297713573E-3</v>
      </c>
      <c r="V77" s="24">
        <v>3.7284367428328312E-3</v>
      </c>
      <c r="W77" s="24">
        <v>4.0234232238518727E-3</v>
      </c>
      <c r="X77" s="24">
        <v>3.4592305676217888E-3</v>
      </c>
      <c r="Y77" s="24">
        <v>5.5143581589255789E-3</v>
      </c>
    </row>
    <row r="78" spans="1:25" x14ac:dyDescent="0.2">
      <c r="A78" t="s">
        <v>191</v>
      </c>
      <c r="B78" s="24">
        <v>1.7224127689108547E-3</v>
      </c>
      <c r="C78" s="24">
        <v>2.2001736550579872E-3</v>
      </c>
      <c r="D78" s="24">
        <v>2.0544075886274977E-3</v>
      </c>
      <c r="E78" s="24">
        <v>2.2880029068684227E-3</v>
      </c>
      <c r="F78" s="24">
        <v>1.5720873956506895E-3</v>
      </c>
      <c r="G78" s="24">
        <v>4.7025915383537634E-3</v>
      </c>
      <c r="H78" s="24">
        <v>1.9922936415164953E-3</v>
      </c>
      <c r="I78" s="24">
        <v>2.6702827663286129E-3</v>
      </c>
      <c r="J78" s="24">
        <v>3.8821750685854323E-3</v>
      </c>
      <c r="K78" s="24">
        <v>4.0804756239774223E-5</v>
      </c>
      <c r="L78" s="24">
        <v>3.2169421594678777E-3</v>
      </c>
      <c r="M78" s="24">
        <v>7.1441831043842326E-5</v>
      </c>
      <c r="N78" s="24">
        <v>4.0948719414510802E-3</v>
      </c>
      <c r="O78" s="24">
        <v>1.9545316706698563E-3</v>
      </c>
      <c r="P78" s="24">
        <v>2.2956428878302786E-3</v>
      </c>
      <c r="Q78" s="24">
        <v>2.0720677565868682E-3</v>
      </c>
      <c r="R78" s="24">
        <v>2.5225032004091187E-3</v>
      </c>
      <c r="S78" s="24">
        <v>9.4719032102088207E-4</v>
      </c>
      <c r="T78" s="24">
        <v>1.1163789702712088E-3</v>
      </c>
      <c r="U78" s="24">
        <v>2.0644108818909076E-3</v>
      </c>
      <c r="V78" s="24">
        <v>1.4579290482251669E-3</v>
      </c>
      <c r="W78" s="24">
        <v>1.7501546502469809E-3</v>
      </c>
      <c r="X78" s="24">
        <v>2.1711994990669709E-3</v>
      </c>
      <c r="Y78" s="24">
        <v>1.4666289926208739E-3</v>
      </c>
    </row>
    <row r="79" spans="1:25" x14ac:dyDescent="0.2">
      <c r="A79" t="s">
        <v>192</v>
      </c>
      <c r="B79" s="24">
        <v>1.4868380913583427E-4</v>
      </c>
      <c r="C79" s="24">
        <v>2.1346779496255082E-3</v>
      </c>
      <c r="D79" s="24">
        <v>5.2253829960484713E-4</v>
      </c>
      <c r="E79" s="24">
        <v>1.7308482492694867E-3</v>
      </c>
      <c r="F79" s="24">
        <v>2.7890395614315749E-3</v>
      </c>
      <c r="G79" s="24">
        <v>1.453779929459662E-7</v>
      </c>
      <c r="H79" s="24">
        <v>7.5020154925583914E-7</v>
      </c>
      <c r="I79" s="24">
        <v>6.7504736429686265E-8</v>
      </c>
      <c r="J79" s="24">
        <v>5.4924050799533264E-8</v>
      </c>
      <c r="K79" s="24">
        <v>8.3554249113558304E-7</v>
      </c>
      <c r="L79" s="24">
        <v>6.186052050816436E-8</v>
      </c>
      <c r="M79" s="24">
        <v>2.8998177844184626E-8</v>
      </c>
      <c r="N79" s="24">
        <v>7.0158965179404747E-8</v>
      </c>
      <c r="O79" s="24">
        <v>2.8481066106244909E-5</v>
      </c>
      <c r="P79" s="24">
        <v>1.3815496485451669E-3</v>
      </c>
      <c r="Q79" s="24">
        <v>2.9401497367158177E-3</v>
      </c>
      <c r="R79" s="24">
        <v>1.4985188654662564E-7</v>
      </c>
      <c r="S79" s="24">
        <v>2.0471963319697514E-7</v>
      </c>
      <c r="T79" s="24">
        <v>2.1357871184911546E-5</v>
      </c>
      <c r="U79" s="24">
        <v>2.0221895086373755E-7</v>
      </c>
      <c r="V79" s="24">
        <v>1.3692368509107506E-7</v>
      </c>
      <c r="W79" s="24">
        <v>4.3993757207830215E-7</v>
      </c>
      <c r="X79" s="24">
        <v>2.9134560411941287E-7</v>
      </c>
      <c r="Y79" s="24">
        <v>1.3286510971996987E-7</v>
      </c>
    </row>
    <row r="80" spans="1:25" x14ac:dyDescent="0.2">
      <c r="A80" t="s">
        <v>193</v>
      </c>
      <c r="B80" s="24">
        <v>2.4306302195796947E-4</v>
      </c>
      <c r="C80" s="24">
        <v>2.1239128493865471E-3</v>
      </c>
      <c r="D80" s="24">
        <v>8.7222244718957885E-4</v>
      </c>
      <c r="E80" s="24">
        <v>1.4946644537269479E-3</v>
      </c>
      <c r="F80" s="24">
        <v>3.1335903546755245E-3</v>
      </c>
      <c r="G80" s="24">
        <v>9.8046739019885925E-7</v>
      </c>
      <c r="H80" s="24">
        <v>4.654734761140393E-6</v>
      </c>
      <c r="I80" s="24">
        <v>7.7125557041006751E-7</v>
      </c>
      <c r="J80" s="24">
        <v>6.4490697286547354E-7</v>
      </c>
      <c r="K80" s="24">
        <v>2.9043834334043151E-6</v>
      </c>
      <c r="L80" s="24">
        <v>6.8447946248876089E-7</v>
      </c>
      <c r="M80" s="24">
        <v>2.0056867074009848E-6</v>
      </c>
      <c r="N80" s="24">
        <v>1.0800750105931027E-6</v>
      </c>
      <c r="O80" s="24">
        <v>1.2279550907612197E-4</v>
      </c>
      <c r="P80" s="24">
        <v>1.8314041885888661E-3</v>
      </c>
      <c r="Q80" s="24">
        <v>1.5078630110799173E-3</v>
      </c>
      <c r="R80" s="24">
        <v>8.8614260877084165E-7</v>
      </c>
      <c r="S80" s="24">
        <v>1.7182860752073193E-6</v>
      </c>
      <c r="T80" s="24">
        <v>3.8933565267746749E-5</v>
      </c>
      <c r="U80" s="24">
        <v>8.2504607168570439E-7</v>
      </c>
      <c r="V80" s="24">
        <v>1.1898534163463912E-6</v>
      </c>
      <c r="W80" s="24">
        <v>2.1530642488470652E-6</v>
      </c>
      <c r="X80" s="24">
        <v>9.5772465831641745E-7</v>
      </c>
      <c r="Y80" s="24">
        <v>9.4213942587151296E-7</v>
      </c>
    </row>
    <row r="81" spans="1:25" x14ac:dyDescent="0.2">
      <c r="A81" t="s">
        <v>194</v>
      </c>
      <c r="B81" s="24">
        <v>6.6091744379615164E-4</v>
      </c>
      <c r="C81" s="24">
        <v>2.1184500142919539E-3</v>
      </c>
      <c r="D81" s="24">
        <v>1.2808559949596754E-3</v>
      </c>
      <c r="E81" s="24">
        <v>9.0095399271113629E-4</v>
      </c>
      <c r="F81" s="24">
        <v>1.722780021620471E-3</v>
      </c>
      <c r="G81" s="24">
        <v>7.2456463204206937E-5</v>
      </c>
      <c r="H81" s="24">
        <v>5.0240596988062828E-3</v>
      </c>
      <c r="I81" s="24">
        <v>5.1442314068829794E-5</v>
      </c>
      <c r="J81" s="24">
        <v>2.8786648305947682E-5</v>
      </c>
      <c r="K81" s="24">
        <v>8.5048256093936143E-3</v>
      </c>
      <c r="L81" s="24">
        <v>5.1181103905235527E-5</v>
      </c>
      <c r="M81" s="24">
        <v>7.4429358075659277E-3</v>
      </c>
      <c r="N81" s="24">
        <v>3.3129463727416866E-5</v>
      </c>
      <c r="O81" s="24">
        <v>9.5123150509877354E-4</v>
      </c>
      <c r="P81" s="24">
        <v>1.0685976163895489E-3</v>
      </c>
      <c r="Q81" s="24">
        <v>1.1386438546246009E-3</v>
      </c>
      <c r="R81" s="24">
        <v>1.6853896049179364E-4</v>
      </c>
      <c r="S81" s="24">
        <v>6.8216261640355108E-3</v>
      </c>
      <c r="T81" s="24">
        <v>3.710587689146309E-3</v>
      </c>
      <c r="U81" s="24">
        <v>2.6108117986214882E-5</v>
      </c>
      <c r="V81" s="24">
        <v>3.589467448336508E-5</v>
      </c>
      <c r="W81" s="24">
        <v>2.2326211837023264E-5</v>
      </c>
      <c r="X81" s="24">
        <v>4.0338227306986627E-5</v>
      </c>
      <c r="Y81" s="24">
        <v>4.6697965546063415E-5</v>
      </c>
    </row>
    <row r="82" spans="1:25" x14ac:dyDescent="0.2">
      <c r="A82" t="s">
        <v>195</v>
      </c>
      <c r="B82" s="24">
        <v>6.7652388586532928E-5</v>
      </c>
      <c r="C82" s="24">
        <v>2.1102700765562982E-3</v>
      </c>
      <c r="D82" s="24">
        <v>2.2913422979579183E-4</v>
      </c>
      <c r="E82" s="24">
        <v>3.2380149968109264E-4</v>
      </c>
      <c r="F82" s="24">
        <v>1.1962075730173377E-3</v>
      </c>
      <c r="G82" s="24">
        <v>7.1031101736082305E-5</v>
      </c>
      <c r="H82" s="24">
        <v>6.5689750040153359E-5</v>
      </c>
      <c r="I82" s="24">
        <v>8.8499834688977137E-5</v>
      </c>
      <c r="J82" s="24">
        <v>5.0717132442110302E-8</v>
      </c>
      <c r="K82" s="24">
        <v>2.4783503605697919E-7</v>
      </c>
      <c r="L82" s="24">
        <v>7.2830317803899458E-8</v>
      </c>
      <c r="M82" s="24">
        <v>2.9526247307877992E-7</v>
      </c>
      <c r="N82" s="24">
        <v>6.3065388282412121E-8</v>
      </c>
      <c r="O82" s="24">
        <v>2.7018284925419759E-5</v>
      </c>
      <c r="P82" s="24">
        <v>1.0022865706644024E-4</v>
      </c>
      <c r="Q82" s="24">
        <v>9.5290924926112698E-4</v>
      </c>
      <c r="R82" s="24">
        <v>8.8049014957567886E-6</v>
      </c>
      <c r="S82" s="24">
        <v>4.9365564052912544E-5</v>
      </c>
      <c r="T82" s="24">
        <v>2.8208051099329424E-5</v>
      </c>
      <c r="U82" s="24">
        <v>1.2202320225452524E-4</v>
      </c>
      <c r="V82" s="24">
        <v>3.5444203180782496E-5</v>
      </c>
      <c r="W82" s="24">
        <v>7.456708111527325E-5</v>
      </c>
      <c r="X82" s="24">
        <v>4.9148003726150896E-5</v>
      </c>
      <c r="Y82" s="24">
        <v>1.23851238113915E-4</v>
      </c>
    </row>
    <row r="83" spans="1:25" x14ac:dyDescent="0.2">
      <c r="A83" t="s">
        <v>196</v>
      </c>
      <c r="B83" s="24">
        <v>1.4497559794382229E-3</v>
      </c>
      <c r="C83" s="24">
        <v>2.056730562228876E-3</v>
      </c>
      <c r="D83" s="24">
        <v>1.8945563034806995E-3</v>
      </c>
      <c r="E83" s="24">
        <v>1.8753333661254289E-3</v>
      </c>
      <c r="F83" s="24">
        <v>1.8134265360928751E-3</v>
      </c>
      <c r="G83" s="24">
        <v>1.3003472872613552E-3</v>
      </c>
      <c r="H83" s="24">
        <v>7.5516052549711096E-3</v>
      </c>
      <c r="I83" s="24">
        <v>1.1016079901171702E-3</v>
      </c>
      <c r="J83" s="24">
        <v>1.1895331155878182E-3</v>
      </c>
      <c r="K83" s="24">
        <v>6.3856520782332301E-3</v>
      </c>
      <c r="L83" s="24">
        <v>1.356954283973256E-3</v>
      </c>
      <c r="M83" s="24">
        <v>8.2227903139687267E-3</v>
      </c>
      <c r="N83" s="24">
        <v>1.043554549704084E-3</v>
      </c>
      <c r="O83" s="24">
        <v>1.4230839595898083E-3</v>
      </c>
      <c r="P83" s="24">
        <v>1.697441006186949E-3</v>
      </c>
      <c r="Q83" s="24">
        <v>1.4956444772876458E-3</v>
      </c>
      <c r="R83" s="24">
        <v>8.4441696115032509E-4</v>
      </c>
      <c r="S83" s="24">
        <v>4.698628403475083E-3</v>
      </c>
      <c r="T83" s="24">
        <v>2.7319090148842764E-3</v>
      </c>
      <c r="U83" s="24">
        <v>5.6090523117129315E-4</v>
      </c>
      <c r="V83" s="24">
        <v>3.5548003363560903E-4</v>
      </c>
      <c r="W83" s="24">
        <v>5.6959730144607126E-4</v>
      </c>
      <c r="X83" s="24">
        <v>5.4786564233954269E-4</v>
      </c>
      <c r="Y83" s="24">
        <v>4.5287120826888563E-4</v>
      </c>
    </row>
    <row r="84" spans="1:25" x14ac:dyDescent="0.2">
      <c r="A84" t="s">
        <v>197</v>
      </c>
      <c r="B84" s="24">
        <v>1.0689715716472425E-3</v>
      </c>
      <c r="C84" s="24">
        <v>2.0307401179055907E-3</v>
      </c>
      <c r="D84" s="24">
        <v>1.9662530268689964E-3</v>
      </c>
      <c r="E84" s="24">
        <v>1.7655178966934305E-3</v>
      </c>
      <c r="F84" s="24">
        <v>1.5690744121516337E-3</v>
      </c>
      <c r="G84" s="24">
        <v>2.4237826671645959E-3</v>
      </c>
      <c r="H84" s="24">
        <v>1.4145292037483447E-3</v>
      </c>
      <c r="I84" s="24">
        <v>3.0540333170502492E-3</v>
      </c>
      <c r="J84" s="24">
        <v>4.1908168389357464E-3</v>
      </c>
      <c r="K84" s="24">
        <v>3.2207169809128465E-4</v>
      </c>
      <c r="L84" s="24">
        <v>2.5282974120718312E-3</v>
      </c>
      <c r="M84" s="24">
        <v>5.5288604519285113E-4</v>
      </c>
      <c r="N84" s="24">
        <v>4.0173725314638408E-3</v>
      </c>
      <c r="O84" s="24">
        <v>2.3333873481374782E-3</v>
      </c>
      <c r="P84" s="24">
        <v>1.8611056149308945E-3</v>
      </c>
      <c r="Q84" s="24">
        <v>1.3659776394304567E-3</v>
      </c>
      <c r="R84" s="24">
        <v>2.9809037120152406E-3</v>
      </c>
      <c r="S84" s="24">
        <v>1.1572995872126868E-3</v>
      </c>
      <c r="T84" s="24">
        <v>1.0594872341107326E-3</v>
      </c>
      <c r="U84" s="24">
        <v>3.3356867576124355E-3</v>
      </c>
      <c r="V84" s="24">
        <v>8.5812335569527458E-4</v>
      </c>
      <c r="W84" s="24">
        <v>2.1997167112430094E-3</v>
      </c>
      <c r="X84" s="24">
        <v>1.4226393249224395E-3</v>
      </c>
      <c r="Y84" s="24">
        <v>1.530888447028938E-3</v>
      </c>
    </row>
    <row r="85" spans="1:25" x14ac:dyDescent="0.2">
      <c r="A85" t="s">
        <v>198</v>
      </c>
      <c r="B85" s="24">
        <v>1.0004349009513857E-3</v>
      </c>
      <c r="C85" s="24">
        <v>1.9908058168071579E-3</v>
      </c>
      <c r="D85" s="24">
        <v>1.7825537923845673E-3</v>
      </c>
      <c r="E85" s="24">
        <v>1.6782563625463087E-3</v>
      </c>
      <c r="F85" s="24">
        <v>1.4919020651295678E-3</v>
      </c>
      <c r="G85" s="24">
        <v>2.5553893321792476E-3</v>
      </c>
      <c r="H85" s="24">
        <v>1.3365949679058431E-3</v>
      </c>
      <c r="I85" s="24">
        <v>2.9027106405675402E-3</v>
      </c>
      <c r="J85" s="24">
        <v>2.8277337189749354E-3</v>
      </c>
      <c r="K85" s="24">
        <v>3.9417590759178005E-5</v>
      </c>
      <c r="L85" s="24">
        <v>1.7267063107498626E-3</v>
      </c>
      <c r="M85" s="24">
        <v>1.2091692306835299E-4</v>
      </c>
      <c r="N85" s="24">
        <v>2.4731184066923875E-3</v>
      </c>
      <c r="O85" s="24">
        <v>2.6536361070502077E-3</v>
      </c>
      <c r="P85" s="24">
        <v>1.9805682695084596E-3</v>
      </c>
      <c r="Q85" s="24">
        <v>1.5404788904098163E-3</v>
      </c>
      <c r="R85" s="24">
        <v>3.5847498601030512E-3</v>
      </c>
      <c r="S85" s="24">
        <v>1.2007569163604076E-3</v>
      </c>
      <c r="T85" s="24">
        <v>1.0844116266068413E-3</v>
      </c>
      <c r="U85" s="24">
        <v>3.778475400818502E-3</v>
      </c>
      <c r="V85" s="24">
        <v>1.4066578074511528E-3</v>
      </c>
      <c r="W85" s="24">
        <v>2.6655164271064272E-3</v>
      </c>
      <c r="X85" s="24">
        <v>1.9011544922527778E-3</v>
      </c>
      <c r="Y85" s="24">
        <v>2.4071113014158367E-3</v>
      </c>
    </row>
    <row r="86" spans="1:25" x14ac:dyDescent="0.2">
      <c r="A86" t="s">
        <v>199</v>
      </c>
      <c r="B86" s="24">
        <v>1.3516959437611338E-4</v>
      </c>
      <c r="C86" s="24">
        <v>1.9763209252726794E-3</v>
      </c>
      <c r="D86" s="24">
        <v>4.8113235324835261E-4</v>
      </c>
      <c r="E86" s="24">
        <v>1.8946510481260411E-3</v>
      </c>
      <c r="F86" s="24">
        <v>2.5946228524829744E-3</v>
      </c>
      <c r="G86" s="24">
        <v>1.0774283970967255E-7</v>
      </c>
      <c r="H86" s="24">
        <v>6.2231865485221517E-7</v>
      </c>
      <c r="I86" s="24">
        <v>2.4480833183682962E-8</v>
      </c>
      <c r="J86" s="24">
        <v>2.068526564174254E-8</v>
      </c>
      <c r="K86" s="24">
        <v>1.8701709474413629E-7</v>
      </c>
      <c r="L86" s="24">
        <v>1.7746111008195918E-8</v>
      </c>
      <c r="M86" s="24">
        <v>3.160729794561724E-7</v>
      </c>
      <c r="N86" s="24">
        <v>1.5168966166827626E-8</v>
      </c>
      <c r="O86" s="24">
        <v>2.5863201995155895E-5</v>
      </c>
      <c r="P86" s="24">
        <v>2.1725331585177254E-3</v>
      </c>
      <c r="Q86" s="24">
        <v>2.804590596625457E-3</v>
      </c>
      <c r="R86" s="24">
        <v>2.2850546302158064E-8</v>
      </c>
      <c r="S86" s="24">
        <v>3.2923047536170008E-7</v>
      </c>
      <c r="T86" s="24">
        <v>6.0727174271345166E-6</v>
      </c>
      <c r="U86" s="24">
        <v>2.5554818828755436E-8</v>
      </c>
      <c r="V86" s="24">
        <v>3.9530382203168509E-8</v>
      </c>
      <c r="W86" s="24">
        <v>6.246288789787415E-8</v>
      </c>
      <c r="X86" s="24">
        <v>2.0495543442004963E-8</v>
      </c>
      <c r="Y86" s="24">
        <v>1.4321292217805953E-8</v>
      </c>
    </row>
    <row r="87" spans="1:25" x14ac:dyDescent="0.2">
      <c r="A87" t="s">
        <v>200</v>
      </c>
      <c r="B87" s="24">
        <v>3.7366257426600098E-3</v>
      </c>
      <c r="C87" s="24">
        <v>1.9280262084715764E-3</v>
      </c>
      <c r="D87" s="24">
        <v>3.3014012653466117E-3</v>
      </c>
      <c r="E87" s="24">
        <v>3.4574846973698566E-3</v>
      </c>
      <c r="F87" s="24">
        <v>3.5232417983466374E-3</v>
      </c>
      <c r="G87" s="24">
        <v>2.5017947957163936E-6</v>
      </c>
      <c r="H87" s="24">
        <v>7.860780524221537E-5</v>
      </c>
      <c r="I87" s="24">
        <v>2.7762683850747837E-6</v>
      </c>
      <c r="J87" s="24">
        <v>2.9244481649605884E-6</v>
      </c>
      <c r="K87" s="24">
        <v>1.3846825065985053E-4</v>
      </c>
      <c r="L87" s="24">
        <v>1.7898953737801282E-6</v>
      </c>
      <c r="M87" s="24">
        <v>4.4071313626714894E-6</v>
      </c>
      <c r="N87" s="24">
        <v>2.5883589518580367E-6</v>
      </c>
      <c r="O87" s="24">
        <v>6.0934987000468019E-4</v>
      </c>
      <c r="P87" s="24">
        <v>3.6836802705207837E-3</v>
      </c>
      <c r="Q87" s="24">
        <v>3.0501914463487395E-3</v>
      </c>
      <c r="R87" s="24">
        <v>2.3791677223008628E-6</v>
      </c>
      <c r="S87" s="24">
        <v>1.0475017161151242E-5</v>
      </c>
      <c r="T87" s="24">
        <v>2.3363455447655427E-3</v>
      </c>
      <c r="U87" s="24">
        <v>2.8734168745406703E-6</v>
      </c>
      <c r="V87" s="24">
        <v>1.3008486595545204E-6</v>
      </c>
      <c r="W87" s="24">
        <v>2.2291055107156131E-6</v>
      </c>
      <c r="X87" s="24">
        <v>1.3947406465054483E-6</v>
      </c>
      <c r="Y87" s="24">
        <v>1.5644086616705346E-6</v>
      </c>
    </row>
    <row r="88" spans="1:25" x14ac:dyDescent="0.2">
      <c r="A88" t="s">
        <v>201</v>
      </c>
      <c r="B88" s="24">
        <v>1.7670135211726966E-3</v>
      </c>
      <c r="C88" s="24">
        <v>1.9174151571593517E-3</v>
      </c>
      <c r="D88" s="24">
        <v>2.2686787132259112E-3</v>
      </c>
      <c r="E88" s="24">
        <v>2.2831384917688306E-3</v>
      </c>
      <c r="F88" s="24">
        <v>2.5192934783931091E-3</v>
      </c>
      <c r="G88" s="24">
        <v>5.2753573728522698E-7</v>
      </c>
      <c r="H88" s="24">
        <v>5.7223917813978558E-6</v>
      </c>
      <c r="I88" s="24">
        <v>1.9275275353713666E-7</v>
      </c>
      <c r="J88" s="24">
        <v>2.0606960317880567E-7</v>
      </c>
      <c r="K88" s="24">
        <v>2.1345460444861649E-6</v>
      </c>
      <c r="L88" s="24">
        <v>1.1382301045695779E-7</v>
      </c>
      <c r="M88" s="24">
        <v>1.2902068385778683E-6</v>
      </c>
      <c r="N88" s="24">
        <v>3.0792741289392068E-7</v>
      </c>
      <c r="O88" s="24">
        <v>4.3127519846238114E-4</v>
      </c>
      <c r="P88" s="24">
        <v>4.0354453318687108E-3</v>
      </c>
      <c r="Q88" s="24">
        <v>2.0114416338460231E-3</v>
      </c>
      <c r="R88" s="24">
        <v>5.4775375056890112E-7</v>
      </c>
      <c r="S88" s="24">
        <v>1.1357777795322371E-6</v>
      </c>
      <c r="T88" s="24">
        <v>1.6297012322326373E-4</v>
      </c>
      <c r="U88" s="24">
        <v>4.9743622022012278E-7</v>
      </c>
      <c r="V88" s="24">
        <v>7.4697084544105833E-7</v>
      </c>
      <c r="W88" s="24">
        <v>1.9408416718837825E-6</v>
      </c>
      <c r="X88" s="24">
        <v>4.0341422406116992E-7</v>
      </c>
      <c r="Y88" s="24">
        <v>5.6876369002917738E-7</v>
      </c>
    </row>
    <row r="89" spans="1:25" x14ac:dyDescent="0.2">
      <c r="A89" t="s">
        <v>202</v>
      </c>
      <c r="B89" s="24">
        <v>2.0168562245244663E-3</v>
      </c>
      <c r="C89" s="24">
        <v>1.8852920036994442E-3</v>
      </c>
      <c r="D89" s="24">
        <v>1.9614208327523282E-3</v>
      </c>
      <c r="E89" s="24">
        <v>2.1861223204729489E-3</v>
      </c>
      <c r="F89" s="24">
        <v>1.4950507809380637E-3</v>
      </c>
      <c r="G89" s="24">
        <v>3.8175130343342111E-3</v>
      </c>
      <c r="H89" s="24">
        <v>2.0713738919795645E-3</v>
      </c>
      <c r="I89" s="24">
        <v>2.7568249080483888E-3</v>
      </c>
      <c r="J89" s="24">
        <v>3.7330523108535618E-3</v>
      </c>
      <c r="K89" s="24">
        <v>3.1786145901559134E-4</v>
      </c>
      <c r="L89" s="24">
        <v>3.0344021273765965E-3</v>
      </c>
      <c r="M89" s="24">
        <v>2.1397697657128052E-4</v>
      </c>
      <c r="N89" s="24">
        <v>2.73168499284932E-3</v>
      </c>
      <c r="O89" s="24">
        <v>2.6216537984338835E-3</v>
      </c>
      <c r="P89" s="24">
        <v>3.0427062970665546E-3</v>
      </c>
      <c r="Q89" s="24">
        <v>2.5554118225491421E-3</v>
      </c>
      <c r="R89" s="24">
        <v>2.7940706361991295E-3</v>
      </c>
      <c r="S89" s="24">
        <v>1.1972694655356106E-3</v>
      </c>
      <c r="T89" s="24">
        <v>1.3001167276782833E-3</v>
      </c>
      <c r="U89" s="24">
        <v>2.1465522251493748E-3</v>
      </c>
      <c r="V89" s="24">
        <v>1.9841192376247288E-3</v>
      </c>
      <c r="W89" s="24">
        <v>2.3841919479763063E-3</v>
      </c>
      <c r="X89" s="24">
        <v>2.7834045283640333E-3</v>
      </c>
      <c r="Y89" s="24">
        <v>2.7653130649496738E-3</v>
      </c>
    </row>
    <row r="90" spans="1:25" x14ac:dyDescent="0.2">
      <c r="A90" t="s">
        <v>203</v>
      </c>
      <c r="B90" s="24">
        <v>1.3298474829956525E-3</v>
      </c>
      <c r="C90" s="24">
        <v>1.8315760328492996E-3</v>
      </c>
      <c r="D90" s="24">
        <v>1.6191983160912329E-3</v>
      </c>
      <c r="E90" s="24">
        <v>1.8955047615230767E-3</v>
      </c>
      <c r="F90" s="24">
        <v>1.5509797833592701E-3</v>
      </c>
      <c r="G90" s="24">
        <v>1.9988340113276356E-3</v>
      </c>
      <c r="H90" s="24">
        <v>2.0887080888878505E-3</v>
      </c>
      <c r="I90" s="24">
        <v>1.8295559300789616E-3</v>
      </c>
      <c r="J90" s="24">
        <v>1.3365640326682862E-3</v>
      </c>
      <c r="K90" s="24">
        <v>2.5574884121436054E-3</v>
      </c>
      <c r="L90" s="24">
        <v>1.4250556457041069E-3</v>
      </c>
      <c r="M90" s="24">
        <v>3.4622983697292216E-3</v>
      </c>
      <c r="N90" s="24">
        <v>1.1603656205040832E-3</v>
      </c>
      <c r="O90" s="24">
        <v>1.5803690393140072E-3</v>
      </c>
      <c r="P90" s="24">
        <v>1.3004266202472322E-3</v>
      </c>
      <c r="Q90" s="24">
        <v>1.6351190962854301E-3</v>
      </c>
      <c r="R90" s="24">
        <v>1.9330214115467377E-3</v>
      </c>
      <c r="S90" s="24">
        <v>1.9642978295532306E-3</v>
      </c>
      <c r="T90" s="24">
        <v>1.160039558607549E-3</v>
      </c>
      <c r="U90" s="24">
        <v>1.7156573729314761E-3</v>
      </c>
      <c r="V90" s="24">
        <v>2.098213855837837E-3</v>
      </c>
      <c r="W90" s="24">
        <v>1.6767377267537416E-3</v>
      </c>
      <c r="X90" s="24">
        <v>2.2088175298941711E-3</v>
      </c>
      <c r="Y90" s="24">
        <v>2.3636061685510185E-3</v>
      </c>
    </row>
    <row r="91" spans="1:25" x14ac:dyDescent="0.2">
      <c r="A91" t="s">
        <v>204</v>
      </c>
      <c r="B91" s="24">
        <v>2.6072993529300745E-4</v>
      </c>
      <c r="C91" s="24">
        <v>1.8125192981792266E-3</v>
      </c>
      <c r="D91" s="24">
        <v>7.0909158730916996E-4</v>
      </c>
      <c r="E91" s="24">
        <v>1.3639019703299844E-3</v>
      </c>
      <c r="F91" s="24">
        <v>2.5236051306152777E-3</v>
      </c>
      <c r="G91" s="24">
        <v>6.6884725002450237E-7</v>
      </c>
      <c r="H91" s="24">
        <v>3.6235568913709872E-6</v>
      </c>
      <c r="I91" s="24">
        <v>3.394782974133411E-7</v>
      </c>
      <c r="J91" s="24">
        <v>5.4910961954124687E-7</v>
      </c>
      <c r="K91" s="24">
        <v>3.5140841723006253E-6</v>
      </c>
      <c r="L91" s="24">
        <v>3.458578083890364E-7</v>
      </c>
      <c r="M91" s="24">
        <v>2.8509015845436807E-6</v>
      </c>
      <c r="N91" s="24">
        <v>5.1552422856648006E-7</v>
      </c>
      <c r="O91" s="24">
        <v>8.2887583153510907E-5</v>
      </c>
      <c r="P91" s="24">
        <v>1.4612645498628652E-3</v>
      </c>
      <c r="Q91" s="24">
        <v>2.5211216818982738E-3</v>
      </c>
      <c r="R91" s="24">
        <v>7.3377942564048627E-7</v>
      </c>
      <c r="S91" s="24">
        <v>2.1658432910830525E-6</v>
      </c>
      <c r="T91" s="24">
        <v>6.3279222881159819E-5</v>
      </c>
      <c r="U91" s="24">
        <v>1.2305018056947163E-6</v>
      </c>
      <c r="V91" s="24">
        <v>2.4487916482629744E-6</v>
      </c>
      <c r="W91" s="24">
        <v>4.4084679913982027E-6</v>
      </c>
      <c r="X91" s="24">
        <v>1.1566348427436052E-6</v>
      </c>
      <c r="Y91" s="24">
        <v>1.4906624086814537E-6</v>
      </c>
    </row>
    <row r="92" spans="1:25" x14ac:dyDescent="0.2">
      <c r="A92" t="s">
        <v>205</v>
      </c>
      <c r="B92" s="24">
        <v>3.0323868497658842E-3</v>
      </c>
      <c r="C92" s="24">
        <v>1.8112640201992936E-3</v>
      </c>
      <c r="D92" s="24">
        <v>2.0641048052354926E-3</v>
      </c>
      <c r="E92" s="24">
        <v>2.1192082514927325E-3</v>
      </c>
      <c r="F92" s="24">
        <v>2.5796008055972127E-3</v>
      </c>
      <c r="G92" s="24">
        <v>3.6681357731960896E-4</v>
      </c>
      <c r="H92" s="24">
        <v>1.1240939414239048E-3</v>
      </c>
      <c r="I92" s="24">
        <v>3.2555620917326965E-4</v>
      </c>
      <c r="J92" s="24">
        <v>2.6251580772418409E-4</v>
      </c>
      <c r="K92" s="24">
        <v>8.3722196020853093E-4</v>
      </c>
      <c r="L92" s="24">
        <v>3.0146072080354449E-4</v>
      </c>
      <c r="M92" s="24">
        <v>4.6426184325578794E-4</v>
      </c>
      <c r="N92" s="24">
        <v>2.7531892458834836E-4</v>
      </c>
      <c r="O92" s="24">
        <v>1.1556348432750145E-3</v>
      </c>
      <c r="P92" s="24">
        <v>2.7431064706149901E-3</v>
      </c>
      <c r="Q92" s="24">
        <v>2.1338619020619038E-3</v>
      </c>
      <c r="R92" s="24">
        <v>2.8479948539297865E-4</v>
      </c>
      <c r="S92" s="24">
        <v>4.7211933054069948E-4</v>
      </c>
      <c r="T92" s="24">
        <v>1.2673470769862725E-2</v>
      </c>
      <c r="U92" s="24">
        <v>3.1415276708252331E-4</v>
      </c>
      <c r="V92" s="24">
        <v>4.2000442074746885E-4</v>
      </c>
      <c r="W92" s="24">
        <v>3.5686508953394671E-4</v>
      </c>
      <c r="X92" s="24">
        <v>3.3141517585659035E-4</v>
      </c>
      <c r="Y92" s="24">
        <v>4.2091691264230718E-4</v>
      </c>
    </row>
    <row r="93" spans="1:25" x14ac:dyDescent="0.2">
      <c r="A93" t="s">
        <v>206</v>
      </c>
      <c r="B93" s="24">
        <v>9.4336949274899341E-4</v>
      </c>
      <c r="C93" s="24">
        <v>1.7958431193796929E-3</v>
      </c>
      <c r="D93" s="24">
        <v>1.4006469814214426E-3</v>
      </c>
      <c r="E93" s="24">
        <v>2.0785498993807481E-3</v>
      </c>
      <c r="F93" s="24">
        <v>2.4806310398640353E-3</v>
      </c>
      <c r="G93" s="24">
        <v>8.365957763683473E-8</v>
      </c>
      <c r="H93" s="24">
        <v>2.4573648479335981E-6</v>
      </c>
      <c r="I93" s="24">
        <v>1.6668662960353095E-8</v>
      </c>
      <c r="J93" s="24">
        <v>9.9774982439922092E-8</v>
      </c>
      <c r="K93" s="24">
        <v>2.3165971645449605E-6</v>
      </c>
      <c r="L93" s="24">
        <v>2.1405957425886329E-8</v>
      </c>
      <c r="M93" s="24">
        <v>1.6309024412228082E-7</v>
      </c>
      <c r="N93" s="24">
        <v>3.1836583832546918E-7</v>
      </c>
      <c r="O93" s="24">
        <v>2.5261407298309718E-4</v>
      </c>
      <c r="P93" s="24">
        <v>2.671824810435164E-3</v>
      </c>
      <c r="Q93" s="24">
        <v>2.2147876421274139E-3</v>
      </c>
      <c r="R93" s="24">
        <v>4.8813836000069378E-7</v>
      </c>
      <c r="S93" s="24">
        <v>3.4716257972337591E-7</v>
      </c>
      <c r="T93" s="24">
        <v>7.6556635793346726E-5</v>
      </c>
      <c r="U93" s="24">
        <v>7.6996315971391782E-7</v>
      </c>
      <c r="V93" s="24">
        <v>5.7179769642386935E-7</v>
      </c>
      <c r="W93" s="24">
        <v>2.4792031091974426E-6</v>
      </c>
      <c r="X93" s="24">
        <v>5.905615461596266E-7</v>
      </c>
      <c r="Y93" s="24">
        <v>2.1160886436531931E-7</v>
      </c>
    </row>
    <row r="94" spans="1:25" x14ac:dyDescent="0.2">
      <c r="A94" t="s">
        <v>207</v>
      </c>
      <c r="B94" s="24">
        <v>1.4250050794826581E-3</v>
      </c>
      <c r="C94" s="24">
        <v>1.794220072226567E-3</v>
      </c>
      <c r="D94" s="24">
        <v>1.5776936129250452E-3</v>
      </c>
      <c r="E94" s="24">
        <v>1.6503042199930908E-3</v>
      </c>
      <c r="F94" s="24">
        <v>1.4617021031048628E-3</v>
      </c>
      <c r="G94" s="24">
        <v>2.016020859032732E-3</v>
      </c>
      <c r="H94" s="24">
        <v>3.2018255716698193E-3</v>
      </c>
      <c r="I94" s="24">
        <v>1.865758108970976E-3</v>
      </c>
      <c r="J94" s="24">
        <v>1.2943610836394061E-3</v>
      </c>
      <c r="K94" s="24">
        <v>6.2234716016170344E-3</v>
      </c>
      <c r="L94" s="24">
        <v>1.3962977541069387E-3</v>
      </c>
      <c r="M94" s="24">
        <v>8.0021838569577369E-3</v>
      </c>
      <c r="N94" s="24">
        <v>1.0868330086832804E-3</v>
      </c>
      <c r="O94" s="24">
        <v>2.3568076548780483E-3</v>
      </c>
      <c r="P94" s="24">
        <v>2.8128670372237247E-3</v>
      </c>
      <c r="Q94" s="24">
        <v>2.5274286730175622E-3</v>
      </c>
      <c r="R94" s="24">
        <v>2.2538285508426409E-3</v>
      </c>
      <c r="S94" s="24">
        <v>3.2778913412871654E-3</v>
      </c>
      <c r="T94" s="24">
        <v>1.8020330815351343E-3</v>
      </c>
      <c r="U94" s="24">
        <v>1.4128479487767647E-3</v>
      </c>
      <c r="V94" s="24">
        <v>1.0412073249665705E-3</v>
      </c>
      <c r="W94" s="24">
        <v>1.1082149799914297E-3</v>
      </c>
      <c r="X94" s="24">
        <v>1.823151277245661E-3</v>
      </c>
      <c r="Y94" s="24">
        <v>1.3049601420289856E-3</v>
      </c>
    </row>
    <row r="95" spans="1:25" x14ac:dyDescent="0.2">
      <c r="A95" t="s">
        <v>208</v>
      </c>
      <c r="B95" s="24">
        <v>6.4154822873438103E-3</v>
      </c>
      <c r="C95" s="24">
        <v>1.7860562869137595E-3</v>
      </c>
      <c r="D95" s="24">
        <v>6.8603271321212612E-3</v>
      </c>
      <c r="E95" s="24">
        <v>3.10174144461211E-3</v>
      </c>
      <c r="F95" s="24">
        <v>2.5777874535508256E-3</v>
      </c>
      <c r="G95" s="24">
        <v>9.7086401835483271E-7</v>
      </c>
      <c r="H95" s="24">
        <v>1.5238464166940383E-5</v>
      </c>
      <c r="I95" s="24">
        <v>6.0835314096471047E-8</v>
      </c>
      <c r="J95" s="24">
        <v>6.8981966456454565E-8</v>
      </c>
      <c r="K95" s="24">
        <v>1.6449604904459133E-6</v>
      </c>
      <c r="L95" s="24">
        <v>4.7576438659626017E-8</v>
      </c>
      <c r="M95" s="24">
        <v>8.6222876798911154E-7</v>
      </c>
      <c r="N95" s="24">
        <v>9.4614744754560469E-8</v>
      </c>
      <c r="O95" s="24">
        <v>1.7686405032194129E-3</v>
      </c>
      <c r="P95" s="24">
        <v>8.1436701979562889E-3</v>
      </c>
      <c r="Q95" s="24">
        <v>1.5429414649071934E-3</v>
      </c>
      <c r="R95" s="24">
        <v>2.2620874568587615E-7</v>
      </c>
      <c r="S95" s="24">
        <v>8.6325672844590811E-7</v>
      </c>
      <c r="T95" s="24">
        <v>3.1155172313665903E-4</v>
      </c>
      <c r="U95" s="24">
        <v>3.4598166073888285E-7</v>
      </c>
      <c r="V95" s="24">
        <v>9.2918598289759066E-7</v>
      </c>
      <c r="W95" s="24">
        <v>1.3414199198675584E-6</v>
      </c>
      <c r="X95" s="24">
        <v>7.0843262790763151E-8</v>
      </c>
      <c r="Y95" s="24">
        <v>6.944013093823754E-7</v>
      </c>
    </row>
    <row r="96" spans="1:25" x14ac:dyDescent="0.2">
      <c r="A96" t="s">
        <v>209</v>
      </c>
      <c r="B96" s="24">
        <v>8.9932041215288181E-4</v>
      </c>
      <c r="C96" s="24">
        <v>1.7829912557382431E-3</v>
      </c>
      <c r="D96" s="24">
        <v>1.6619841012469473E-3</v>
      </c>
      <c r="E96" s="24">
        <v>1.5485428614561848E-3</v>
      </c>
      <c r="F96" s="24">
        <v>1.3370605221804702E-3</v>
      </c>
      <c r="G96" s="24">
        <v>2.16940386910573E-3</v>
      </c>
      <c r="H96" s="24">
        <v>1.2055337788557674E-3</v>
      </c>
      <c r="I96" s="24">
        <v>2.8213546040139017E-3</v>
      </c>
      <c r="J96" s="24">
        <v>2.9210166448097826E-3</v>
      </c>
      <c r="K96" s="24">
        <v>2.8025410980157008E-5</v>
      </c>
      <c r="L96" s="24">
        <v>1.8219769415807835E-3</v>
      </c>
      <c r="M96" s="24">
        <v>7.6572692925435683E-5</v>
      </c>
      <c r="N96" s="24">
        <v>2.483888707532543E-3</v>
      </c>
      <c r="O96" s="24">
        <v>2.1306384218422294E-3</v>
      </c>
      <c r="P96" s="24">
        <v>1.3547749275177698E-3</v>
      </c>
      <c r="Q96" s="24">
        <v>1.2100013462393859E-3</v>
      </c>
      <c r="R96" s="24">
        <v>2.8789053928111076E-3</v>
      </c>
      <c r="S96" s="24">
        <v>1.0108000760738417E-3</v>
      </c>
      <c r="T96" s="24">
        <v>8.6198891963428718E-4</v>
      </c>
      <c r="U96" s="24">
        <v>2.8410540056265357E-3</v>
      </c>
      <c r="V96" s="24">
        <v>1.074860297137566E-3</v>
      </c>
      <c r="W96" s="24">
        <v>1.9424304101750896E-3</v>
      </c>
      <c r="X96" s="24">
        <v>1.3469226855397764E-3</v>
      </c>
      <c r="Y96" s="24">
        <v>1.9681533322795024E-3</v>
      </c>
    </row>
    <row r="97" spans="1:25" x14ac:dyDescent="0.2">
      <c r="A97" t="s">
        <v>210</v>
      </c>
      <c r="B97" s="24">
        <v>8.2480327994791775E-4</v>
      </c>
      <c r="C97" s="24">
        <v>1.7258815140074662E-3</v>
      </c>
      <c r="D97" s="24">
        <v>1.2581024595706791E-3</v>
      </c>
      <c r="E97" s="24">
        <v>1.470231685392377E-3</v>
      </c>
      <c r="F97" s="24">
        <v>1.4933081118582868E-3</v>
      </c>
      <c r="G97" s="24">
        <v>1.8679660635238576E-3</v>
      </c>
      <c r="H97" s="24">
        <v>1.0686914482968153E-3</v>
      </c>
      <c r="I97" s="24">
        <v>2.2352331632339668E-3</v>
      </c>
      <c r="J97" s="24">
        <v>9.4398406206513085E-4</v>
      </c>
      <c r="K97" s="24">
        <v>9.7071096446046078E-4</v>
      </c>
      <c r="L97" s="24">
        <v>1.0338950352112501E-3</v>
      </c>
      <c r="M97" s="24">
        <v>2.2506998734861477E-3</v>
      </c>
      <c r="N97" s="24">
        <v>7.7176908822172631E-4</v>
      </c>
      <c r="O97" s="24">
        <v>2.2859913593558305E-3</v>
      </c>
      <c r="P97" s="24">
        <v>1.7964964290288542E-3</v>
      </c>
      <c r="Q97" s="24">
        <v>2.1724128050557802E-3</v>
      </c>
      <c r="R97" s="24">
        <v>2.7274147370073415E-3</v>
      </c>
      <c r="S97" s="24">
        <v>1.220777744631911E-3</v>
      </c>
      <c r="T97" s="24">
        <v>1.2671524876312591E-3</v>
      </c>
      <c r="U97" s="24">
        <v>1.4054963721949042E-3</v>
      </c>
      <c r="V97" s="24">
        <v>9.057119531995099E-4</v>
      </c>
      <c r="W97" s="24">
        <v>1.2344963856782125E-3</v>
      </c>
      <c r="X97" s="24">
        <v>1.5931256852506964E-3</v>
      </c>
      <c r="Y97" s="24">
        <v>1.3532322904572988E-3</v>
      </c>
    </row>
    <row r="98" spans="1:25" x14ac:dyDescent="0.2">
      <c r="A98" t="s">
        <v>211</v>
      </c>
      <c r="B98" s="24">
        <v>7.2160234858523848E-4</v>
      </c>
      <c r="C98" s="24">
        <v>1.7243901133116822E-3</v>
      </c>
      <c r="D98" s="24">
        <v>1.7935257438089348E-3</v>
      </c>
      <c r="E98" s="24">
        <v>3.4486633251164457E-3</v>
      </c>
      <c r="F98" s="24">
        <v>2.7315829536276952E-3</v>
      </c>
      <c r="G98" s="24">
        <v>4.3338031912673955E-7</v>
      </c>
      <c r="H98" s="24">
        <v>2.0721033022053766E-6</v>
      </c>
      <c r="I98" s="24">
        <v>2.6074205910808571E-8</v>
      </c>
      <c r="J98" s="24">
        <v>2.3365598600692966E-8</v>
      </c>
      <c r="K98" s="24">
        <v>1.0767450021433357E-6</v>
      </c>
      <c r="L98" s="24">
        <v>8.5611261064287807E-8</v>
      </c>
      <c r="M98" s="24">
        <v>6.5745872606319231E-8</v>
      </c>
      <c r="N98" s="24">
        <v>3.8448422862858193E-8</v>
      </c>
      <c r="O98" s="24">
        <v>2.0028681995345191E-4</v>
      </c>
      <c r="P98" s="24">
        <v>3.9691834788595929E-3</v>
      </c>
      <c r="Q98" s="24">
        <v>2.4151367358446725E-3</v>
      </c>
      <c r="R98" s="24">
        <v>1.4447141908301826E-7</v>
      </c>
      <c r="S98" s="24">
        <v>4.8953521261133414E-7</v>
      </c>
      <c r="T98" s="24">
        <v>4.2887034271851176E-5</v>
      </c>
      <c r="U98" s="24">
        <v>1.3296800629461518E-7</v>
      </c>
      <c r="V98" s="24">
        <v>7.5251370179520264E-8</v>
      </c>
      <c r="W98" s="24">
        <v>2.1012373281343598E-7</v>
      </c>
      <c r="X98" s="24">
        <v>3.9786927819934768E-9</v>
      </c>
      <c r="Y98" s="24">
        <v>5.7759200757113629E-8</v>
      </c>
    </row>
    <row r="99" spans="1:25" x14ac:dyDescent="0.2">
      <c r="A99" t="s">
        <v>212</v>
      </c>
      <c r="B99" s="24">
        <v>7.2173814197039625E-5</v>
      </c>
      <c r="C99" s="24">
        <v>1.6948272788960975E-3</v>
      </c>
      <c r="D99" s="24">
        <v>3.0004147136328512E-4</v>
      </c>
      <c r="E99" s="24">
        <v>3.0525857948440375E-4</v>
      </c>
      <c r="F99" s="24">
        <v>7.5759473119280259E-4</v>
      </c>
      <c r="G99" s="24">
        <v>7.7158731657639011E-5</v>
      </c>
      <c r="H99" s="24">
        <v>1.0769052898644E-4</v>
      </c>
      <c r="I99" s="24">
        <v>4.2920469883329873E-5</v>
      </c>
      <c r="J99" s="24">
        <v>5.879304115863985E-6</v>
      </c>
      <c r="K99" s="24">
        <v>8.1487889156887821E-6</v>
      </c>
      <c r="L99" s="24">
        <v>5.1813491001836508E-6</v>
      </c>
      <c r="M99" s="24">
        <v>1.570540522748791E-5</v>
      </c>
      <c r="N99" s="24">
        <v>7.7163474245839854E-6</v>
      </c>
      <c r="O99" s="24">
        <v>3.8472514074847544E-5</v>
      </c>
      <c r="P99" s="24">
        <v>1.181522253202109E-4</v>
      </c>
      <c r="Q99" s="24">
        <v>6.4123107768599861E-4</v>
      </c>
      <c r="R99" s="24">
        <v>2.6870395819969759E-5</v>
      </c>
      <c r="S99" s="24">
        <v>4.3349248099008732E-5</v>
      </c>
      <c r="T99" s="24">
        <v>6.9257350218174303E-5</v>
      </c>
      <c r="U99" s="24">
        <v>2.8285657716717015E-5</v>
      </c>
      <c r="V99" s="24">
        <v>1.4965651317406301E-5</v>
      </c>
      <c r="W99" s="24">
        <v>1.0589729983754555E-4</v>
      </c>
      <c r="X99" s="24">
        <v>2.8079085701626751E-5</v>
      </c>
      <c r="Y99" s="24">
        <v>2.9558539417149861E-5</v>
      </c>
    </row>
    <row r="100" spans="1:25" x14ac:dyDescent="0.2">
      <c r="A100" t="s">
        <v>213</v>
      </c>
      <c r="B100" s="24">
        <v>6.9061010647402017E-4</v>
      </c>
      <c r="C100" s="24">
        <v>1.6938809175594243E-3</v>
      </c>
      <c r="D100" s="24">
        <v>8.3462663915442263E-4</v>
      </c>
      <c r="E100" s="24">
        <v>5.6500901077764418E-4</v>
      </c>
      <c r="F100" s="24">
        <v>9.8069743242566515E-4</v>
      </c>
      <c r="G100" s="24">
        <v>2.3500317570482842E-5</v>
      </c>
      <c r="H100" s="24">
        <v>6.2012176674346598E-3</v>
      </c>
      <c r="I100" s="24">
        <v>1.8117064544264596E-5</v>
      </c>
      <c r="J100" s="24">
        <v>2.1221483820314401E-5</v>
      </c>
      <c r="K100" s="24">
        <v>2.9206707250953074E-3</v>
      </c>
      <c r="L100" s="24">
        <v>2.2031483963558292E-5</v>
      </c>
      <c r="M100" s="24">
        <v>1.4634280643211028E-3</v>
      </c>
      <c r="N100" s="24">
        <v>1.7032751679085843E-5</v>
      </c>
      <c r="O100" s="24">
        <v>6.1351298355628284E-4</v>
      </c>
      <c r="P100" s="24">
        <v>7.3888951812190536E-4</v>
      </c>
      <c r="Q100" s="24">
        <v>6.5284429158503062E-4</v>
      </c>
      <c r="R100" s="24">
        <v>5.0034169619714551E-5</v>
      </c>
      <c r="S100" s="24">
        <v>3.9107610869641655E-3</v>
      </c>
      <c r="T100" s="24">
        <v>2.5410152036998653E-3</v>
      </c>
      <c r="U100" s="24">
        <v>1.2736753697979914E-5</v>
      </c>
      <c r="V100" s="24">
        <v>1.1471261696214387E-5</v>
      </c>
      <c r="W100" s="24">
        <v>1.5649966418043382E-5</v>
      </c>
      <c r="X100" s="24">
        <v>1.8936152727956102E-5</v>
      </c>
      <c r="Y100" s="24">
        <v>1.1294079606915172E-5</v>
      </c>
    </row>
    <row r="101" spans="1:25" x14ac:dyDescent="0.2">
      <c r="A101" t="s">
        <v>214</v>
      </c>
      <c r="B101" s="24">
        <v>8.6166346071704202E-4</v>
      </c>
      <c r="C101" s="24">
        <v>1.6728739955274372E-3</v>
      </c>
      <c r="D101" s="24">
        <v>1.5237506687760191E-3</v>
      </c>
      <c r="E101" s="24">
        <v>1.4668861617751607E-3</v>
      </c>
      <c r="F101" s="24">
        <v>1.2506660265583823E-3</v>
      </c>
      <c r="G101" s="24">
        <v>2.1577769498481308E-3</v>
      </c>
      <c r="H101" s="24">
        <v>1.0973683707835172E-3</v>
      </c>
      <c r="I101" s="24">
        <v>2.6232464672059554E-3</v>
      </c>
      <c r="J101" s="24">
        <v>2.6485019687225589E-3</v>
      </c>
      <c r="K101" s="24">
        <v>3.4481761481476938E-5</v>
      </c>
      <c r="L101" s="24">
        <v>1.5525503843144494E-3</v>
      </c>
      <c r="M101" s="24">
        <v>1.4939260000300703E-4</v>
      </c>
      <c r="N101" s="24">
        <v>2.3577569086166215E-3</v>
      </c>
      <c r="O101" s="24">
        <v>3.7713626125010034E-3</v>
      </c>
      <c r="P101" s="24">
        <v>2.5389514328506878E-3</v>
      </c>
      <c r="Q101" s="24">
        <v>1.9263933466851708E-3</v>
      </c>
      <c r="R101" s="24">
        <v>5.0926337901522675E-3</v>
      </c>
      <c r="S101" s="24">
        <v>1.6243129572783052E-3</v>
      </c>
      <c r="T101" s="24">
        <v>1.5388652511465833E-3</v>
      </c>
      <c r="U101" s="24">
        <v>5.9198484514603354E-3</v>
      </c>
      <c r="V101" s="24">
        <v>1.879230186477352E-3</v>
      </c>
      <c r="W101" s="24">
        <v>3.7386396313667516E-3</v>
      </c>
      <c r="X101" s="24">
        <v>3.0395272889991295E-3</v>
      </c>
      <c r="Y101" s="24">
        <v>3.9081480957102923E-3</v>
      </c>
    </row>
    <row r="102" spans="1:25" x14ac:dyDescent="0.2">
      <c r="A102" t="s">
        <v>215</v>
      </c>
      <c r="B102" s="24">
        <v>1.7117503773627625E-3</v>
      </c>
      <c r="C102" s="24">
        <v>1.6419621771082962E-3</v>
      </c>
      <c r="D102" s="24">
        <v>1.2573575809425304E-3</v>
      </c>
      <c r="E102" s="24">
        <v>7.2086446617997536E-4</v>
      </c>
      <c r="F102" s="24">
        <v>1.4275533484241617E-3</v>
      </c>
      <c r="G102" s="24">
        <v>6.0305811928646298E-5</v>
      </c>
      <c r="H102" s="24">
        <v>4.7049366421424493E-3</v>
      </c>
      <c r="I102" s="24">
        <v>2.4545653961013135E-5</v>
      </c>
      <c r="J102" s="24">
        <v>2.4263828855996903E-5</v>
      </c>
      <c r="K102" s="24">
        <v>1.1083892485033898E-2</v>
      </c>
      <c r="L102" s="24">
        <v>5.6483858186318498E-5</v>
      </c>
      <c r="M102" s="24">
        <v>6.4001648998301026E-3</v>
      </c>
      <c r="N102" s="24">
        <v>4.4127284255095339E-5</v>
      </c>
      <c r="O102" s="24">
        <v>1.80332046318316E-3</v>
      </c>
      <c r="P102" s="24">
        <v>1.212669576423589E-3</v>
      </c>
      <c r="Q102" s="24">
        <v>1.3143454028712025E-3</v>
      </c>
      <c r="R102" s="24">
        <v>1.6329710795249318E-4</v>
      </c>
      <c r="S102" s="24">
        <v>7.8953531996560043E-3</v>
      </c>
      <c r="T102" s="24">
        <v>4.7292416089425617E-3</v>
      </c>
      <c r="U102" s="24">
        <v>3.3671346665765555E-5</v>
      </c>
      <c r="V102" s="24">
        <v>1.041483834416282E-4</v>
      </c>
      <c r="W102" s="24">
        <v>3.6151894023237772E-5</v>
      </c>
      <c r="X102" s="24">
        <v>4.0422929334923978E-5</v>
      </c>
      <c r="Y102" s="24">
        <v>5.6632208674775392E-5</v>
      </c>
    </row>
    <row r="103" spans="1:25" x14ac:dyDescent="0.2">
      <c r="A103" t="s">
        <v>216</v>
      </c>
      <c r="B103" s="24">
        <v>4.2565066241670267E-4</v>
      </c>
      <c r="C103" s="24">
        <v>1.6393045385262109E-3</v>
      </c>
      <c r="D103" s="24">
        <v>9.9362982179180192E-4</v>
      </c>
      <c r="E103" s="24">
        <v>2.0110441333257268E-3</v>
      </c>
      <c r="F103" s="24">
        <v>2.4692792040309332E-3</v>
      </c>
      <c r="G103" s="24">
        <v>7.2102515494482083E-7</v>
      </c>
      <c r="H103" s="24">
        <v>2.6250003922236425E-6</v>
      </c>
      <c r="I103" s="24">
        <v>5.1260438433389477E-7</v>
      </c>
      <c r="J103" s="24">
        <v>3.3353988586053827E-7</v>
      </c>
      <c r="K103" s="24">
        <v>9.3896713092244452E-7</v>
      </c>
      <c r="L103" s="24">
        <v>6.0760466762001362E-7</v>
      </c>
      <c r="M103" s="24">
        <v>9.1248668980058859E-7</v>
      </c>
      <c r="N103" s="24">
        <v>4.4260303115448249E-7</v>
      </c>
      <c r="O103" s="24">
        <v>9.9672200580218048E-5</v>
      </c>
      <c r="P103" s="24">
        <v>2.6433707576245659E-3</v>
      </c>
      <c r="Q103" s="24">
        <v>2.2625135809135259E-3</v>
      </c>
      <c r="R103" s="24">
        <v>6.1341042258024227E-7</v>
      </c>
      <c r="S103" s="24">
        <v>1.3986414410248267E-6</v>
      </c>
      <c r="T103" s="24">
        <v>2.0197380448260501E-5</v>
      </c>
      <c r="U103" s="24">
        <v>4.5058925299780296E-7</v>
      </c>
      <c r="V103" s="24">
        <v>8.9300592399620239E-7</v>
      </c>
      <c r="W103" s="24">
        <v>6.7464848590368334E-7</v>
      </c>
      <c r="X103" s="24">
        <v>6.3808813052694249E-7</v>
      </c>
      <c r="Y103" s="24">
        <v>6.6524552282439352E-7</v>
      </c>
    </row>
    <row r="104" spans="1:25" x14ac:dyDescent="0.2">
      <c r="A104" t="s">
        <v>217</v>
      </c>
      <c r="B104" s="24">
        <v>8.223053469357662E-4</v>
      </c>
      <c r="C104" s="24">
        <v>1.6390215851358368E-3</v>
      </c>
      <c r="D104" s="24">
        <v>1.3305816416167523E-3</v>
      </c>
      <c r="E104" s="24">
        <v>1.0445077447080043E-3</v>
      </c>
      <c r="F104" s="24">
        <v>1.2726645634532072E-3</v>
      </c>
      <c r="G104" s="24">
        <v>3.7518298787170984E-4</v>
      </c>
      <c r="H104" s="24">
        <v>6.2657033434663223E-3</v>
      </c>
      <c r="I104" s="24">
        <v>3.4441861798848209E-4</v>
      </c>
      <c r="J104" s="24">
        <v>2.6213239002641865E-4</v>
      </c>
      <c r="K104" s="24">
        <v>9.848840843327886E-3</v>
      </c>
      <c r="L104" s="24">
        <v>2.9432094465721187E-4</v>
      </c>
      <c r="M104" s="24">
        <v>6.5675640416043802E-3</v>
      </c>
      <c r="N104" s="24">
        <v>2.3845446866570938E-4</v>
      </c>
      <c r="O104" s="24">
        <v>1.0850591230754832E-3</v>
      </c>
      <c r="P104" s="24">
        <v>1.2065157617237999E-3</v>
      </c>
      <c r="Q104" s="24">
        <v>1.2263266297865081E-3</v>
      </c>
      <c r="R104" s="24">
        <v>4.3473915512553466E-4</v>
      </c>
      <c r="S104" s="24">
        <v>7.2092122870490152E-3</v>
      </c>
      <c r="T104" s="24">
        <v>2.6875896973051713E-3</v>
      </c>
      <c r="U104" s="24">
        <v>3.3436311270197152E-4</v>
      </c>
      <c r="V104" s="24">
        <v>3.9718958813026291E-4</v>
      </c>
      <c r="W104" s="24">
        <v>3.1272368331936479E-4</v>
      </c>
      <c r="X104" s="24">
        <v>4.1994632361081152E-4</v>
      </c>
      <c r="Y104" s="24">
        <v>4.5752490672059239E-4</v>
      </c>
    </row>
    <row r="105" spans="1:25" x14ac:dyDescent="0.2">
      <c r="A105" t="s">
        <v>218</v>
      </c>
      <c r="B105" s="24">
        <v>8.6402413284345772E-4</v>
      </c>
      <c r="C105" s="24">
        <v>1.6282958475933539E-3</v>
      </c>
      <c r="D105" s="24">
        <v>1.5201452756483389E-3</v>
      </c>
      <c r="E105" s="24">
        <v>1.3920172916012845E-3</v>
      </c>
      <c r="F105" s="24">
        <v>1.2277885394607997E-3</v>
      </c>
      <c r="G105" s="24">
        <v>2.2001455794079389E-3</v>
      </c>
      <c r="H105" s="24">
        <v>1.1424010664331983E-3</v>
      </c>
      <c r="I105" s="24">
        <v>2.660148976945003E-3</v>
      </c>
      <c r="J105" s="24">
        <v>2.4779665109952781E-3</v>
      </c>
      <c r="K105" s="24">
        <v>2.6041842388172313E-5</v>
      </c>
      <c r="L105" s="24">
        <v>1.6450726928849799E-3</v>
      </c>
      <c r="M105" s="24">
        <v>1.0160406293688007E-4</v>
      </c>
      <c r="N105" s="24">
        <v>2.2885275195371458E-3</v>
      </c>
      <c r="O105" s="24">
        <v>2.3465129151558264E-3</v>
      </c>
      <c r="P105" s="24">
        <v>1.489713740234421E-3</v>
      </c>
      <c r="Q105" s="24">
        <v>1.2033157498870157E-3</v>
      </c>
      <c r="R105" s="24">
        <v>3.0941932166831552E-3</v>
      </c>
      <c r="S105" s="24">
        <v>1.0345584714148762E-3</v>
      </c>
      <c r="T105" s="24">
        <v>9.0181844758931986E-4</v>
      </c>
      <c r="U105" s="24">
        <v>3.4051097820355491E-3</v>
      </c>
      <c r="V105" s="24">
        <v>1.2464737173725144E-3</v>
      </c>
      <c r="W105" s="24">
        <v>2.2294123939301264E-3</v>
      </c>
      <c r="X105" s="24">
        <v>1.5520308638441735E-3</v>
      </c>
      <c r="Y105" s="24">
        <v>2.1702462957415725E-3</v>
      </c>
    </row>
    <row r="106" spans="1:25" x14ac:dyDescent="0.2">
      <c r="A106" t="s">
        <v>219</v>
      </c>
      <c r="B106" s="24">
        <v>2.6426144979246592E-4</v>
      </c>
      <c r="C106" s="24">
        <v>1.5836657116344091E-3</v>
      </c>
      <c r="D106" s="24">
        <v>7.5786797712120964E-4</v>
      </c>
      <c r="E106" s="24">
        <v>2.1938127487403348E-3</v>
      </c>
      <c r="F106" s="24">
        <v>2.5628526093920841E-3</v>
      </c>
      <c r="G106" s="24">
        <v>5.7850741287320167E-8</v>
      </c>
      <c r="H106" s="24">
        <v>8.3273367346265115E-7</v>
      </c>
      <c r="I106" s="24">
        <v>6.4489372578497962E-9</v>
      </c>
      <c r="J106" s="24">
        <v>2.7128876102737095E-9</v>
      </c>
      <c r="K106" s="24">
        <v>3.1530748235790351E-7</v>
      </c>
      <c r="L106" s="24">
        <v>0</v>
      </c>
      <c r="M106" s="24">
        <v>8.7990359748671181E-8</v>
      </c>
      <c r="N106" s="24">
        <v>1.2241348859421398E-8</v>
      </c>
      <c r="O106" s="24">
        <v>6.2061777554367668E-5</v>
      </c>
      <c r="P106" s="24">
        <v>2.5101289510895885E-3</v>
      </c>
      <c r="Q106" s="24">
        <v>2.1145689862995714E-3</v>
      </c>
      <c r="R106" s="24">
        <v>8.7370740345630863E-9</v>
      </c>
      <c r="S106" s="24">
        <v>1.0330630677059617E-7</v>
      </c>
      <c r="T106" s="24">
        <v>1.4022049908995545E-5</v>
      </c>
      <c r="U106" s="24">
        <v>3.5508726492690778E-8</v>
      </c>
      <c r="V106" s="24">
        <v>1.333424967374729E-8</v>
      </c>
      <c r="W106" s="24">
        <v>4.9622405373695795E-8</v>
      </c>
      <c r="X106" s="24">
        <v>6.4767513150194087E-9</v>
      </c>
      <c r="Y106" s="24">
        <v>6.6615995670431542E-9</v>
      </c>
    </row>
    <row r="107" spans="1:25" x14ac:dyDescent="0.2">
      <c r="A107" t="s">
        <v>220</v>
      </c>
      <c r="B107" s="24">
        <v>8.1662161686001818E-5</v>
      </c>
      <c r="C107" s="24">
        <v>1.563200958070689E-3</v>
      </c>
      <c r="D107" s="24">
        <v>2.3056415603053888E-4</v>
      </c>
      <c r="E107" s="24">
        <v>1.0437929296308911E-3</v>
      </c>
      <c r="F107" s="24">
        <v>1.6595306762206918E-3</v>
      </c>
      <c r="G107" s="24">
        <v>4.9195921471397139E-8</v>
      </c>
      <c r="H107" s="24">
        <v>1.2798091147307778E-7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2.145632058840003E-5</v>
      </c>
      <c r="P107" s="24">
        <v>1.0128553198980308E-3</v>
      </c>
      <c r="Q107" s="24">
        <v>2.2953582475129849E-3</v>
      </c>
      <c r="R107" s="24">
        <v>2.3034751650530602E-9</v>
      </c>
      <c r="S107" s="24">
        <v>3.3964711505327605E-8</v>
      </c>
      <c r="T107" s="24">
        <v>2.2932253646998496E-6</v>
      </c>
      <c r="U107" s="24">
        <v>7.17595853690788E-9</v>
      </c>
      <c r="V107" s="24">
        <v>4.5206036325341614E-9</v>
      </c>
      <c r="W107" s="24">
        <v>3.1900736351052315E-9</v>
      </c>
      <c r="X107" s="24">
        <v>0</v>
      </c>
      <c r="Y107" s="24">
        <v>4.4599774210064536E-9</v>
      </c>
    </row>
    <row r="108" spans="1:25" x14ac:dyDescent="0.2">
      <c r="A108" t="s">
        <v>221</v>
      </c>
      <c r="B108" s="24">
        <v>1.1898580161079843E-3</v>
      </c>
      <c r="C108" s="24">
        <v>1.5615576938405862E-3</v>
      </c>
      <c r="D108" s="24">
        <v>1.3310183037622309E-3</v>
      </c>
      <c r="E108" s="24">
        <v>1.7778784262158342E-3</v>
      </c>
      <c r="F108" s="24">
        <v>1.3245068713737991E-3</v>
      </c>
      <c r="G108" s="24">
        <v>2.354153190192501E-3</v>
      </c>
      <c r="H108" s="24">
        <v>8.4227255770872428E-4</v>
      </c>
      <c r="I108" s="24">
        <v>2.6394676979287247E-3</v>
      </c>
      <c r="J108" s="24">
        <v>2.7247956294843682E-3</v>
      </c>
      <c r="K108" s="24">
        <v>1.0754780533478133E-4</v>
      </c>
      <c r="L108" s="24">
        <v>2.8739524161283023E-3</v>
      </c>
      <c r="M108" s="24">
        <v>2.2741997479219176E-4</v>
      </c>
      <c r="N108" s="24">
        <v>2.4108307099608762E-3</v>
      </c>
      <c r="O108" s="24">
        <v>2.3955943782017113E-3</v>
      </c>
      <c r="P108" s="24">
        <v>1.4167829187950981E-3</v>
      </c>
      <c r="Q108" s="24">
        <v>1.9105173117508643E-3</v>
      </c>
      <c r="R108" s="24">
        <v>2.887933062227439E-3</v>
      </c>
      <c r="S108" s="24">
        <v>1.0419812668254291E-3</v>
      </c>
      <c r="T108" s="24">
        <v>9.2152503934455992E-4</v>
      </c>
      <c r="U108" s="24">
        <v>2.5839124504876353E-3</v>
      </c>
      <c r="V108" s="24">
        <v>2.0567354343273953E-3</v>
      </c>
      <c r="W108" s="24">
        <v>2.5743203939502138E-3</v>
      </c>
      <c r="X108" s="24">
        <v>2.6391332895296846E-3</v>
      </c>
      <c r="Y108" s="24">
        <v>3.0119943307842334E-3</v>
      </c>
    </row>
    <row r="109" spans="1:25" x14ac:dyDescent="0.2">
      <c r="A109" t="s">
        <v>222</v>
      </c>
      <c r="B109" s="24">
        <v>1.6403121288486131E-3</v>
      </c>
      <c r="C109" s="24">
        <v>1.528358956731739E-3</v>
      </c>
      <c r="D109" s="24">
        <v>1.6633815422610421E-3</v>
      </c>
      <c r="E109" s="24">
        <v>1.7619096229843554E-3</v>
      </c>
      <c r="F109" s="24">
        <v>1.3126752186232219E-3</v>
      </c>
      <c r="G109" s="24">
        <v>2.8630118347329351E-3</v>
      </c>
      <c r="H109" s="24">
        <v>1.7666869517377311E-3</v>
      </c>
      <c r="I109" s="24">
        <v>3.2043806434864418E-3</v>
      </c>
      <c r="J109" s="24">
        <v>2.5730764748663603E-3</v>
      </c>
      <c r="K109" s="24">
        <v>2.5071733530381873E-5</v>
      </c>
      <c r="L109" s="24">
        <v>2.1856906720182498E-3</v>
      </c>
      <c r="M109" s="24">
        <v>4.3611226937786183E-5</v>
      </c>
      <c r="N109" s="24">
        <v>2.8512552842799958E-3</v>
      </c>
      <c r="O109" s="24">
        <v>1.690817247893131E-3</v>
      </c>
      <c r="P109" s="24">
        <v>9.0274177988696673E-4</v>
      </c>
      <c r="Q109" s="24">
        <v>9.4372259474832982E-4</v>
      </c>
      <c r="R109" s="24">
        <v>2.1606843360177739E-3</v>
      </c>
      <c r="S109" s="24">
        <v>8.0935371012712709E-4</v>
      </c>
      <c r="T109" s="24">
        <v>7.7068623138997025E-4</v>
      </c>
      <c r="U109" s="24">
        <v>3.3517529523021772E-3</v>
      </c>
      <c r="V109" s="24">
        <v>4.6642918860476485E-3</v>
      </c>
      <c r="W109" s="24">
        <v>3.9471394254201129E-3</v>
      </c>
      <c r="X109" s="24">
        <v>3.1242190481722038E-3</v>
      </c>
      <c r="Y109" s="24">
        <v>4.3993681284669774E-3</v>
      </c>
    </row>
    <row r="110" spans="1:25" x14ac:dyDescent="0.2">
      <c r="A110" t="s">
        <v>223</v>
      </c>
      <c r="B110" s="24">
        <v>3.2414448175389107E-3</v>
      </c>
      <c r="C110" s="24">
        <v>1.5268708451101336E-3</v>
      </c>
      <c r="D110" s="24">
        <v>3.276248720800424E-3</v>
      </c>
      <c r="E110" s="24">
        <v>1.7067185767091657E-3</v>
      </c>
      <c r="F110" s="24">
        <v>2.117501102581648E-3</v>
      </c>
      <c r="G110" s="24">
        <v>4.3024856142800538E-7</v>
      </c>
      <c r="H110" s="24">
        <v>1.0063261076094276E-5</v>
      </c>
      <c r="I110" s="24">
        <v>1.3804890789671625E-9</v>
      </c>
      <c r="J110" s="24">
        <v>1.9390380940651157E-8</v>
      </c>
      <c r="K110" s="24">
        <v>3.5332648089427294E-6</v>
      </c>
      <c r="L110" s="24">
        <v>5.6121750490234004E-9</v>
      </c>
      <c r="M110" s="24">
        <v>4.6015138992514869E-8</v>
      </c>
      <c r="N110" s="24">
        <v>7.5122886220450794E-8</v>
      </c>
      <c r="O110" s="24">
        <v>1.0559364047153545E-3</v>
      </c>
      <c r="P110" s="24">
        <v>3.8022557309985308E-3</v>
      </c>
      <c r="Q110" s="24">
        <v>1.5642326489093473E-3</v>
      </c>
      <c r="R110" s="24">
        <v>1.0703718638730123E-7</v>
      </c>
      <c r="S110" s="24">
        <v>2.2479606343579852E-7</v>
      </c>
      <c r="T110" s="24">
        <v>1.9417495512710092E-4</v>
      </c>
      <c r="U110" s="24">
        <v>1.9306201120255453E-7</v>
      </c>
      <c r="V110" s="24">
        <v>1.0094912428921783E-6</v>
      </c>
      <c r="W110" s="24">
        <v>1.2221838148571724E-6</v>
      </c>
      <c r="X110" s="24">
        <v>5.8895149448660379E-8</v>
      </c>
      <c r="Y110" s="24">
        <v>1.4944359374037487E-8</v>
      </c>
    </row>
    <row r="111" spans="1:25" x14ac:dyDescent="0.2">
      <c r="A111" t="s">
        <v>224</v>
      </c>
      <c r="B111" s="24">
        <v>6.6516775791641792E-4</v>
      </c>
      <c r="C111" s="24">
        <v>1.4988115035532734E-3</v>
      </c>
      <c r="D111" s="24">
        <v>1.0564742931532221E-3</v>
      </c>
      <c r="E111" s="24">
        <v>1.6538139558176744E-3</v>
      </c>
      <c r="F111" s="24">
        <v>1.9881488795034587E-3</v>
      </c>
      <c r="G111" s="24">
        <v>1.0097905645297506E-7</v>
      </c>
      <c r="H111" s="24">
        <v>2.0520051051549098E-6</v>
      </c>
      <c r="I111" s="24">
        <v>3.2586837886289196E-8</v>
      </c>
      <c r="J111" s="24">
        <v>6.2911193833454664E-8</v>
      </c>
      <c r="K111" s="24">
        <v>2.0419535110658718E-6</v>
      </c>
      <c r="L111" s="24">
        <v>4.2904993449326256E-8</v>
      </c>
      <c r="M111" s="24">
        <v>2.5300119004667472E-7</v>
      </c>
      <c r="N111" s="24">
        <v>3.688314895834102E-7</v>
      </c>
      <c r="O111" s="24">
        <v>1.8893998743015861E-4</v>
      </c>
      <c r="P111" s="24">
        <v>2.0047570448085425E-3</v>
      </c>
      <c r="Q111" s="24">
        <v>1.7921094879963441E-3</v>
      </c>
      <c r="R111" s="24">
        <v>1.6310805912976334E-7</v>
      </c>
      <c r="S111" s="24">
        <v>2.890104567845067E-7</v>
      </c>
      <c r="T111" s="24">
        <v>6.0197261289570187E-5</v>
      </c>
      <c r="U111" s="24">
        <v>6.9259116648890856E-7</v>
      </c>
      <c r="V111" s="24">
        <v>7.4190132287902641E-7</v>
      </c>
      <c r="W111" s="24">
        <v>2.260014707382504E-6</v>
      </c>
      <c r="X111" s="24">
        <v>5.8700787009000785E-7</v>
      </c>
      <c r="Y111" s="24">
        <v>2.5799955497456438E-7</v>
      </c>
    </row>
    <row r="112" spans="1:25" x14ac:dyDescent="0.2">
      <c r="A112" t="s">
        <v>225</v>
      </c>
      <c r="B112" s="24">
        <v>7.4732211460217825E-4</v>
      </c>
      <c r="C112" s="24">
        <v>1.4136700752934832E-3</v>
      </c>
      <c r="D112" s="24">
        <v>1.077582199097947E-3</v>
      </c>
      <c r="E112" s="24">
        <v>7.4131519307717544E-4</v>
      </c>
      <c r="F112" s="24">
        <v>1.2243497422887706E-3</v>
      </c>
      <c r="G112" s="24">
        <v>1.867268779664669E-4</v>
      </c>
      <c r="H112" s="24">
        <v>4.3952064561407793E-3</v>
      </c>
      <c r="I112" s="24">
        <v>1.2697414177092767E-4</v>
      </c>
      <c r="J112" s="24">
        <v>1.4605083036491252E-4</v>
      </c>
      <c r="K112" s="24">
        <v>8.517286900228016E-3</v>
      </c>
      <c r="L112" s="24">
        <v>1.642040349663248E-4</v>
      </c>
      <c r="M112" s="24">
        <v>8.5961473690232392E-3</v>
      </c>
      <c r="N112" s="24">
        <v>1.3530976934861378E-4</v>
      </c>
      <c r="O112" s="24">
        <v>8.1226498852769529E-4</v>
      </c>
      <c r="P112" s="24">
        <v>1.1048253983847777E-3</v>
      </c>
      <c r="Q112" s="24">
        <v>1.0099613757604321E-3</v>
      </c>
      <c r="R112" s="24">
        <v>2.3004292972818703E-4</v>
      </c>
      <c r="S112" s="24">
        <v>4.9099329884866646E-3</v>
      </c>
      <c r="T112" s="24">
        <v>2.5160907476534746E-3</v>
      </c>
      <c r="U112" s="24">
        <v>8.9767011700124779E-5</v>
      </c>
      <c r="V112" s="24">
        <v>1.1821652136613647E-4</v>
      </c>
      <c r="W112" s="24">
        <v>1.0748715309697174E-4</v>
      </c>
      <c r="X112" s="24">
        <v>1.3240671007903675E-4</v>
      </c>
      <c r="Y112" s="24">
        <v>8.1019864397889154E-5</v>
      </c>
    </row>
    <row r="113" spans="1:25" x14ac:dyDescent="0.2">
      <c r="A113" t="s">
        <v>226</v>
      </c>
      <c r="B113" s="24">
        <v>1.513556410838396E-3</v>
      </c>
      <c r="C113" s="24">
        <v>1.3964909083620024E-3</v>
      </c>
      <c r="D113" s="24">
        <v>1.5671049758302906E-3</v>
      </c>
      <c r="E113" s="24">
        <v>1.9605576094776176E-3</v>
      </c>
      <c r="F113" s="24">
        <v>1.2451417772448266E-3</v>
      </c>
      <c r="G113" s="24">
        <v>2.7881105217227226E-3</v>
      </c>
      <c r="H113" s="24">
        <v>9.8579667526533317E-4</v>
      </c>
      <c r="I113" s="24">
        <v>2.9022329668818539E-3</v>
      </c>
      <c r="J113" s="24">
        <v>1.918667299656668E-3</v>
      </c>
      <c r="K113" s="24">
        <v>4.7501693115165912E-4</v>
      </c>
      <c r="L113" s="24">
        <v>3.2748474664976834E-3</v>
      </c>
      <c r="M113" s="24">
        <v>1.0070851090915941E-3</v>
      </c>
      <c r="N113" s="24">
        <v>2.3917735078450506E-3</v>
      </c>
      <c r="O113" s="24">
        <v>2.2053792129970735E-3</v>
      </c>
      <c r="P113" s="24">
        <v>9.9375299718338392E-4</v>
      </c>
      <c r="Q113" s="24">
        <v>1.8311461421618488E-3</v>
      </c>
      <c r="R113" s="24">
        <v>2.8786084130972248E-3</v>
      </c>
      <c r="S113" s="24">
        <v>1.0772699916884842E-3</v>
      </c>
      <c r="T113" s="24">
        <v>6.9176146447969802E-4</v>
      </c>
      <c r="U113" s="24">
        <v>3.1351976138525219E-3</v>
      </c>
      <c r="V113" s="24">
        <v>4.4778785236276467E-3</v>
      </c>
      <c r="W113" s="24">
        <v>3.5427839932355328E-3</v>
      </c>
      <c r="X113" s="24">
        <v>3.9755128216792468E-3</v>
      </c>
      <c r="Y113" s="24">
        <v>3.3120168689544467E-3</v>
      </c>
    </row>
    <row r="114" spans="1:25" x14ac:dyDescent="0.2">
      <c r="A114" t="s">
        <v>227</v>
      </c>
      <c r="B114" s="24">
        <v>7.576683011426672E-4</v>
      </c>
      <c r="C114" s="24">
        <v>1.387332858848153E-3</v>
      </c>
      <c r="D114" s="24">
        <v>1.2809328984810277E-3</v>
      </c>
      <c r="E114" s="24">
        <v>1.4451904830472056E-3</v>
      </c>
      <c r="F114" s="24">
        <v>1.7385546708192415E-3</v>
      </c>
      <c r="G114" s="24">
        <v>8.3086445151692945E-7</v>
      </c>
      <c r="H114" s="24">
        <v>3.0576078451992892E-6</v>
      </c>
      <c r="I114" s="24">
        <v>3.3168338330349832E-7</v>
      </c>
      <c r="J114" s="24">
        <v>5.5199217985070142E-7</v>
      </c>
      <c r="K114" s="24">
        <v>1.0264804144725128E-6</v>
      </c>
      <c r="L114" s="24">
        <v>4.421307079431674E-7</v>
      </c>
      <c r="M114" s="24">
        <v>5.409785855361525E-7</v>
      </c>
      <c r="N114" s="24">
        <v>6.7223137838173964E-7</v>
      </c>
      <c r="O114" s="24">
        <v>1.8746411666744007E-4</v>
      </c>
      <c r="P114" s="24">
        <v>2.0051707691338453E-3</v>
      </c>
      <c r="Q114" s="24">
        <v>1.4968229051681831E-3</v>
      </c>
      <c r="R114" s="24">
        <v>6.9242049271954267E-7</v>
      </c>
      <c r="S114" s="24">
        <v>4.30749443742422E-7</v>
      </c>
      <c r="T114" s="24">
        <v>3.0876455931780354E-5</v>
      </c>
      <c r="U114" s="24">
        <v>5.5683435554230957E-7</v>
      </c>
      <c r="V114" s="24">
        <v>1.1270308052342226E-6</v>
      </c>
      <c r="W114" s="24">
        <v>1.0496682464259711E-6</v>
      </c>
      <c r="X114" s="24">
        <v>7.2737406317457037E-7</v>
      </c>
      <c r="Y114" s="24">
        <v>7.4933161017530783E-7</v>
      </c>
    </row>
    <row r="115" spans="1:25" x14ac:dyDescent="0.2">
      <c r="A115" t="s">
        <v>228</v>
      </c>
      <c r="B115" s="24">
        <v>7.8358686097242027E-4</v>
      </c>
      <c r="C115" s="24">
        <v>1.3862668882893199E-3</v>
      </c>
      <c r="D115" s="24">
        <v>1.51211464417069E-3</v>
      </c>
      <c r="E115" s="24">
        <v>8.8100054941073831E-4</v>
      </c>
      <c r="F115" s="24">
        <v>1.1896209227810596E-3</v>
      </c>
      <c r="G115" s="24">
        <v>1.5248402512226265E-5</v>
      </c>
      <c r="H115" s="24">
        <v>5.7886510106115356E-3</v>
      </c>
      <c r="I115" s="24">
        <v>1.9883510978361213E-6</v>
      </c>
      <c r="J115" s="24">
        <v>2.821669982443654E-6</v>
      </c>
      <c r="K115" s="24">
        <v>9.7845570032066963E-3</v>
      </c>
      <c r="L115" s="24">
        <v>2.0844460533761939E-5</v>
      </c>
      <c r="M115" s="24">
        <v>8.3605865422474637E-3</v>
      </c>
      <c r="N115" s="24">
        <v>4.3664074308222652E-6</v>
      </c>
      <c r="O115" s="24">
        <v>1.3115067348162704E-3</v>
      </c>
      <c r="P115" s="24">
        <v>2.1429452662123961E-3</v>
      </c>
      <c r="Q115" s="24">
        <v>1.2909243237535018E-3</v>
      </c>
      <c r="R115" s="24">
        <v>1.3209547753393288E-4</v>
      </c>
      <c r="S115" s="24">
        <v>6.6980923679492077E-3</v>
      </c>
      <c r="T115" s="24">
        <v>2.6080138158434706E-3</v>
      </c>
      <c r="U115" s="24">
        <v>3.5805869603191876E-6</v>
      </c>
      <c r="V115" s="24">
        <v>1.1704709777438118E-5</v>
      </c>
      <c r="W115" s="24">
        <v>1.7648083619024954E-6</v>
      </c>
      <c r="X115" s="24">
        <v>5.5475045899246723E-6</v>
      </c>
      <c r="Y115" s="24">
        <v>7.9603941903004794E-6</v>
      </c>
    </row>
    <row r="116" spans="1:25" x14ac:dyDescent="0.2">
      <c r="A116" t="s">
        <v>229</v>
      </c>
      <c r="B116" s="24">
        <v>4.0524939926197173E-4</v>
      </c>
      <c r="C116" s="24">
        <v>1.3772762534567742E-3</v>
      </c>
      <c r="D116" s="24">
        <v>7.7061340254516383E-4</v>
      </c>
      <c r="E116" s="24">
        <v>1.0379115680628757E-3</v>
      </c>
      <c r="F116" s="24">
        <v>1.4676207261875662E-3</v>
      </c>
      <c r="G116" s="24">
        <v>2.7350685724349619E-7</v>
      </c>
      <c r="H116" s="24">
        <v>7.1986023402689876E-6</v>
      </c>
      <c r="I116" s="24">
        <v>8.0458747922172977E-8</v>
      </c>
      <c r="J116" s="24">
        <v>8.5682502585299522E-8</v>
      </c>
      <c r="K116" s="24">
        <v>1.0418487092200283E-5</v>
      </c>
      <c r="L116" s="24">
        <v>9.1818301228370395E-8</v>
      </c>
      <c r="M116" s="24">
        <v>1.0535414894096567E-5</v>
      </c>
      <c r="N116" s="24">
        <v>1.2289774599914447E-7</v>
      </c>
      <c r="O116" s="24">
        <v>1.1460375736172938E-4</v>
      </c>
      <c r="P116" s="24">
        <v>1.5872334813083471E-3</v>
      </c>
      <c r="Q116" s="24">
        <v>1.2331512388384074E-3</v>
      </c>
      <c r="R116" s="24">
        <v>3.2684619501524199E-7</v>
      </c>
      <c r="S116" s="24">
        <v>7.5867096041087525E-6</v>
      </c>
      <c r="T116" s="24">
        <v>2.6441253828085381E-5</v>
      </c>
      <c r="U116" s="24">
        <v>1.1105689007153116E-7</v>
      </c>
      <c r="V116" s="24">
        <v>2.7351183019060167E-7</v>
      </c>
      <c r="W116" s="24">
        <v>4.9526086333998352E-7</v>
      </c>
      <c r="X116" s="24">
        <v>1.3267934763888708E-7</v>
      </c>
      <c r="Y116" s="24">
        <v>1.6335689498018963E-7</v>
      </c>
    </row>
    <row r="117" spans="1:25" x14ac:dyDescent="0.2">
      <c r="A117" t="s">
        <v>230</v>
      </c>
      <c r="B117" s="24">
        <v>6.9456756533398556E-4</v>
      </c>
      <c r="C117" s="24">
        <v>1.3747800746546019E-3</v>
      </c>
      <c r="D117" s="24">
        <v>1.2394922770305136E-3</v>
      </c>
      <c r="E117" s="24">
        <v>1.2250244669470159E-3</v>
      </c>
      <c r="F117" s="24">
        <v>1.0262420788389544E-3</v>
      </c>
      <c r="G117" s="24">
        <v>1.4320009742843703E-3</v>
      </c>
      <c r="H117" s="24">
        <v>8.9384673501237064E-4</v>
      </c>
      <c r="I117" s="24">
        <v>2.1136179865787722E-3</v>
      </c>
      <c r="J117" s="24">
        <v>3.3099838696808242E-3</v>
      </c>
      <c r="K117" s="24">
        <v>3.1850237715514511E-5</v>
      </c>
      <c r="L117" s="24">
        <v>2.2087166190247983E-3</v>
      </c>
      <c r="M117" s="24">
        <v>6.2892942450834937E-5</v>
      </c>
      <c r="N117" s="24">
        <v>2.4339118806117905E-3</v>
      </c>
      <c r="O117" s="24">
        <v>1.3340955822973514E-3</v>
      </c>
      <c r="P117" s="24">
        <v>8.5997101053280115E-4</v>
      </c>
      <c r="Q117" s="24">
        <v>8.8312707718013461E-4</v>
      </c>
      <c r="R117" s="24">
        <v>1.8142019409704104E-3</v>
      </c>
      <c r="S117" s="24">
        <v>6.3416780362973008E-4</v>
      </c>
      <c r="T117" s="24">
        <v>5.3696623283510194E-4</v>
      </c>
      <c r="U117" s="24">
        <v>2.0230582681833508E-3</v>
      </c>
      <c r="V117" s="24">
        <v>9.0635024148131953E-4</v>
      </c>
      <c r="W117" s="24">
        <v>1.6856094249611379E-3</v>
      </c>
      <c r="X117" s="24">
        <v>1.2393905722071345E-3</v>
      </c>
      <c r="Y117" s="24">
        <v>1.1703684082849709E-3</v>
      </c>
    </row>
    <row r="118" spans="1:25" x14ac:dyDescent="0.2">
      <c r="A118" t="s">
        <v>231</v>
      </c>
      <c r="B118" s="24">
        <v>8.8224358144572555E-4</v>
      </c>
      <c r="C118" s="24">
        <v>1.3480256218291479E-3</v>
      </c>
      <c r="D118" s="24">
        <v>1.1955265982100548E-3</v>
      </c>
      <c r="E118" s="24">
        <v>1.4046673495363439E-3</v>
      </c>
      <c r="F118" s="24">
        <v>1.1248921056102642E-3</v>
      </c>
      <c r="G118" s="24">
        <v>1.9210400623145929E-3</v>
      </c>
      <c r="H118" s="24">
        <v>8.0875396224232071E-4</v>
      </c>
      <c r="I118" s="24">
        <v>1.8003332169507984E-3</v>
      </c>
      <c r="J118" s="24">
        <v>1.8958480967161478E-3</v>
      </c>
      <c r="K118" s="24">
        <v>5.9751439386104756E-4</v>
      </c>
      <c r="L118" s="24">
        <v>2.3390375842588132E-3</v>
      </c>
      <c r="M118" s="24">
        <v>1.1823811804672838E-3</v>
      </c>
      <c r="N118" s="24">
        <v>1.6728870682305396E-3</v>
      </c>
      <c r="O118" s="24">
        <v>1.5406691725434827E-3</v>
      </c>
      <c r="P118" s="24">
        <v>8.2489510999492123E-4</v>
      </c>
      <c r="Q118" s="24">
        <v>1.4571980634511519E-3</v>
      </c>
      <c r="R118" s="24">
        <v>2.3235630743851038E-3</v>
      </c>
      <c r="S118" s="24">
        <v>8.8676661137915139E-4</v>
      </c>
      <c r="T118" s="24">
        <v>6.4207567421640762E-4</v>
      </c>
      <c r="U118" s="24">
        <v>2.0199235481704928E-3</v>
      </c>
      <c r="V118" s="24">
        <v>2.069113960705042E-3</v>
      </c>
      <c r="W118" s="24">
        <v>1.972021754401072E-3</v>
      </c>
      <c r="X118" s="24">
        <v>2.4018102116907616E-3</v>
      </c>
      <c r="Y118" s="24">
        <v>1.8645587779104011E-3</v>
      </c>
    </row>
    <row r="119" spans="1:25" x14ac:dyDescent="0.2">
      <c r="A119" t="s">
        <v>232</v>
      </c>
      <c r="B119" s="24">
        <v>6.5727986779010039E-4</v>
      </c>
      <c r="C119" s="24">
        <v>1.334090859626067E-3</v>
      </c>
      <c r="D119" s="24">
        <v>1.1760126521087751E-3</v>
      </c>
      <c r="E119" s="24">
        <v>7.988553315352371E-4</v>
      </c>
      <c r="F119" s="24">
        <v>9.289446943155995E-4</v>
      </c>
      <c r="G119" s="24">
        <v>1.5301179295497297E-5</v>
      </c>
      <c r="H119" s="24">
        <v>9.190529096967234E-3</v>
      </c>
      <c r="I119" s="24">
        <v>3.504339635912963E-6</v>
      </c>
      <c r="J119" s="24">
        <v>4.4898508320736295E-6</v>
      </c>
      <c r="K119" s="24">
        <v>8.9562067955131688E-3</v>
      </c>
      <c r="L119" s="24">
        <v>9.2758291586912817E-6</v>
      </c>
      <c r="M119" s="24">
        <v>2.6413224568388729E-3</v>
      </c>
      <c r="N119" s="24">
        <v>5.0020581824953051E-6</v>
      </c>
      <c r="O119" s="24">
        <v>9.9385673626891258E-4</v>
      </c>
      <c r="P119" s="24">
        <v>1.5698583027479215E-3</v>
      </c>
      <c r="Q119" s="24">
        <v>9.5633959422188053E-4</v>
      </c>
      <c r="R119" s="24">
        <v>3.5953958443530466E-5</v>
      </c>
      <c r="S119" s="24">
        <v>6.1696501626691685E-3</v>
      </c>
      <c r="T119" s="24">
        <v>5.0160362549267904E-3</v>
      </c>
      <c r="U119" s="24">
        <v>3.4885559502629525E-6</v>
      </c>
      <c r="V119" s="24">
        <v>5.4067337264633965E-6</v>
      </c>
      <c r="W119" s="24">
        <v>4.861340626699474E-6</v>
      </c>
      <c r="X119" s="24">
        <v>4.5330982322683394E-6</v>
      </c>
      <c r="Y119" s="24">
        <v>3.8567061377244245E-6</v>
      </c>
    </row>
    <row r="120" spans="1:25" x14ac:dyDescent="0.2">
      <c r="A120" t="s">
        <v>233</v>
      </c>
      <c r="B120" s="24">
        <v>9.0126327084602369E-4</v>
      </c>
      <c r="C120" s="24">
        <v>1.3318512469190876E-3</v>
      </c>
      <c r="D120" s="24">
        <v>1.2944081177925521E-3</v>
      </c>
      <c r="E120" s="24">
        <v>1.1820888340067896E-3</v>
      </c>
      <c r="F120" s="24">
        <v>1.2462346023582893E-3</v>
      </c>
      <c r="G120" s="24">
        <v>1.5196811459986966E-3</v>
      </c>
      <c r="H120" s="24">
        <v>9.2219451363188018E-4</v>
      </c>
      <c r="I120" s="24">
        <v>1.7084383231898718E-3</v>
      </c>
      <c r="J120" s="24">
        <v>2.4518644106048238E-3</v>
      </c>
      <c r="K120" s="24">
        <v>3.1095318401546328E-4</v>
      </c>
      <c r="L120" s="24">
        <v>1.3880372067559708E-3</v>
      </c>
      <c r="M120" s="24">
        <v>6.9157816173481053E-4</v>
      </c>
      <c r="N120" s="24">
        <v>3.1968498887499797E-3</v>
      </c>
      <c r="O120" s="24">
        <v>1.3209525939182666E-3</v>
      </c>
      <c r="P120" s="24">
        <v>2.1252256181125201E-3</v>
      </c>
      <c r="Q120" s="24">
        <v>9.8790384817195112E-4</v>
      </c>
      <c r="R120" s="24">
        <v>1.6202640677741643E-3</v>
      </c>
      <c r="S120" s="24">
        <v>7.9192443677260208E-4</v>
      </c>
      <c r="T120" s="24">
        <v>7.4533930481271633E-4</v>
      </c>
      <c r="U120" s="24">
        <v>1.4256760514636184E-3</v>
      </c>
      <c r="V120" s="24">
        <v>4.2835152349117764E-4</v>
      </c>
      <c r="W120" s="24">
        <v>1.0325045237743525E-3</v>
      </c>
      <c r="X120" s="24">
        <v>1.0086792552589092E-3</v>
      </c>
      <c r="Y120" s="24">
        <v>7.4338639434300526E-4</v>
      </c>
    </row>
    <row r="121" spans="1:25" x14ac:dyDescent="0.2">
      <c r="A121" t="s">
        <v>234</v>
      </c>
      <c r="B121" s="24">
        <v>7.207544471706732E-4</v>
      </c>
      <c r="C121" s="24">
        <v>1.3287445138569511E-3</v>
      </c>
      <c r="D121" s="24">
        <v>1.0010733518916466E-3</v>
      </c>
      <c r="E121" s="24">
        <v>8.8844954961163998E-4</v>
      </c>
      <c r="F121" s="24">
        <v>1.2199341621638763E-3</v>
      </c>
      <c r="G121" s="24">
        <v>2.2665636482979519E-4</v>
      </c>
      <c r="H121" s="24">
        <v>3.7383392526482038E-3</v>
      </c>
      <c r="I121" s="24">
        <v>2.2677327105241019E-4</v>
      </c>
      <c r="J121" s="24">
        <v>1.2453574116817935E-4</v>
      </c>
      <c r="K121" s="24">
        <v>4.9812607162420522E-3</v>
      </c>
      <c r="L121" s="24">
        <v>2.1277803218850382E-4</v>
      </c>
      <c r="M121" s="24">
        <v>6.1330969253617492E-3</v>
      </c>
      <c r="N121" s="24">
        <v>1.3188916928150973E-4</v>
      </c>
      <c r="O121" s="24">
        <v>1.0359936992809051E-3</v>
      </c>
      <c r="P121" s="24">
        <v>1.062263245700624E-3</v>
      </c>
      <c r="Q121" s="24">
        <v>1.2444384768918449E-3</v>
      </c>
      <c r="R121" s="24">
        <v>3.573475507447534E-4</v>
      </c>
      <c r="S121" s="24">
        <v>5.0863495279884104E-3</v>
      </c>
      <c r="T121" s="24">
        <v>3.8115360533703207E-3</v>
      </c>
      <c r="U121" s="24">
        <v>1.0367428500065316E-4</v>
      </c>
      <c r="V121" s="24">
        <v>1.6803498912723724E-4</v>
      </c>
      <c r="W121" s="24">
        <v>9.5076661968803987E-5</v>
      </c>
      <c r="X121" s="24">
        <v>1.7238521899057749E-4</v>
      </c>
      <c r="Y121" s="24">
        <v>2.1004995671182431E-4</v>
      </c>
    </row>
    <row r="122" spans="1:25" x14ac:dyDescent="0.2">
      <c r="A122" t="s">
        <v>235</v>
      </c>
      <c r="B122" s="24">
        <v>8.2882266604139348E-4</v>
      </c>
      <c r="C122" s="24">
        <v>1.3202596589512242E-3</v>
      </c>
      <c r="D122" s="24">
        <v>1.1810614877028423E-3</v>
      </c>
      <c r="E122" s="24">
        <v>1.4320217594683902E-3</v>
      </c>
      <c r="F122" s="24">
        <v>1.2794330429397656E-3</v>
      </c>
      <c r="G122" s="24">
        <v>1.8079999407963538E-3</v>
      </c>
      <c r="H122" s="24">
        <v>9.2092680894842352E-4</v>
      </c>
      <c r="I122" s="24">
        <v>1.8777002975459884E-3</v>
      </c>
      <c r="J122" s="24">
        <v>1.6054376793279749E-3</v>
      </c>
      <c r="K122" s="24">
        <v>4.2799967958619334E-4</v>
      </c>
      <c r="L122" s="24">
        <v>2.2288129711831631E-3</v>
      </c>
      <c r="M122" s="24">
        <v>7.0352756942886063E-4</v>
      </c>
      <c r="N122" s="24">
        <v>2.1124601317582376E-3</v>
      </c>
      <c r="O122" s="24">
        <v>1.5219740290041116E-3</v>
      </c>
      <c r="P122" s="24">
        <v>9.9405328864450213E-4</v>
      </c>
      <c r="Q122" s="24">
        <v>2.1246209491491462E-3</v>
      </c>
      <c r="R122" s="24">
        <v>2.4350340043030653E-3</v>
      </c>
      <c r="S122" s="24">
        <v>1.0742082340365396E-3</v>
      </c>
      <c r="T122" s="24">
        <v>9.3146722115159677E-4</v>
      </c>
      <c r="U122" s="24">
        <v>2.3823369426040539E-3</v>
      </c>
      <c r="V122" s="24">
        <v>1.2542899192169005E-3</v>
      </c>
      <c r="W122" s="24">
        <v>1.9217468954787888E-3</v>
      </c>
      <c r="X122" s="24">
        <v>3.1555003155719291E-3</v>
      </c>
      <c r="Y122" s="24">
        <v>1.769873957001519E-3</v>
      </c>
    </row>
    <row r="123" spans="1:25" x14ac:dyDescent="0.2">
      <c r="A123" t="s">
        <v>236</v>
      </c>
      <c r="B123" s="24">
        <v>3.1831965369793283E-3</v>
      </c>
      <c r="C123" s="24">
        <v>1.3192399265794929E-3</v>
      </c>
      <c r="D123" s="24">
        <v>2.624157725884754E-3</v>
      </c>
      <c r="E123" s="24">
        <v>2.9872105052207742E-3</v>
      </c>
      <c r="F123" s="24">
        <v>2.6572178006897093E-3</v>
      </c>
      <c r="G123" s="24">
        <v>1.5274945898345483E-5</v>
      </c>
      <c r="H123" s="24">
        <v>2.2708499580084983E-5</v>
      </c>
      <c r="I123" s="24">
        <v>1.2530095493185611E-5</v>
      </c>
      <c r="J123" s="24">
        <v>7.4515695178275895E-6</v>
      </c>
      <c r="K123" s="24">
        <v>2.221924096462429E-5</v>
      </c>
      <c r="L123" s="24">
        <v>9.4572281900249466E-6</v>
      </c>
      <c r="M123" s="24">
        <v>2.171832433614756E-5</v>
      </c>
      <c r="N123" s="24">
        <v>7.5573294059694769E-6</v>
      </c>
      <c r="O123" s="24">
        <v>4.7558431271696759E-4</v>
      </c>
      <c r="P123" s="24">
        <v>3.3175880734438237E-3</v>
      </c>
      <c r="Q123" s="24">
        <v>2.3280042971050496E-3</v>
      </c>
      <c r="R123" s="24">
        <v>1.5032317029891232E-5</v>
      </c>
      <c r="S123" s="24">
        <v>1.4856644536660886E-5</v>
      </c>
      <c r="T123" s="24">
        <v>1.2902942432298548E-4</v>
      </c>
      <c r="U123" s="24">
        <v>1.1064241851968539E-5</v>
      </c>
      <c r="V123" s="24">
        <v>1.1921691338332124E-5</v>
      </c>
      <c r="W123" s="24">
        <v>1.9309660076585182E-5</v>
      </c>
      <c r="X123" s="24">
        <v>1.2164889890430947E-5</v>
      </c>
      <c r="Y123" s="24">
        <v>9.5200757745357637E-6</v>
      </c>
    </row>
    <row r="124" spans="1:25" x14ac:dyDescent="0.2">
      <c r="A124" t="s">
        <v>237</v>
      </c>
      <c r="B124" s="24">
        <v>1.4074265566236617E-3</v>
      </c>
      <c r="C124" s="24">
        <v>1.2953163801193732E-3</v>
      </c>
      <c r="D124" s="24">
        <v>1.4603766545639928E-3</v>
      </c>
      <c r="E124" s="24">
        <v>2.204930076064896E-3</v>
      </c>
      <c r="F124" s="24">
        <v>1.3545075071354658E-3</v>
      </c>
      <c r="G124" s="24">
        <v>3.2956579058249567E-3</v>
      </c>
      <c r="H124" s="24">
        <v>1.167668359657228E-3</v>
      </c>
      <c r="I124" s="24">
        <v>2.4563931365563208E-3</v>
      </c>
      <c r="J124" s="24">
        <v>3.2512076176123236E-3</v>
      </c>
      <c r="K124" s="24">
        <v>1.6026782833792041E-4</v>
      </c>
      <c r="L124" s="24">
        <v>4.3642381906109882E-3</v>
      </c>
      <c r="M124" s="24">
        <v>3.6046982079499066E-4</v>
      </c>
      <c r="N124" s="24">
        <v>3.9765976665788851E-3</v>
      </c>
      <c r="O124" s="24">
        <v>2.2485411381891231E-3</v>
      </c>
      <c r="P124" s="24">
        <v>1.2378414177783707E-3</v>
      </c>
      <c r="Q124" s="24">
        <v>2.2918428264071403E-3</v>
      </c>
      <c r="R124" s="24">
        <v>2.9256781674262119E-3</v>
      </c>
      <c r="S124" s="24">
        <v>1.0520360128527353E-3</v>
      </c>
      <c r="T124" s="24">
        <v>8.170628569431986E-4</v>
      </c>
      <c r="U124" s="24">
        <v>3.1720962695862016E-3</v>
      </c>
      <c r="V124" s="24">
        <v>6.1713189049231332E-3</v>
      </c>
      <c r="W124" s="24">
        <v>3.7699750281019054E-3</v>
      </c>
      <c r="X124" s="24">
        <v>4.220211644710428E-3</v>
      </c>
      <c r="Y124" s="24">
        <v>4.3786915545798175E-3</v>
      </c>
    </row>
    <row r="125" spans="1:25" x14ac:dyDescent="0.2">
      <c r="A125" t="s">
        <v>238</v>
      </c>
      <c r="B125" s="24">
        <v>1.4946594058946614E-3</v>
      </c>
      <c r="C125" s="24">
        <v>1.280048926950646E-3</v>
      </c>
      <c r="D125" s="24">
        <v>1.1889870478970414E-3</v>
      </c>
      <c r="E125" s="24">
        <v>1.3928903237161393E-3</v>
      </c>
      <c r="F125" s="24">
        <v>1.0263145441110559E-3</v>
      </c>
      <c r="G125" s="24">
        <v>3.0735703381805351E-3</v>
      </c>
      <c r="H125" s="24">
        <v>9.7533246609044898E-4</v>
      </c>
      <c r="I125" s="24">
        <v>3.0404249187852418E-3</v>
      </c>
      <c r="J125" s="24">
        <v>3.2202708594462879E-3</v>
      </c>
      <c r="K125" s="24">
        <v>2.3820337739593036E-5</v>
      </c>
      <c r="L125" s="24">
        <v>3.2084275418695833E-3</v>
      </c>
      <c r="M125" s="24">
        <v>3.2689270468199119E-5</v>
      </c>
      <c r="N125" s="24">
        <v>3.5962672100811536E-3</v>
      </c>
      <c r="O125" s="24">
        <v>1.4839096981479796E-3</v>
      </c>
      <c r="P125" s="24">
        <v>1.208841796140095E-3</v>
      </c>
      <c r="Q125" s="24">
        <v>8.3186255847887073E-4</v>
      </c>
      <c r="R125" s="24">
        <v>1.5677129428696155E-3</v>
      </c>
      <c r="S125" s="24">
        <v>4.9954607785195049E-4</v>
      </c>
      <c r="T125" s="24">
        <v>4.2838902535038709E-4</v>
      </c>
      <c r="U125" s="24">
        <v>1.3405657606819247E-3</v>
      </c>
      <c r="V125" s="24">
        <v>9.8482057959753291E-4</v>
      </c>
      <c r="W125" s="24">
        <v>1.6877164679740635E-3</v>
      </c>
      <c r="X125" s="24">
        <v>1.2685023870259481E-3</v>
      </c>
      <c r="Y125" s="24">
        <v>1.2424831489001738E-3</v>
      </c>
    </row>
    <row r="126" spans="1:25" x14ac:dyDescent="0.2">
      <c r="A126" t="s">
        <v>239</v>
      </c>
      <c r="B126" s="24">
        <v>1.4888020824118682E-4</v>
      </c>
      <c r="C126" s="24">
        <v>1.2797856545423258E-3</v>
      </c>
      <c r="D126" s="24">
        <v>4.6920783968435533E-4</v>
      </c>
      <c r="E126" s="24">
        <v>1.1392743196436954E-3</v>
      </c>
      <c r="F126" s="24">
        <v>2.2071707038591472E-3</v>
      </c>
      <c r="G126" s="24">
        <v>1.3292392134243563E-5</v>
      </c>
      <c r="H126" s="24">
        <v>6.1573679669479812E-6</v>
      </c>
      <c r="I126" s="24">
        <v>1.0440095751674257E-5</v>
      </c>
      <c r="J126" s="24">
        <v>2.3246077078709332E-5</v>
      </c>
      <c r="K126" s="24">
        <v>2.0089215879561439E-6</v>
      </c>
      <c r="L126" s="24">
        <v>2.6670403201182898E-5</v>
      </c>
      <c r="M126" s="24">
        <v>2.2949933938486742E-6</v>
      </c>
      <c r="N126" s="24">
        <v>1.7895907044121809E-5</v>
      </c>
      <c r="O126" s="24">
        <v>7.5150810170348259E-5</v>
      </c>
      <c r="P126" s="24">
        <v>1.4019954050149789E-3</v>
      </c>
      <c r="Q126" s="24">
        <v>8.9290942475562661E-4</v>
      </c>
      <c r="R126" s="24">
        <v>9.7950858285575504E-6</v>
      </c>
      <c r="S126" s="24">
        <v>3.354531020263911E-6</v>
      </c>
      <c r="T126" s="24">
        <v>2.6288999981715474E-5</v>
      </c>
      <c r="U126" s="24">
        <v>1.1205487804763387E-5</v>
      </c>
      <c r="V126" s="24">
        <v>8.5419822595734801E-6</v>
      </c>
      <c r="W126" s="24">
        <v>1.4151081722077499E-5</v>
      </c>
      <c r="X126" s="24">
        <v>1.1306200885479248E-5</v>
      </c>
      <c r="Y126" s="24">
        <v>7.2659697776810301E-6</v>
      </c>
    </row>
    <row r="127" spans="1:25" x14ac:dyDescent="0.2">
      <c r="A127" t="s">
        <v>240</v>
      </c>
      <c r="B127" s="24">
        <v>1.0676435857212957E-3</v>
      </c>
      <c r="C127" s="24">
        <v>1.2466013026472436E-3</v>
      </c>
      <c r="D127" s="24">
        <v>1.2353545794325427E-3</v>
      </c>
      <c r="E127" s="24">
        <v>1.9522531674445573E-3</v>
      </c>
      <c r="F127" s="24">
        <v>2.5432907970339975E-3</v>
      </c>
      <c r="G127" s="24">
        <v>2.6882236693885476E-7</v>
      </c>
      <c r="H127" s="24">
        <v>1.7663548593960614E-6</v>
      </c>
      <c r="I127" s="24">
        <v>3.7657645128787784E-9</v>
      </c>
      <c r="J127" s="24">
        <v>0</v>
      </c>
      <c r="K127" s="24">
        <v>1.0084340996748814E-7</v>
      </c>
      <c r="L127" s="24">
        <v>5.6380694744816406E-9</v>
      </c>
      <c r="M127" s="24">
        <v>0</v>
      </c>
      <c r="N127" s="24">
        <v>0</v>
      </c>
      <c r="O127" s="24">
        <v>2.3537500429518006E-4</v>
      </c>
      <c r="P127" s="24">
        <v>2.2676059692986156E-3</v>
      </c>
      <c r="Q127" s="24">
        <v>1.9659670533671374E-3</v>
      </c>
      <c r="R127" s="24">
        <v>2.4366044032200545E-8</v>
      </c>
      <c r="S127" s="24">
        <v>1.2904734091969606E-7</v>
      </c>
      <c r="T127" s="24">
        <v>2.2881902356250102E-5</v>
      </c>
      <c r="U127" s="24">
        <v>1.550889283645189E-8</v>
      </c>
      <c r="V127" s="24">
        <v>4.8496568399040942E-8</v>
      </c>
      <c r="W127" s="24">
        <v>1.6816940463399872E-7</v>
      </c>
      <c r="X127" s="24">
        <v>6.80500995582993E-8</v>
      </c>
      <c r="Y127" s="24">
        <v>2.4283496690178776E-8</v>
      </c>
    </row>
    <row r="128" spans="1:25" x14ac:dyDescent="0.2">
      <c r="A128" t="s">
        <v>241</v>
      </c>
      <c r="B128" s="24">
        <v>5.1896743938080871E-4</v>
      </c>
      <c r="C128" s="24">
        <v>1.2427322777584838E-3</v>
      </c>
      <c r="D128" s="24">
        <v>8.4747494500216623E-4</v>
      </c>
      <c r="E128" s="24">
        <v>3.142576994712684E-3</v>
      </c>
      <c r="F128" s="24">
        <v>2.45632826955076E-3</v>
      </c>
      <c r="G128" s="24">
        <v>1.7054963278815622E-6</v>
      </c>
      <c r="H128" s="24">
        <v>9.0275975120724298E-6</v>
      </c>
      <c r="I128" s="24">
        <v>1.5532761597088305E-6</v>
      </c>
      <c r="J128" s="24">
        <v>9.4250036105621325E-7</v>
      </c>
      <c r="K128" s="24">
        <v>1.5435276727180766E-5</v>
      </c>
      <c r="L128" s="24">
        <v>1.2372651266490508E-6</v>
      </c>
      <c r="M128" s="24">
        <v>2.5251670988391964E-5</v>
      </c>
      <c r="N128" s="24">
        <v>8.2677683975006506E-7</v>
      </c>
      <c r="O128" s="24">
        <v>9.2532907715421926E-5</v>
      </c>
      <c r="P128" s="24">
        <v>4.1358239258104494E-3</v>
      </c>
      <c r="Q128" s="24">
        <v>2.926852009090031E-3</v>
      </c>
      <c r="R128" s="24">
        <v>2.433119252561812E-6</v>
      </c>
      <c r="S128" s="24">
        <v>7.672122770563171E-6</v>
      </c>
      <c r="T128" s="24">
        <v>7.867142097548642E-6</v>
      </c>
      <c r="U128" s="24">
        <v>1.7503878095188171E-6</v>
      </c>
      <c r="V128" s="24">
        <v>2.25866239236505E-6</v>
      </c>
      <c r="W128" s="24">
        <v>3.331530036025017E-6</v>
      </c>
      <c r="X128" s="24">
        <v>2.1260499885490596E-6</v>
      </c>
      <c r="Y128" s="24">
        <v>1.9940273167537338E-6</v>
      </c>
    </row>
    <row r="129" spans="1:25" x14ac:dyDescent="0.2">
      <c r="A129" t="s">
        <v>242</v>
      </c>
      <c r="B129" s="24">
        <v>8.9090254894994925E-4</v>
      </c>
      <c r="C129" s="24">
        <v>1.2418138006815033E-3</v>
      </c>
      <c r="D129" s="24">
        <v>1.2263242659069993E-3</v>
      </c>
      <c r="E129" s="24">
        <v>1.1385991389971438E-3</v>
      </c>
      <c r="F129" s="24">
        <v>8.9434289576052458E-4</v>
      </c>
      <c r="G129" s="24">
        <v>1.7869057278000031E-3</v>
      </c>
      <c r="H129" s="24">
        <v>1.5950991967744708E-3</v>
      </c>
      <c r="I129" s="24">
        <v>1.9209695696198693E-3</v>
      </c>
      <c r="J129" s="24">
        <v>2.1162523709488991E-3</v>
      </c>
      <c r="K129" s="24">
        <v>6.5124034509383248E-5</v>
      </c>
      <c r="L129" s="24">
        <v>2.3813344236546974E-3</v>
      </c>
      <c r="M129" s="24">
        <v>7.9155643046399966E-5</v>
      </c>
      <c r="N129" s="24">
        <v>1.6208900615442157E-3</v>
      </c>
      <c r="O129" s="24">
        <v>1.5103999166532827E-3</v>
      </c>
      <c r="P129" s="24">
        <v>1.0182384850768405E-3</v>
      </c>
      <c r="Q129" s="24">
        <v>1.2073127317149936E-3</v>
      </c>
      <c r="R129" s="24">
        <v>2.5221058335035875E-3</v>
      </c>
      <c r="S129" s="24">
        <v>9.7069111120019812E-4</v>
      </c>
      <c r="T129" s="24">
        <v>9.8279399264200444E-4</v>
      </c>
      <c r="U129" s="24">
        <v>1.687424514357623E-3</v>
      </c>
      <c r="V129" s="24">
        <v>1.2758225454670509E-3</v>
      </c>
      <c r="W129" s="24">
        <v>1.3710737839292375E-3</v>
      </c>
      <c r="X129" s="24">
        <v>1.9177317525483481E-3</v>
      </c>
      <c r="Y129" s="24">
        <v>1.4619413818305405E-3</v>
      </c>
    </row>
    <row r="130" spans="1:25" x14ac:dyDescent="0.2">
      <c r="A130" t="s">
        <v>243</v>
      </c>
      <c r="B130" s="24">
        <v>1.4133935184183347E-3</v>
      </c>
      <c r="C130" s="24">
        <v>1.2375496928761767E-3</v>
      </c>
      <c r="D130" s="24">
        <v>1.5274507202118271E-3</v>
      </c>
      <c r="E130" s="24">
        <v>1.6114090192371967E-3</v>
      </c>
      <c r="F130" s="24">
        <v>1.0222440066161773E-3</v>
      </c>
      <c r="G130" s="24">
        <v>3.7580595347483032E-3</v>
      </c>
      <c r="H130" s="24">
        <v>1.3908925116628934E-3</v>
      </c>
      <c r="I130" s="24">
        <v>1.9781902167911999E-3</v>
      </c>
      <c r="J130" s="24">
        <v>3.6703174239017303E-3</v>
      </c>
      <c r="K130" s="24">
        <v>4.1396066285330911E-5</v>
      </c>
      <c r="L130" s="24">
        <v>2.6677905669290373E-3</v>
      </c>
      <c r="M130" s="24">
        <v>5.5481538187880139E-5</v>
      </c>
      <c r="N130" s="24">
        <v>3.7678718695048664E-3</v>
      </c>
      <c r="O130" s="24">
        <v>2.8057310864044414E-3</v>
      </c>
      <c r="P130" s="24">
        <v>3.8974629982922019E-3</v>
      </c>
      <c r="Q130" s="24">
        <v>2.895439923011809E-3</v>
      </c>
      <c r="R130" s="24">
        <v>3.3665772184329145E-3</v>
      </c>
      <c r="S130" s="24">
        <v>1.2891772729674189E-3</v>
      </c>
      <c r="T130" s="24">
        <v>1.5144040147155042E-3</v>
      </c>
      <c r="U130" s="24">
        <v>2.3142928082661302E-3</v>
      </c>
      <c r="V130" s="24">
        <v>1.7010385546684201E-3</v>
      </c>
      <c r="W130" s="24">
        <v>2.3430669685360742E-3</v>
      </c>
      <c r="X130" s="24">
        <v>2.7259202552493735E-3</v>
      </c>
      <c r="Y130" s="24">
        <v>2.1385128976441361E-3</v>
      </c>
    </row>
    <row r="131" spans="1:25" x14ac:dyDescent="0.2">
      <c r="A131" t="s">
        <v>244</v>
      </c>
      <c r="B131" s="24">
        <v>2.5845992829786751E-3</v>
      </c>
      <c r="C131" s="24">
        <v>1.2325385353310243E-3</v>
      </c>
      <c r="D131" s="24">
        <v>2.5478954283453012E-3</v>
      </c>
      <c r="E131" s="24">
        <v>2.3890793757054165E-3</v>
      </c>
      <c r="F131" s="24">
        <v>2.8119286776572853E-3</v>
      </c>
      <c r="G131" s="24">
        <v>1.2912022770974057E-6</v>
      </c>
      <c r="H131" s="24">
        <v>8.2719551794105364E-6</v>
      </c>
      <c r="I131" s="24">
        <v>5.5192132491196514E-7</v>
      </c>
      <c r="J131" s="24">
        <v>6.9788899804532635E-7</v>
      </c>
      <c r="K131" s="24">
        <v>3.0366180425458E-6</v>
      </c>
      <c r="L131" s="24">
        <v>4.754471925035124E-7</v>
      </c>
      <c r="M131" s="24">
        <v>2.1883955816744793E-6</v>
      </c>
      <c r="N131" s="24">
        <v>5.3908277257625825E-7</v>
      </c>
      <c r="O131" s="24">
        <v>4.5174727747441894E-4</v>
      </c>
      <c r="P131" s="24">
        <v>4.3104709562074277E-3</v>
      </c>
      <c r="Q131" s="24">
        <v>2.2143239113434103E-3</v>
      </c>
      <c r="R131" s="24">
        <v>7.9715856383169329E-7</v>
      </c>
      <c r="S131" s="24">
        <v>2.1853861608537724E-6</v>
      </c>
      <c r="T131" s="24">
        <v>2.0103258096261276E-4</v>
      </c>
      <c r="U131" s="24">
        <v>5.705284988212243E-7</v>
      </c>
      <c r="V131" s="24">
        <v>5.330537864391239E-7</v>
      </c>
      <c r="W131" s="24">
        <v>1.0994495324201653E-6</v>
      </c>
      <c r="X131" s="24">
        <v>5.0053164192522194E-7</v>
      </c>
      <c r="Y131" s="24">
        <v>4.5926880659183517E-7</v>
      </c>
    </row>
    <row r="132" spans="1:25" x14ac:dyDescent="0.2">
      <c r="A132" t="s">
        <v>245</v>
      </c>
      <c r="B132" s="24">
        <v>5.7529356767453764E-4</v>
      </c>
      <c r="C132" s="24">
        <v>1.2165148463041404E-3</v>
      </c>
      <c r="D132" s="24">
        <v>1.0542455894402912E-3</v>
      </c>
      <c r="E132" s="24">
        <v>9.5464980439204539E-4</v>
      </c>
      <c r="F132" s="24">
        <v>1.0083564771562891E-3</v>
      </c>
      <c r="G132" s="24">
        <v>1.7551155398072408E-3</v>
      </c>
      <c r="H132" s="24">
        <v>7.4968646883924375E-4</v>
      </c>
      <c r="I132" s="24">
        <v>1.7867879681976078E-3</v>
      </c>
      <c r="J132" s="24">
        <v>1.6368462823328042E-3</v>
      </c>
      <c r="K132" s="24">
        <v>4.8869452578396996E-5</v>
      </c>
      <c r="L132" s="24">
        <v>1.1066029364878397E-3</v>
      </c>
      <c r="M132" s="24">
        <v>1.4132817270163075E-4</v>
      </c>
      <c r="N132" s="24">
        <v>1.5735405902669347E-3</v>
      </c>
      <c r="O132" s="24">
        <v>1.3297724714551715E-3</v>
      </c>
      <c r="P132" s="24">
        <v>1.0113414667599621E-3</v>
      </c>
      <c r="Q132" s="24">
        <v>7.3580535161934103E-4</v>
      </c>
      <c r="R132" s="24">
        <v>1.660811847538673E-3</v>
      </c>
      <c r="S132" s="24">
        <v>5.665810005261628E-4</v>
      </c>
      <c r="T132" s="24">
        <v>5.1828953622806641E-4</v>
      </c>
      <c r="U132" s="24">
        <v>1.525959257091633E-3</v>
      </c>
      <c r="V132" s="24">
        <v>9.1388536975853002E-4</v>
      </c>
      <c r="W132" s="24">
        <v>1.1073201319375975E-3</v>
      </c>
      <c r="X132" s="24">
        <v>7.7382807165162523E-4</v>
      </c>
      <c r="Y132" s="24">
        <v>1.0044266450219405E-3</v>
      </c>
    </row>
    <row r="133" spans="1:25" x14ac:dyDescent="0.2">
      <c r="A133" t="s">
        <v>246</v>
      </c>
      <c r="B133" s="24">
        <v>5.8781597084835132E-3</v>
      </c>
      <c r="C133" s="24">
        <v>1.2092310622720424E-3</v>
      </c>
      <c r="D133" s="24">
        <v>3.5779023334034763E-3</v>
      </c>
      <c r="E133" s="24">
        <v>7.4927296172838675E-4</v>
      </c>
      <c r="F133" s="24">
        <v>1.5993083822084294E-3</v>
      </c>
      <c r="G133" s="24">
        <v>2.1221918885047718E-5</v>
      </c>
      <c r="H133" s="24">
        <v>2.2723599694870304E-4</v>
      </c>
      <c r="I133" s="24">
        <v>1.7933468758270975E-5</v>
      </c>
      <c r="J133" s="24">
        <v>2.3137463039540984E-5</v>
      </c>
      <c r="K133" s="24">
        <v>5.1854049302358957E-4</v>
      </c>
      <c r="L133" s="24">
        <v>2.0298796694702534E-5</v>
      </c>
      <c r="M133" s="24">
        <v>3.428173729746087E-5</v>
      </c>
      <c r="N133" s="24">
        <v>2.3093809580755893E-5</v>
      </c>
      <c r="O133" s="24">
        <v>1.5854704297736668E-3</v>
      </c>
      <c r="P133" s="24">
        <v>1.5893820380192423E-3</v>
      </c>
      <c r="Q133" s="24">
        <v>6.5072482666667466E-4</v>
      </c>
      <c r="R133" s="24">
        <v>2.2706138464802787E-5</v>
      </c>
      <c r="S133" s="24">
        <v>2.8777652994633862E-5</v>
      </c>
      <c r="T133" s="24">
        <v>4.7971343655113935E-3</v>
      </c>
      <c r="U133" s="24">
        <v>3.1779387897150979E-5</v>
      </c>
      <c r="V133" s="24">
        <v>6.9060593273419886E-5</v>
      </c>
      <c r="W133" s="24">
        <v>6.4132313058086997E-5</v>
      </c>
      <c r="X133" s="24">
        <v>5.4556650728988947E-5</v>
      </c>
      <c r="Y133" s="24">
        <v>3.1249512542425465E-5</v>
      </c>
    </row>
    <row r="134" spans="1:25" x14ac:dyDescent="0.2">
      <c r="A134" t="s">
        <v>247</v>
      </c>
      <c r="B134" s="24">
        <v>6.4849591864228279E-3</v>
      </c>
      <c r="C134" s="24">
        <v>1.192699175764596E-3</v>
      </c>
      <c r="D134" s="24">
        <v>2.6344939441121443E-3</v>
      </c>
      <c r="E134" s="24">
        <v>8.2301209688905301E-4</v>
      </c>
      <c r="F134" s="24">
        <v>1.7594152786460494E-3</v>
      </c>
      <c r="G134" s="24">
        <v>1.4791990630503476E-5</v>
      </c>
      <c r="H134" s="24">
        <v>5.9905482455602677E-4</v>
      </c>
      <c r="I134" s="24">
        <v>1.2154397793094679E-5</v>
      </c>
      <c r="J134" s="24">
        <v>1.482784099794785E-5</v>
      </c>
      <c r="K134" s="24">
        <v>1.5290196115475094E-3</v>
      </c>
      <c r="L134" s="24">
        <v>1.27804692864019E-5</v>
      </c>
      <c r="M134" s="24">
        <v>1.2650449857523746E-4</v>
      </c>
      <c r="N134" s="24">
        <v>1.5342246925383593E-5</v>
      </c>
      <c r="O134" s="24">
        <v>2.179746833683396E-3</v>
      </c>
      <c r="P134" s="24">
        <v>1.8587594119936939E-3</v>
      </c>
      <c r="Q134" s="24">
        <v>1.1448574735943345E-3</v>
      </c>
      <c r="R134" s="24">
        <v>1.5686181853567353E-5</v>
      </c>
      <c r="S134" s="24">
        <v>9.6133364597470537E-5</v>
      </c>
      <c r="T134" s="24">
        <v>1.3873587030018829E-2</v>
      </c>
      <c r="U134" s="24">
        <v>2.2947664951448242E-5</v>
      </c>
      <c r="V134" s="24">
        <v>6.2971930759790723E-5</v>
      </c>
      <c r="W134" s="24">
        <v>8.5317256363415654E-5</v>
      </c>
      <c r="X134" s="24">
        <v>3.3939741605060573E-5</v>
      </c>
      <c r="Y134" s="24">
        <v>1.9136021672416988E-5</v>
      </c>
    </row>
    <row r="135" spans="1:25" x14ac:dyDescent="0.2">
      <c r="A135" t="s">
        <v>248</v>
      </c>
      <c r="B135" s="24">
        <v>1.6176035279132455E-3</v>
      </c>
      <c r="C135" s="24">
        <v>1.192658870507782E-3</v>
      </c>
      <c r="D135" s="24">
        <v>1.2097365578190007E-3</v>
      </c>
      <c r="E135" s="24">
        <v>1.3362519762505447E-3</v>
      </c>
      <c r="F135" s="24">
        <v>1.0424206829007848E-3</v>
      </c>
      <c r="G135" s="24">
        <v>3.2102093239700282E-3</v>
      </c>
      <c r="H135" s="24">
        <v>8.1748213703545277E-4</v>
      </c>
      <c r="I135" s="24">
        <v>2.8890126293393071E-3</v>
      </c>
      <c r="J135" s="24">
        <v>2.5851378083988344E-3</v>
      </c>
      <c r="K135" s="24">
        <v>3.5008922384687727E-4</v>
      </c>
      <c r="L135" s="24">
        <v>4.6640675376752915E-3</v>
      </c>
      <c r="M135" s="24">
        <v>6.0248377451139427E-4</v>
      </c>
      <c r="N135" s="24">
        <v>3.5926971514358029E-3</v>
      </c>
      <c r="O135" s="24">
        <v>2.3486497627399445E-3</v>
      </c>
      <c r="P135" s="24">
        <v>1.2942429693329185E-3</v>
      </c>
      <c r="Q135" s="24">
        <v>1.344895317534986E-3</v>
      </c>
      <c r="R135" s="24">
        <v>2.4481605021341355E-3</v>
      </c>
      <c r="S135" s="24">
        <v>9.268628971603139E-4</v>
      </c>
      <c r="T135" s="24">
        <v>5.7792325557675663E-4</v>
      </c>
      <c r="U135" s="24">
        <v>3.0874266273895239E-3</v>
      </c>
      <c r="V135" s="24">
        <v>5.5092007703375799E-3</v>
      </c>
      <c r="W135" s="24">
        <v>3.8541939054144458E-3</v>
      </c>
      <c r="X135" s="24">
        <v>3.3709329587475042E-3</v>
      </c>
      <c r="Y135" s="24">
        <v>3.2073819586447773E-3</v>
      </c>
    </row>
    <row r="136" spans="1:25" x14ac:dyDescent="0.2">
      <c r="A136" t="s">
        <v>249</v>
      </c>
      <c r="B136" s="24">
        <v>4.280869905643235E-5</v>
      </c>
      <c r="C136" s="24">
        <v>1.1744762283563445E-3</v>
      </c>
      <c r="D136" s="24">
        <v>8.1654436221890683E-5</v>
      </c>
      <c r="E136" s="24">
        <v>1.4848292579907674E-4</v>
      </c>
      <c r="F136" s="24">
        <v>5.7134891523104704E-4</v>
      </c>
      <c r="G136" s="24">
        <v>3.6548574452465383E-5</v>
      </c>
      <c r="H136" s="24">
        <v>3.3693405685005043E-5</v>
      </c>
      <c r="I136" s="24">
        <v>5.4247474779736458E-5</v>
      </c>
      <c r="J136" s="24">
        <v>2.0721270684196815E-6</v>
      </c>
      <c r="K136" s="24">
        <v>6.3019960667127603E-6</v>
      </c>
      <c r="L136" s="24">
        <v>2.6351106208515061E-6</v>
      </c>
      <c r="M136" s="24">
        <v>1.2731882748817095E-5</v>
      </c>
      <c r="N136" s="24">
        <v>2.2791847443848179E-6</v>
      </c>
      <c r="O136" s="24">
        <v>1.3763818370983288E-5</v>
      </c>
      <c r="P136" s="24">
        <v>5.1344170231447687E-5</v>
      </c>
      <c r="Q136" s="24">
        <v>1.3931442045166001E-4</v>
      </c>
      <c r="R136" s="24">
        <v>8.836365731209274E-6</v>
      </c>
      <c r="S136" s="24">
        <v>1.7200602975311738E-5</v>
      </c>
      <c r="T136" s="24">
        <v>2.4412454751855912E-5</v>
      </c>
      <c r="U136" s="24">
        <v>9.3678660112304889E-6</v>
      </c>
      <c r="V136" s="24">
        <v>1.1326422683964372E-5</v>
      </c>
      <c r="W136" s="24">
        <v>1.0394700545410948E-5</v>
      </c>
      <c r="X136" s="24">
        <v>4.7901681124770403E-6</v>
      </c>
      <c r="Y136" s="24">
        <v>9.3020099155303058E-6</v>
      </c>
    </row>
    <row r="137" spans="1:25" x14ac:dyDescent="0.2">
      <c r="A137" t="s">
        <v>250</v>
      </c>
      <c r="B137" s="24">
        <v>1.3990925891554959E-3</v>
      </c>
      <c r="C137" s="24">
        <v>1.1611472255860962E-3</v>
      </c>
      <c r="D137" s="24">
        <v>1.8318592624000469E-3</v>
      </c>
      <c r="E137" s="24">
        <v>1.9897397036692092E-3</v>
      </c>
      <c r="F137" s="24">
        <v>1.7753834946125763E-3</v>
      </c>
      <c r="G137" s="24">
        <v>3.920706678536123E-7</v>
      </c>
      <c r="H137" s="24">
        <v>3.6611845375615633E-6</v>
      </c>
      <c r="I137" s="24">
        <v>5.2527653141063786E-8</v>
      </c>
      <c r="J137" s="24">
        <v>5.3548047409650732E-8</v>
      </c>
      <c r="K137" s="24">
        <v>2.964768762420626E-7</v>
      </c>
      <c r="L137" s="24">
        <v>3.5664043896040664E-8</v>
      </c>
      <c r="M137" s="24">
        <v>5.4915966708664002E-7</v>
      </c>
      <c r="N137" s="24">
        <v>5.4925826158027134E-8</v>
      </c>
      <c r="O137" s="24">
        <v>4.0106529113451454E-4</v>
      </c>
      <c r="P137" s="24">
        <v>3.3294114084895529E-3</v>
      </c>
      <c r="Q137" s="24">
        <v>1.3148796949238408E-3</v>
      </c>
      <c r="R137" s="24">
        <v>1.2050248835608632E-7</v>
      </c>
      <c r="S137" s="24">
        <v>3.9554481124699744E-7</v>
      </c>
      <c r="T137" s="24">
        <v>7.473569681902053E-5</v>
      </c>
      <c r="U137" s="24">
        <v>1.5604512764221493E-7</v>
      </c>
      <c r="V137" s="24">
        <v>1.8485707169354236E-7</v>
      </c>
      <c r="W137" s="24">
        <v>3.6408285475005735E-7</v>
      </c>
      <c r="X137" s="24">
        <v>8.5506284413374521E-8</v>
      </c>
      <c r="Y137" s="24">
        <v>1.6347313141036689E-7</v>
      </c>
    </row>
    <row r="138" spans="1:25" x14ac:dyDescent="0.2">
      <c r="A138" t="s">
        <v>251</v>
      </c>
      <c r="B138" s="24">
        <v>3.2347197887183177E-4</v>
      </c>
      <c r="C138" s="24">
        <v>1.141336370875124E-3</v>
      </c>
      <c r="D138" s="24">
        <v>8.1638126505723541E-4</v>
      </c>
      <c r="E138" s="24">
        <v>1.9295908710798867E-3</v>
      </c>
      <c r="F138" s="24">
        <v>1.6211566110488106E-3</v>
      </c>
      <c r="G138" s="24">
        <v>9.2535183282107884E-7</v>
      </c>
      <c r="H138" s="24">
        <v>1.127003768033738E-6</v>
      </c>
      <c r="I138" s="24">
        <v>9.3436808757633452E-7</v>
      </c>
      <c r="J138" s="24">
        <v>1.0534397803082817E-6</v>
      </c>
      <c r="K138" s="24">
        <v>1.4794806742880267E-7</v>
      </c>
      <c r="L138" s="24">
        <v>6.5092316425326555E-7</v>
      </c>
      <c r="M138" s="24">
        <v>7.6693895265192835E-8</v>
      </c>
      <c r="N138" s="24">
        <v>9.7302682910576991E-7</v>
      </c>
      <c r="O138" s="24">
        <v>7.381229091705476E-5</v>
      </c>
      <c r="P138" s="24">
        <v>2.2391801436196746E-3</v>
      </c>
      <c r="Q138" s="24">
        <v>1.8981859433909154E-3</v>
      </c>
      <c r="R138" s="24">
        <v>9.2613057431200433E-7</v>
      </c>
      <c r="S138" s="24">
        <v>3.8515588541876853E-7</v>
      </c>
      <c r="T138" s="24">
        <v>1.9018432939924274E-5</v>
      </c>
      <c r="U138" s="24">
        <v>9.5745882295147811E-7</v>
      </c>
      <c r="V138" s="24">
        <v>3.7906043096147168E-7</v>
      </c>
      <c r="W138" s="24">
        <v>7.239802332010555E-7</v>
      </c>
      <c r="X138" s="24">
        <v>4.3212038257461242E-7</v>
      </c>
      <c r="Y138" s="24">
        <v>4.8853024752176551E-7</v>
      </c>
    </row>
    <row r="139" spans="1:25" x14ac:dyDescent="0.2">
      <c r="A139" t="s">
        <v>252</v>
      </c>
      <c r="B139" s="24">
        <v>1.9445015192588709E-3</v>
      </c>
      <c r="C139" s="24">
        <v>1.1290696636304801E-3</v>
      </c>
      <c r="D139" s="24">
        <v>1.576943865804172E-3</v>
      </c>
      <c r="E139" s="24">
        <v>1.8274909170717863E-3</v>
      </c>
      <c r="F139" s="24">
        <v>1.1316517513649479E-3</v>
      </c>
      <c r="G139" s="24">
        <v>2.9353552265778534E-3</v>
      </c>
      <c r="H139" s="24">
        <v>1.5876024595528582E-3</v>
      </c>
      <c r="I139" s="24">
        <v>2.6986360574827064E-3</v>
      </c>
      <c r="J139" s="24">
        <v>1.2651715483465646E-3</v>
      </c>
      <c r="K139" s="24">
        <v>1.2025067547914179E-5</v>
      </c>
      <c r="L139" s="24">
        <v>1.5099300952777723E-3</v>
      </c>
      <c r="M139" s="24">
        <v>1.7167480827559887E-5</v>
      </c>
      <c r="N139" s="24">
        <v>1.7363598114731825E-3</v>
      </c>
      <c r="O139" s="24">
        <v>1.1163538737606683E-3</v>
      </c>
      <c r="P139" s="24">
        <v>7.2411280340805054E-4</v>
      </c>
      <c r="Q139" s="24">
        <v>7.4225107639959203E-4</v>
      </c>
      <c r="R139" s="24">
        <v>1.1970795655325593E-3</v>
      </c>
      <c r="S139" s="24">
        <v>4.492784937448073E-4</v>
      </c>
      <c r="T139" s="24">
        <v>3.9348452319310233E-4</v>
      </c>
      <c r="U139" s="24">
        <v>1.2969030735092962E-3</v>
      </c>
      <c r="V139" s="24">
        <v>2.1372145627006969E-3</v>
      </c>
      <c r="W139" s="24">
        <v>1.9649071637053619E-3</v>
      </c>
      <c r="X139" s="24">
        <v>1.3912235700130782E-3</v>
      </c>
      <c r="Y139" s="24">
        <v>3.1103054806612424E-3</v>
      </c>
    </row>
    <row r="140" spans="1:25" x14ac:dyDescent="0.2">
      <c r="A140" t="s">
        <v>253</v>
      </c>
      <c r="B140" s="24">
        <v>2.6965096483748543E-4</v>
      </c>
      <c r="C140" s="24">
        <v>1.1252117231633852E-3</v>
      </c>
      <c r="D140" s="24">
        <v>6.7144248562838046E-4</v>
      </c>
      <c r="E140" s="24">
        <v>1.4868738274698176E-3</v>
      </c>
      <c r="F140" s="24">
        <v>1.5668824482451785E-3</v>
      </c>
      <c r="G140" s="24">
        <v>8.7283677185227652E-8</v>
      </c>
      <c r="H140" s="24">
        <v>7.9672581707215618E-7</v>
      </c>
      <c r="I140" s="24">
        <v>0</v>
      </c>
      <c r="J140" s="24">
        <v>7.0258765240144113E-8</v>
      </c>
      <c r="K140" s="24">
        <v>1.8350273802059386E-7</v>
      </c>
      <c r="L140" s="24">
        <v>0</v>
      </c>
      <c r="M140" s="24">
        <v>3.0628358390030432E-8</v>
      </c>
      <c r="N140" s="24">
        <v>0</v>
      </c>
      <c r="O140" s="24">
        <v>7.5877357268178982E-5</v>
      </c>
      <c r="P140" s="24">
        <v>1.5554623679492345E-3</v>
      </c>
      <c r="Q140" s="24">
        <v>1.4186129771890917E-3</v>
      </c>
      <c r="R140" s="24">
        <v>8.7548260529486543E-8</v>
      </c>
      <c r="S140" s="24">
        <v>2.0994280465517564E-7</v>
      </c>
      <c r="T140" s="24">
        <v>1.5510676413725652E-5</v>
      </c>
      <c r="U140" s="24">
        <v>7.113163890443162E-8</v>
      </c>
      <c r="V140" s="24">
        <v>1.0789069247460636E-7</v>
      </c>
      <c r="W140" s="24">
        <v>1.3521027412592428E-7</v>
      </c>
      <c r="X140" s="24">
        <v>8.8351159661140234E-9</v>
      </c>
      <c r="Y140" s="24">
        <v>6.6092433103617743E-9</v>
      </c>
    </row>
    <row r="141" spans="1:25" x14ac:dyDescent="0.2">
      <c r="A141" t="s">
        <v>254</v>
      </c>
      <c r="B141" s="24">
        <v>8.2120059595381153E-3</v>
      </c>
      <c r="C141" s="24">
        <v>1.1238796986545417E-3</v>
      </c>
      <c r="D141" s="24">
        <v>3.0170471432686345E-3</v>
      </c>
      <c r="E141" s="24">
        <v>8.3915858573592168E-4</v>
      </c>
      <c r="F141" s="24">
        <v>1.5350538811956904E-3</v>
      </c>
      <c r="G141" s="24">
        <v>7.2688559175903354E-7</v>
      </c>
      <c r="H141" s="24">
        <v>1.584499898420168E-4</v>
      </c>
      <c r="I141" s="24">
        <v>4.0234878442857045E-8</v>
      </c>
      <c r="J141" s="24">
        <v>4.4909476424867321E-8</v>
      </c>
      <c r="K141" s="24">
        <v>2.4889121246784155E-4</v>
      </c>
      <c r="L141" s="24">
        <v>3.306066984646131E-8</v>
      </c>
      <c r="M141" s="24">
        <v>7.8251118697859792E-6</v>
      </c>
      <c r="N141" s="24">
        <v>3.1692022633689849E-8</v>
      </c>
      <c r="O141" s="24">
        <v>1.924481158736772E-3</v>
      </c>
      <c r="P141" s="24">
        <v>1.6414837119429399E-3</v>
      </c>
      <c r="Q141" s="24">
        <v>6.0933609595400725E-4</v>
      </c>
      <c r="R141" s="24">
        <v>1.0056652845362158E-7</v>
      </c>
      <c r="S141" s="24">
        <v>6.406604254738186E-6</v>
      </c>
      <c r="T141" s="24">
        <v>4.3651445920353917E-3</v>
      </c>
      <c r="U141" s="24">
        <v>2.2911092687870343E-8</v>
      </c>
      <c r="V141" s="24">
        <v>2.1547646580223391E-8</v>
      </c>
      <c r="W141" s="24">
        <v>1.7555872422193965E-8</v>
      </c>
      <c r="X141" s="24">
        <v>2.7642023057219879E-9</v>
      </c>
      <c r="Y141" s="24">
        <v>1.1187839509733132E-8</v>
      </c>
    </row>
    <row r="142" spans="1:25" x14ac:dyDescent="0.2">
      <c r="A142" t="s">
        <v>255</v>
      </c>
      <c r="B142" s="24">
        <v>1.4482112481949906E-3</v>
      </c>
      <c r="C142" s="24">
        <v>1.1178976138820065E-3</v>
      </c>
      <c r="D142" s="24">
        <v>1.1150083101555974E-3</v>
      </c>
      <c r="E142" s="24">
        <v>1.3550562540073985E-3</v>
      </c>
      <c r="F142" s="24">
        <v>1.0325256715836885E-3</v>
      </c>
      <c r="G142" s="24">
        <v>2.6344124872064462E-3</v>
      </c>
      <c r="H142" s="24">
        <v>1.1229672722356647E-3</v>
      </c>
      <c r="I142" s="24">
        <v>2.1733250356882759E-3</v>
      </c>
      <c r="J142" s="24">
        <v>2.360011266300329E-3</v>
      </c>
      <c r="K142" s="24">
        <v>8.4633165812160281E-5</v>
      </c>
      <c r="L142" s="24">
        <v>2.710384781844048E-3</v>
      </c>
      <c r="M142" s="24">
        <v>1.0608623247834524E-4</v>
      </c>
      <c r="N142" s="24">
        <v>2.7613634495053424E-3</v>
      </c>
      <c r="O142" s="24">
        <v>1.9938805243246305E-3</v>
      </c>
      <c r="P142" s="24">
        <v>1.7104238565521692E-3</v>
      </c>
      <c r="Q142" s="24">
        <v>1.5203465006893111E-3</v>
      </c>
      <c r="R142" s="24">
        <v>2.3640898060544612E-3</v>
      </c>
      <c r="S142" s="24">
        <v>9.55971194517531E-4</v>
      </c>
      <c r="T142" s="24">
        <v>8.0829020626244107E-4</v>
      </c>
      <c r="U142" s="24">
        <v>2.4438817600154262E-3</v>
      </c>
      <c r="V142" s="24">
        <v>2.594532363804399E-3</v>
      </c>
      <c r="W142" s="24">
        <v>3.5242997371104172E-3</v>
      </c>
      <c r="X142" s="24">
        <v>2.5404454871200115E-3</v>
      </c>
      <c r="Y142" s="24">
        <v>3.7384569557492781E-3</v>
      </c>
    </row>
    <row r="143" spans="1:25" x14ac:dyDescent="0.2">
      <c r="A143" t="s">
        <v>256</v>
      </c>
      <c r="B143" s="24">
        <v>1.1923311805737938E-3</v>
      </c>
      <c r="C143" s="24">
        <v>1.1043489293725802E-3</v>
      </c>
      <c r="D143" s="24">
        <v>1.176239081403634E-3</v>
      </c>
      <c r="E143" s="24">
        <v>1.3548282395603006E-3</v>
      </c>
      <c r="F143" s="24">
        <v>9.4356059757275416E-4</v>
      </c>
      <c r="G143" s="24">
        <v>1.957709521477257E-3</v>
      </c>
      <c r="H143" s="24">
        <v>1.4235787742031217E-3</v>
      </c>
      <c r="I143" s="24">
        <v>1.6101364284586421E-3</v>
      </c>
      <c r="J143" s="24">
        <v>1.8617401015446704E-3</v>
      </c>
      <c r="K143" s="24">
        <v>7.3849394594980254E-4</v>
      </c>
      <c r="L143" s="24">
        <v>1.5319138875649063E-3</v>
      </c>
      <c r="M143" s="24">
        <v>9.1121422863310868E-4</v>
      </c>
      <c r="N143" s="24">
        <v>1.4122188722315687E-3</v>
      </c>
      <c r="O143" s="24">
        <v>1.6214821299310432E-3</v>
      </c>
      <c r="P143" s="24">
        <v>1.9067587990879032E-3</v>
      </c>
      <c r="Q143" s="24">
        <v>1.5852923018786795E-3</v>
      </c>
      <c r="R143" s="24">
        <v>1.6696646483108581E-3</v>
      </c>
      <c r="S143" s="24">
        <v>9.8753023224046723E-4</v>
      </c>
      <c r="T143" s="24">
        <v>8.9833172757404392E-4</v>
      </c>
      <c r="U143" s="24">
        <v>1.2146491209192348E-3</v>
      </c>
      <c r="V143" s="24">
        <v>1.2045783068414034E-3</v>
      </c>
      <c r="W143" s="24">
        <v>1.3120556777313328E-3</v>
      </c>
      <c r="X143" s="24">
        <v>1.6179297946734325E-3</v>
      </c>
      <c r="Y143" s="24">
        <v>1.556528580205073E-3</v>
      </c>
    </row>
    <row r="144" spans="1:25" x14ac:dyDescent="0.2">
      <c r="A144" t="s">
        <v>257</v>
      </c>
      <c r="B144" s="24">
        <v>9.9816684506896965E-4</v>
      </c>
      <c r="C144" s="24">
        <v>1.0946701156393942E-3</v>
      </c>
      <c r="D144" s="24">
        <v>1.0988257506425157E-3</v>
      </c>
      <c r="E144" s="24">
        <v>1.2474328161259339E-3</v>
      </c>
      <c r="F144" s="24">
        <v>9.0959735825427851E-4</v>
      </c>
      <c r="G144" s="24">
        <v>1.9291274334141684E-3</v>
      </c>
      <c r="H144" s="24">
        <v>9.9951343159515702E-4</v>
      </c>
      <c r="I144" s="24">
        <v>1.8575691901720872E-3</v>
      </c>
      <c r="J144" s="24">
        <v>1.7237570397597895E-3</v>
      </c>
      <c r="K144" s="24">
        <v>3.5709208480388016E-4</v>
      </c>
      <c r="L144" s="24">
        <v>2.0000882955147582E-3</v>
      </c>
      <c r="M144" s="24">
        <v>5.5348937457104475E-4</v>
      </c>
      <c r="N144" s="24">
        <v>1.9074024615106497E-3</v>
      </c>
      <c r="O144" s="24">
        <v>1.4560426297124762E-3</v>
      </c>
      <c r="P144" s="24">
        <v>1.0852276013135051E-3</v>
      </c>
      <c r="Q144" s="24">
        <v>1.1221023071422867E-3</v>
      </c>
      <c r="R144" s="24">
        <v>1.8977214895612158E-3</v>
      </c>
      <c r="S144" s="24">
        <v>8.1125390636561522E-4</v>
      </c>
      <c r="T144" s="24">
        <v>6.5390315470134196E-4</v>
      </c>
      <c r="U144" s="24">
        <v>1.9019935879845014E-3</v>
      </c>
      <c r="V144" s="24">
        <v>2.2223559781601684E-3</v>
      </c>
      <c r="W144" s="24">
        <v>2.2270950147828049E-3</v>
      </c>
      <c r="X144" s="24">
        <v>2.0621991925939102E-3</v>
      </c>
      <c r="Y144" s="24">
        <v>1.7957401927497618E-3</v>
      </c>
    </row>
    <row r="145" spans="1:25" x14ac:dyDescent="0.2">
      <c r="A145" t="s">
        <v>258</v>
      </c>
      <c r="B145" s="24">
        <v>4.5370973607523318E-5</v>
      </c>
      <c r="C145" s="24">
        <v>1.0597871579665994E-3</v>
      </c>
      <c r="D145" s="24">
        <v>2.2026995083931935E-4</v>
      </c>
      <c r="E145" s="24">
        <v>1.5298116159068553E-3</v>
      </c>
      <c r="F145" s="24">
        <v>2.0594263354654207E-3</v>
      </c>
      <c r="G145" s="24">
        <v>4.966443063020975E-8</v>
      </c>
      <c r="H145" s="24">
        <v>6.0275322158055872E-7</v>
      </c>
      <c r="I145" s="24">
        <v>0</v>
      </c>
      <c r="J145" s="24">
        <v>0</v>
      </c>
      <c r="K145" s="24">
        <v>1.7292379344976426E-7</v>
      </c>
      <c r="L145" s="24">
        <v>0</v>
      </c>
      <c r="M145" s="24">
        <v>2.8242509146121779E-8</v>
      </c>
      <c r="N145" s="24">
        <v>2.4226329318367098E-8</v>
      </c>
      <c r="O145" s="24">
        <v>9.6490414657597032E-6</v>
      </c>
      <c r="P145" s="24">
        <v>1.2862075640367049E-3</v>
      </c>
      <c r="Q145" s="24">
        <v>1.8475095774483391E-3</v>
      </c>
      <c r="R145" s="24">
        <v>0</v>
      </c>
      <c r="S145" s="24">
        <v>2.2431765629970242E-7</v>
      </c>
      <c r="T145" s="24">
        <v>5.0918370831121548E-6</v>
      </c>
      <c r="U145" s="24">
        <v>4.9639728560969869E-8</v>
      </c>
      <c r="V145" s="24">
        <v>5.2377760448256768E-8</v>
      </c>
      <c r="W145" s="24">
        <v>2.8117863544336119E-7</v>
      </c>
      <c r="X145" s="24">
        <v>4.6789701887844257E-8</v>
      </c>
      <c r="Y145" s="24">
        <v>3.5616493229017957E-8</v>
      </c>
    </row>
    <row r="146" spans="1:25" x14ac:dyDescent="0.2">
      <c r="A146" t="s">
        <v>259</v>
      </c>
      <c r="B146" s="24">
        <v>9.4464059879847636E-4</v>
      </c>
      <c r="C146" s="24">
        <v>1.0468132609579152E-3</v>
      </c>
      <c r="D146" s="24">
        <v>1.2523024474899458E-3</v>
      </c>
      <c r="E146" s="24">
        <v>1.775131149246767E-3</v>
      </c>
      <c r="F146" s="24">
        <v>2.1299739569962399E-3</v>
      </c>
      <c r="G146" s="24">
        <v>3.3352697468130002E-7</v>
      </c>
      <c r="H146" s="24">
        <v>2.6275046447430518E-6</v>
      </c>
      <c r="I146" s="24">
        <v>9.4118949476732587E-8</v>
      </c>
      <c r="J146" s="24">
        <v>1.3398771047967833E-7</v>
      </c>
      <c r="K146" s="24">
        <v>8.8363812984012394E-7</v>
      </c>
      <c r="L146" s="24">
        <v>2.3028361800532865E-7</v>
      </c>
      <c r="M146" s="24">
        <v>8.258877010171347E-7</v>
      </c>
      <c r="N146" s="24">
        <v>3.3032099348120959E-7</v>
      </c>
      <c r="O146" s="24">
        <v>1.9920730619484253E-4</v>
      </c>
      <c r="P146" s="24">
        <v>2.4532977955237035E-3</v>
      </c>
      <c r="Q146" s="24">
        <v>2.0129958751822631E-3</v>
      </c>
      <c r="R146" s="24">
        <v>2.9141911030088442E-7</v>
      </c>
      <c r="S146" s="24">
        <v>9.300729322130063E-7</v>
      </c>
      <c r="T146" s="24">
        <v>4.7287819473386159E-5</v>
      </c>
      <c r="U146" s="24">
        <v>4.9044475488072043E-7</v>
      </c>
      <c r="V146" s="24">
        <v>7.4981536073924825E-7</v>
      </c>
      <c r="W146" s="24">
        <v>1.4016539930374055E-6</v>
      </c>
      <c r="X146" s="24">
        <v>3.5817544299782035E-7</v>
      </c>
      <c r="Y146" s="24">
        <v>5.1615811783979075E-7</v>
      </c>
    </row>
    <row r="147" spans="1:25" x14ac:dyDescent="0.2">
      <c r="A147" t="s">
        <v>260</v>
      </c>
      <c r="B147" s="24">
        <v>8.7217797503075429E-4</v>
      </c>
      <c r="C147" s="24">
        <v>1.0462906855872888E-3</v>
      </c>
      <c r="D147" s="24">
        <v>9.2383390378270491E-4</v>
      </c>
      <c r="E147" s="24">
        <v>1.0219451990830192E-3</v>
      </c>
      <c r="F147" s="24">
        <v>8.9515823365342339E-4</v>
      </c>
      <c r="G147" s="24">
        <v>1.269634669240619E-3</v>
      </c>
      <c r="H147" s="24">
        <v>1.7548355398635535E-3</v>
      </c>
      <c r="I147" s="24">
        <v>1.0548462628456373E-3</v>
      </c>
      <c r="J147" s="24">
        <v>1.035019442236419E-3</v>
      </c>
      <c r="K147" s="24">
        <v>2.2582560114470331E-3</v>
      </c>
      <c r="L147" s="24">
        <v>1.0666734371439252E-3</v>
      </c>
      <c r="M147" s="24">
        <v>2.291691304358546E-3</v>
      </c>
      <c r="N147" s="24">
        <v>9.4668932323709737E-4</v>
      </c>
      <c r="O147" s="24">
        <v>1.1516240254372059E-3</v>
      </c>
      <c r="P147" s="24">
        <v>1.1713228179585471E-3</v>
      </c>
      <c r="Q147" s="24">
        <v>1.115152919837035E-3</v>
      </c>
      <c r="R147" s="24">
        <v>1.1883091303471123E-3</v>
      </c>
      <c r="S147" s="24">
        <v>1.5312716987967098E-3</v>
      </c>
      <c r="T147" s="24">
        <v>1.1879712815767727E-3</v>
      </c>
      <c r="U147" s="24">
        <v>8.7617631404266394E-4</v>
      </c>
      <c r="V147" s="24">
        <v>1.176765453348765E-3</v>
      </c>
      <c r="W147" s="24">
        <v>9.2324190111431218E-4</v>
      </c>
      <c r="X147" s="24">
        <v>1.1513557202707924E-3</v>
      </c>
      <c r="Y147" s="24">
        <v>9.0211630541599513E-4</v>
      </c>
    </row>
    <row r="148" spans="1:25" x14ac:dyDescent="0.2">
      <c r="A148" t="s">
        <v>261</v>
      </c>
      <c r="B148" s="24">
        <v>1.1239455908520837E-3</v>
      </c>
      <c r="C148" s="24">
        <v>1.038503959562561E-3</v>
      </c>
      <c r="D148" s="24">
        <v>8.8800000151953472E-4</v>
      </c>
      <c r="E148" s="24">
        <v>1.0148083871879456E-3</v>
      </c>
      <c r="F148" s="24">
        <v>9.4891346671883438E-4</v>
      </c>
      <c r="G148" s="24">
        <v>2.5133798027820063E-3</v>
      </c>
      <c r="H148" s="24">
        <v>7.6126628528733317E-4</v>
      </c>
      <c r="I148" s="24">
        <v>2.2712674436366608E-3</v>
      </c>
      <c r="J148" s="24">
        <v>1.0456767881059995E-3</v>
      </c>
      <c r="K148" s="24">
        <v>3.1724845673287944E-4</v>
      </c>
      <c r="L148" s="24">
        <v>1.3967908102154244E-3</v>
      </c>
      <c r="M148" s="24">
        <v>4.9145504354834561E-4</v>
      </c>
      <c r="N148" s="24">
        <v>1.1208184361629569E-3</v>
      </c>
      <c r="O148" s="24">
        <v>1.3251796838186617E-3</v>
      </c>
      <c r="P148" s="24">
        <v>7.2628355085848381E-4</v>
      </c>
      <c r="Q148" s="24">
        <v>8.8540492884233151E-4</v>
      </c>
      <c r="R148" s="24">
        <v>1.3794608602268354E-3</v>
      </c>
      <c r="S148" s="24">
        <v>4.6134321652280545E-4</v>
      </c>
      <c r="T148" s="24">
        <v>3.2587044756279647E-4</v>
      </c>
      <c r="U148" s="24">
        <v>1.2646936586003042E-3</v>
      </c>
      <c r="V148" s="24">
        <v>1.0407187597217197E-3</v>
      </c>
      <c r="W148" s="24">
        <v>1.2626859299279048E-3</v>
      </c>
      <c r="X148" s="24">
        <v>1.4249419708387469E-3</v>
      </c>
      <c r="Y148" s="24">
        <v>9.7157640098607934E-4</v>
      </c>
    </row>
    <row r="149" spans="1:25" x14ac:dyDescent="0.2">
      <c r="A149" t="s">
        <v>262</v>
      </c>
      <c r="B149" s="24">
        <v>5.7374110550213037E-4</v>
      </c>
      <c r="C149" s="24">
        <v>1.0335849290510676E-3</v>
      </c>
      <c r="D149" s="24">
        <v>6.7283040072367356E-4</v>
      </c>
      <c r="E149" s="24">
        <v>7.4655026829362995E-4</v>
      </c>
      <c r="F149" s="24">
        <v>1.112197095863233E-3</v>
      </c>
      <c r="G149" s="24">
        <v>1.4958062357593677E-3</v>
      </c>
      <c r="H149" s="24">
        <v>4.6813631125432008E-4</v>
      </c>
      <c r="I149" s="24">
        <v>1.2875781413123435E-3</v>
      </c>
      <c r="J149" s="24">
        <v>7.3935605654938024E-4</v>
      </c>
      <c r="K149" s="24">
        <v>6.5074333550144489E-5</v>
      </c>
      <c r="L149" s="24">
        <v>5.5941667380287664E-4</v>
      </c>
      <c r="M149" s="24">
        <v>3.0060279372774985E-5</v>
      </c>
      <c r="N149" s="24">
        <v>5.0932339179719668E-4</v>
      </c>
      <c r="O149" s="24">
        <v>1.1234581103318363E-3</v>
      </c>
      <c r="P149" s="24">
        <v>7.7384281551885021E-4</v>
      </c>
      <c r="Q149" s="24">
        <v>5.2962148500146052E-4</v>
      </c>
      <c r="R149" s="24">
        <v>8.7370791211013063E-4</v>
      </c>
      <c r="S149" s="24">
        <v>3.5659640809836807E-4</v>
      </c>
      <c r="T149" s="24">
        <v>1.8060539135165228E-4</v>
      </c>
      <c r="U149" s="24">
        <v>2.4821978520787061E-4</v>
      </c>
      <c r="V149" s="24">
        <v>6.2171939196746604E-5</v>
      </c>
      <c r="W149" s="24">
        <v>3.794512027137162E-4</v>
      </c>
      <c r="X149" s="24">
        <v>9.4677526665458168E-5</v>
      </c>
      <c r="Y149" s="24">
        <v>1.3511878157541999E-4</v>
      </c>
    </row>
    <row r="150" spans="1:25" x14ac:dyDescent="0.2">
      <c r="A150" t="s">
        <v>263</v>
      </c>
      <c r="B150" s="24">
        <v>1.5939859092397579E-3</v>
      </c>
      <c r="C150" s="24">
        <v>1.0291618427357718E-3</v>
      </c>
      <c r="D150" s="24">
        <v>1.2967202656651051E-3</v>
      </c>
      <c r="E150" s="24">
        <v>1.6801334151370013E-3</v>
      </c>
      <c r="F150" s="24">
        <v>9.2906306772128978E-4</v>
      </c>
      <c r="G150" s="24">
        <v>2.7458488763468527E-3</v>
      </c>
      <c r="H150" s="24">
        <v>1.5987032039981104E-3</v>
      </c>
      <c r="I150" s="24">
        <v>2.6104249844125043E-3</v>
      </c>
      <c r="J150" s="24">
        <v>1.6874627210948555E-3</v>
      </c>
      <c r="K150" s="24">
        <v>2.3301188304295438E-5</v>
      </c>
      <c r="L150" s="24">
        <v>2.8894751934045418E-3</v>
      </c>
      <c r="M150" s="24">
        <v>2.7831456077394738E-5</v>
      </c>
      <c r="N150" s="24">
        <v>2.6042555778988188E-3</v>
      </c>
      <c r="O150" s="24">
        <v>1.0762825937287405E-3</v>
      </c>
      <c r="P150" s="24">
        <v>5.581958448942206E-4</v>
      </c>
      <c r="Q150" s="24">
        <v>6.5749120036974083E-4</v>
      </c>
      <c r="R150" s="24">
        <v>1.1303205316918353E-3</v>
      </c>
      <c r="S150" s="24">
        <v>3.7579032959734262E-4</v>
      </c>
      <c r="T150" s="24">
        <v>3.2924884571996523E-4</v>
      </c>
      <c r="U150" s="24">
        <v>2.0480126040110635E-3</v>
      </c>
      <c r="V150" s="24">
        <v>4.0941298052597185E-3</v>
      </c>
      <c r="W150" s="24">
        <v>3.3505761619378916E-3</v>
      </c>
      <c r="X150" s="24">
        <v>2.8965261263863844E-3</v>
      </c>
      <c r="Y150" s="24">
        <v>4.603205241725237E-3</v>
      </c>
    </row>
    <row r="151" spans="1:25" x14ac:dyDescent="0.2">
      <c r="A151" t="s">
        <v>264</v>
      </c>
      <c r="B151" s="24">
        <v>1.1877346636452234E-3</v>
      </c>
      <c r="C151" s="24">
        <v>1.0271998554265923E-3</v>
      </c>
      <c r="D151" s="24">
        <v>1.3097586908196606E-3</v>
      </c>
      <c r="E151" s="24">
        <v>1.2633151649892678E-3</v>
      </c>
      <c r="F151" s="24">
        <v>1.1283954276605347E-3</v>
      </c>
      <c r="G151" s="24">
        <v>7.9958540313542013E-4</v>
      </c>
      <c r="H151" s="24">
        <v>5.6435337024280559E-3</v>
      </c>
      <c r="I151" s="24">
        <v>6.0257627340863781E-4</v>
      </c>
      <c r="J151" s="24">
        <v>2.1943638238240579E-4</v>
      </c>
      <c r="K151" s="24">
        <v>4.2993327239120383E-3</v>
      </c>
      <c r="L151" s="24">
        <v>4.4055903251466981E-4</v>
      </c>
      <c r="M151" s="24">
        <v>5.7784589386913159E-3</v>
      </c>
      <c r="N151" s="24">
        <v>4.371026962209705E-4</v>
      </c>
      <c r="O151" s="24">
        <v>1.067102166871811E-3</v>
      </c>
      <c r="P151" s="24">
        <v>1.238954407817183E-3</v>
      </c>
      <c r="Q151" s="24">
        <v>1.2347650594316691E-3</v>
      </c>
      <c r="R151" s="24">
        <v>7.0499272610378787E-4</v>
      </c>
      <c r="S151" s="24">
        <v>4.6824945302863536E-3</v>
      </c>
      <c r="T151" s="24">
        <v>2.4543904142364991E-3</v>
      </c>
      <c r="U151" s="24">
        <v>4.6041420798223552E-4</v>
      </c>
      <c r="V151" s="24">
        <v>6.1922575311082744E-4</v>
      </c>
      <c r="W151" s="24">
        <v>4.2884365985383399E-4</v>
      </c>
      <c r="X151" s="24">
        <v>7.0266174999782821E-4</v>
      </c>
      <c r="Y151" s="24">
        <v>7.6152244154147563E-4</v>
      </c>
    </row>
    <row r="152" spans="1:25" x14ac:dyDescent="0.2">
      <c r="A152" t="s">
        <v>265</v>
      </c>
      <c r="B152" s="24">
        <v>8.2726288484920979E-4</v>
      </c>
      <c r="C152" s="24">
        <v>1.0222257726536842E-3</v>
      </c>
      <c r="D152" s="24">
        <v>8.9383067895906917E-4</v>
      </c>
      <c r="E152" s="24">
        <v>1.0594151350316156E-3</v>
      </c>
      <c r="F152" s="24">
        <v>8.8498972629127656E-4</v>
      </c>
      <c r="G152" s="24">
        <v>1.6872721961979113E-3</v>
      </c>
      <c r="H152" s="24">
        <v>9.4438783867987336E-4</v>
      </c>
      <c r="I152" s="24">
        <v>1.6637233308699974E-3</v>
      </c>
      <c r="J152" s="24">
        <v>1.0848925491234065E-3</v>
      </c>
      <c r="K152" s="24">
        <v>2.9710579231450451E-4</v>
      </c>
      <c r="L152" s="24">
        <v>9.8227011670326959E-4</v>
      </c>
      <c r="M152" s="24">
        <v>3.7253255782583459E-4</v>
      </c>
      <c r="N152" s="24">
        <v>9.9229493272393228E-4</v>
      </c>
      <c r="O152" s="24">
        <v>1.6580409150709437E-3</v>
      </c>
      <c r="P152" s="24">
        <v>1.390432911187644E-3</v>
      </c>
      <c r="Q152" s="24">
        <v>1.2439331784075676E-3</v>
      </c>
      <c r="R152" s="24">
        <v>1.8738744381032063E-3</v>
      </c>
      <c r="S152" s="24">
        <v>8.1817183613241615E-4</v>
      </c>
      <c r="T152" s="24">
        <v>7.6681119389165528E-4</v>
      </c>
      <c r="U152" s="24">
        <v>1.6465103689992759E-3</v>
      </c>
      <c r="V152" s="24">
        <v>8.3377113387373227E-4</v>
      </c>
      <c r="W152" s="24">
        <v>2.0975339479750387E-3</v>
      </c>
      <c r="X152" s="24">
        <v>1.5656723956621185E-3</v>
      </c>
      <c r="Y152" s="24">
        <v>1.3804208873494915E-3</v>
      </c>
    </row>
    <row r="153" spans="1:25" x14ac:dyDescent="0.2">
      <c r="A153" t="s">
        <v>266</v>
      </c>
      <c r="B153" s="24">
        <v>5.5767608428879867E-6</v>
      </c>
      <c r="C153" s="24">
        <v>1.002705790451121E-3</v>
      </c>
      <c r="D153" s="24">
        <v>2.2608626148352485E-5</v>
      </c>
      <c r="E153" s="24">
        <v>3.1882120597363431E-4</v>
      </c>
      <c r="F153" s="24">
        <v>1.0618812089094529E-3</v>
      </c>
      <c r="G153" s="24">
        <v>1.1450427249456639E-7</v>
      </c>
      <c r="H153" s="24">
        <v>2.6413466296236341E-7</v>
      </c>
      <c r="I153" s="24">
        <v>8.8973788043968116E-8</v>
      </c>
      <c r="J153" s="24">
        <v>9.8302922733172077E-8</v>
      </c>
      <c r="K153" s="24">
        <v>2.5991238445945526E-7</v>
      </c>
      <c r="L153" s="24">
        <v>9.2786843598141774E-8</v>
      </c>
      <c r="M153" s="24">
        <v>1.7058971864771951E-7</v>
      </c>
      <c r="N153" s="24">
        <v>1.0197890283189559E-7</v>
      </c>
      <c r="O153" s="24">
        <v>1.6429239440999899E-6</v>
      </c>
      <c r="P153" s="24">
        <v>1.4031893145907305E-4</v>
      </c>
      <c r="Q153" s="24">
        <v>1.4582330842966302E-3</v>
      </c>
      <c r="R153" s="24">
        <v>7.8980204893469618E-8</v>
      </c>
      <c r="S153" s="24">
        <v>2.0263546835486577E-7</v>
      </c>
      <c r="T153" s="24">
        <v>1.1077603324925417E-6</v>
      </c>
      <c r="U153" s="24">
        <v>1.8431605968714843E-7</v>
      </c>
      <c r="V153" s="24">
        <v>3.9910886487532611E-7</v>
      </c>
      <c r="W153" s="24">
        <v>5.5299135176752991E-7</v>
      </c>
      <c r="X153" s="24">
        <v>1.32465795150616E-7</v>
      </c>
      <c r="Y153" s="24">
        <v>2.9105663060183313E-7</v>
      </c>
    </row>
    <row r="154" spans="1:25" x14ac:dyDescent="0.2">
      <c r="A154" t="s">
        <v>267</v>
      </c>
      <c r="B154" s="24">
        <v>1.0558316395360551E-3</v>
      </c>
      <c r="C154" s="24">
        <v>9.954920810562012E-4</v>
      </c>
      <c r="D154" s="24">
        <v>1.1688738363936704E-3</v>
      </c>
      <c r="E154" s="24">
        <v>1.0197146263798455E-3</v>
      </c>
      <c r="F154" s="24">
        <v>1.3848516252449989E-3</v>
      </c>
      <c r="G154" s="24">
        <v>1.417127328099422E-7</v>
      </c>
      <c r="H154" s="24">
        <v>5.4830235874315395E-6</v>
      </c>
      <c r="I154" s="24">
        <v>0</v>
      </c>
      <c r="J154" s="24">
        <v>1.6616336135607572E-8</v>
      </c>
      <c r="K154" s="24">
        <v>3.408238756248031E-6</v>
      </c>
      <c r="L154" s="24">
        <v>7.075083896256781E-9</v>
      </c>
      <c r="M154" s="24">
        <v>8.4303151805432819E-8</v>
      </c>
      <c r="N154" s="24">
        <v>4.9798565821087926E-9</v>
      </c>
      <c r="O154" s="24">
        <v>2.8707886487631994E-4</v>
      </c>
      <c r="P154" s="24">
        <v>1.5905830657412384E-3</v>
      </c>
      <c r="Q154" s="24">
        <v>1.0298128487969821E-3</v>
      </c>
      <c r="R154" s="24">
        <v>1.671690785792687E-8</v>
      </c>
      <c r="S154" s="24">
        <v>3.4500762105212243E-7</v>
      </c>
      <c r="T154" s="24">
        <v>2.0000436313963942E-4</v>
      </c>
      <c r="U154" s="24">
        <v>4.4115433073493433E-8</v>
      </c>
      <c r="V154" s="24">
        <v>7.743383058564424E-8</v>
      </c>
      <c r="W154" s="24">
        <v>4.0309134930707716E-8</v>
      </c>
      <c r="X154" s="24">
        <v>6.6067182822765167E-9</v>
      </c>
      <c r="Y154" s="24">
        <v>1.5124697591495575E-8</v>
      </c>
    </row>
    <row r="155" spans="1:25" x14ac:dyDescent="0.2">
      <c r="A155" t="s">
        <v>268</v>
      </c>
      <c r="B155" s="24">
        <v>1.0313002286133708E-3</v>
      </c>
      <c r="C155" s="24">
        <v>9.9066257693209499E-4</v>
      </c>
      <c r="D155" s="24">
        <v>1.8056611451219343E-3</v>
      </c>
      <c r="E155" s="24">
        <v>1.5496002141721116E-3</v>
      </c>
      <c r="F155" s="24">
        <v>1.6106645405038428E-3</v>
      </c>
      <c r="G155" s="24">
        <v>2.9123176511469577E-7</v>
      </c>
      <c r="H155" s="24">
        <v>3.5609268504517949E-6</v>
      </c>
      <c r="I155" s="24">
        <v>2.2346016038968393E-7</v>
      </c>
      <c r="J155" s="24">
        <v>1.8960317920299544E-7</v>
      </c>
      <c r="K155" s="24">
        <v>2.604375165986098E-6</v>
      </c>
      <c r="L155" s="24">
        <v>1.8430682893088216E-7</v>
      </c>
      <c r="M155" s="24">
        <v>1.3689958030300301E-6</v>
      </c>
      <c r="N155" s="24">
        <v>4.2653516049736867E-7</v>
      </c>
      <c r="O155" s="24">
        <v>2.5213130367944688E-4</v>
      </c>
      <c r="P155" s="24">
        <v>2.4607848044403886E-3</v>
      </c>
      <c r="Q155" s="24">
        <v>1.6824881134314062E-3</v>
      </c>
      <c r="R155" s="24">
        <v>5.731499639201854E-7</v>
      </c>
      <c r="S155" s="24">
        <v>1.0757560683961838E-6</v>
      </c>
      <c r="T155" s="24">
        <v>5.2327186788939929E-5</v>
      </c>
      <c r="U155" s="24">
        <v>1.2193996472695117E-6</v>
      </c>
      <c r="V155" s="24">
        <v>1.3353490039689182E-6</v>
      </c>
      <c r="W155" s="24">
        <v>4.5952021915476234E-6</v>
      </c>
      <c r="X155" s="24">
        <v>7.1826032880507649E-7</v>
      </c>
      <c r="Y155" s="24">
        <v>8.9197686864335947E-7</v>
      </c>
    </row>
    <row r="156" spans="1:25" x14ac:dyDescent="0.2">
      <c r="A156" t="s">
        <v>269</v>
      </c>
      <c r="B156" s="24">
        <v>4.6557809601040451E-4</v>
      </c>
      <c r="C156" s="24">
        <v>9.8101505590910895E-4</v>
      </c>
      <c r="D156" s="24">
        <v>8.7006127266480685E-4</v>
      </c>
      <c r="E156" s="24">
        <v>7.882902167147479E-4</v>
      </c>
      <c r="F156" s="24">
        <v>7.2642557486817536E-4</v>
      </c>
      <c r="G156" s="24">
        <v>1.1368532056212309E-3</v>
      </c>
      <c r="H156" s="24">
        <v>6.3105069658196634E-4</v>
      </c>
      <c r="I156" s="24">
        <v>1.4727389218083817E-3</v>
      </c>
      <c r="J156" s="24">
        <v>1.7324799266216512E-3</v>
      </c>
      <c r="K156" s="24">
        <v>1.4673284763437719E-5</v>
      </c>
      <c r="L156" s="24">
        <v>1.091340173062431E-3</v>
      </c>
      <c r="M156" s="24">
        <v>3.857293952647088E-5</v>
      </c>
      <c r="N156" s="24">
        <v>1.3904483142333688E-3</v>
      </c>
      <c r="O156" s="24">
        <v>9.4117808671092683E-4</v>
      </c>
      <c r="P156" s="24">
        <v>6.2973932845762106E-4</v>
      </c>
      <c r="Q156" s="24">
        <v>5.8724914795862005E-4</v>
      </c>
      <c r="R156" s="24">
        <v>1.2387122014418453E-3</v>
      </c>
      <c r="S156" s="24">
        <v>4.374450640104371E-4</v>
      </c>
      <c r="T156" s="24">
        <v>4.012263104285085E-4</v>
      </c>
      <c r="U156" s="24">
        <v>1.3584473303900574E-3</v>
      </c>
      <c r="V156" s="24">
        <v>4.3269871088594242E-4</v>
      </c>
      <c r="W156" s="24">
        <v>1.0102671017801867E-3</v>
      </c>
      <c r="X156" s="24">
        <v>7.3550737620196492E-4</v>
      </c>
      <c r="Y156" s="24">
        <v>7.2363101244813668E-4</v>
      </c>
    </row>
    <row r="157" spans="1:25" x14ac:dyDescent="0.2">
      <c r="A157" t="s">
        <v>270</v>
      </c>
      <c r="B157" s="24">
        <v>4.6144643157092197E-4</v>
      </c>
      <c r="C157" s="24">
        <v>9.5682057498454418E-4</v>
      </c>
      <c r="D157" s="24">
        <v>7.025448089118438E-4</v>
      </c>
      <c r="E157" s="24">
        <v>8.1888848395853463E-4</v>
      </c>
      <c r="F157" s="24">
        <v>7.390285324263751E-4</v>
      </c>
      <c r="G157" s="24">
        <v>8.0097093410964383E-4</v>
      </c>
      <c r="H157" s="24">
        <v>6.4964254493473956E-4</v>
      </c>
      <c r="I157" s="24">
        <v>1.2454352784287187E-3</v>
      </c>
      <c r="J157" s="24">
        <v>7.7766175027949849E-4</v>
      </c>
      <c r="K157" s="24">
        <v>3.7812865826352299E-4</v>
      </c>
      <c r="L157" s="24">
        <v>6.9923144751956635E-4</v>
      </c>
      <c r="M157" s="24">
        <v>5.0216583798184749E-4</v>
      </c>
      <c r="N157" s="24">
        <v>5.5325426431752055E-4</v>
      </c>
      <c r="O157" s="24">
        <v>1.3529061302201427E-3</v>
      </c>
      <c r="P157" s="24">
        <v>8.5504955641894443E-4</v>
      </c>
      <c r="Q157" s="24">
        <v>1.2652855720591651E-3</v>
      </c>
      <c r="R157" s="24">
        <v>1.6788821407937014E-3</v>
      </c>
      <c r="S157" s="24">
        <v>8.4347903513232549E-4</v>
      </c>
      <c r="T157" s="24">
        <v>7.8093534456879783E-4</v>
      </c>
      <c r="U157" s="24">
        <v>1.302360009957151E-3</v>
      </c>
      <c r="V157" s="24">
        <v>9.852539459351765E-4</v>
      </c>
      <c r="W157" s="24">
        <v>1.0676079657044315E-3</v>
      </c>
      <c r="X157" s="24">
        <v>1.2844744304473408E-3</v>
      </c>
      <c r="Y157" s="24">
        <v>1.3950453477790681E-3</v>
      </c>
    </row>
    <row r="158" spans="1:25" x14ac:dyDescent="0.2">
      <c r="A158" t="s">
        <v>271</v>
      </c>
      <c r="B158" s="24">
        <v>1.6125766114308895E-3</v>
      </c>
      <c r="C158" s="24">
        <v>9.4560985975594009E-4</v>
      </c>
      <c r="D158" s="24">
        <v>1.8688904785338898E-3</v>
      </c>
      <c r="E158" s="24">
        <v>9.8331526420056465E-4</v>
      </c>
      <c r="F158" s="24">
        <v>1.3895226239947086E-3</v>
      </c>
      <c r="G158" s="24">
        <v>3.8420445865887579E-7</v>
      </c>
      <c r="H158" s="24">
        <v>7.8422090923227005E-6</v>
      </c>
      <c r="I158" s="24">
        <v>4.5178602054636797E-8</v>
      </c>
      <c r="J158" s="24">
        <v>1.1937911213031111E-8</v>
      </c>
      <c r="K158" s="24">
        <v>1.9249156746490533E-6</v>
      </c>
      <c r="L158" s="24">
        <v>1.9365951178528069E-8</v>
      </c>
      <c r="M158" s="24">
        <v>1.3653610148755782E-7</v>
      </c>
      <c r="N158" s="24">
        <v>5.1277717816692674E-8</v>
      </c>
      <c r="O158" s="24">
        <v>5.3705944468652002E-4</v>
      </c>
      <c r="P158" s="24">
        <v>2.7397873294317128E-3</v>
      </c>
      <c r="Q158" s="24">
        <v>6.1705116689502143E-4</v>
      </c>
      <c r="R158" s="24">
        <v>1.4043735828607551E-7</v>
      </c>
      <c r="S158" s="24">
        <v>3.7742851945193786E-7</v>
      </c>
      <c r="T158" s="24">
        <v>1.4426662722092393E-4</v>
      </c>
      <c r="U158" s="24">
        <v>9.1257934353736623E-8</v>
      </c>
      <c r="V158" s="24">
        <v>1.0363858530024694E-7</v>
      </c>
      <c r="W158" s="24">
        <v>2.5283333584843473E-7</v>
      </c>
      <c r="X158" s="24">
        <v>3.0578562111067987E-8</v>
      </c>
      <c r="Y158" s="24">
        <v>9.989075143791311E-8</v>
      </c>
    </row>
    <row r="159" spans="1:25" x14ac:dyDescent="0.2">
      <c r="A159" t="s">
        <v>272</v>
      </c>
      <c r="B159" s="24">
        <v>1.45209974332927E-3</v>
      </c>
      <c r="C159" s="24">
        <v>9.4416276159304841E-4</v>
      </c>
      <c r="D159" s="24">
        <v>1.2713723168003683E-3</v>
      </c>
      <c r="E159" s="24">
        <v>1.5127720766226196E-3</v>
      </c>
      <c r="F159" s="24">
        <v>1.0713185689307713E-3</v>
      </c>
      <c r="G159" s="24">
        <v>2.436059041459908E-3</v>
      </c>
      <c r="H159" s="24">
        <v>1.4233256919003216E-3</v>
      </c>
      <c r="I159" s="24">
        <v>1.984820890193932E-3</v>
      </c>
      <c r="J159" s="24">
        <v>9.2695082610779627E-4</v>
      </c>
      <c r="K159" s="24">
        <v>4.3470039072323558E-5</v>
      </c>
      <c r="L159" s="24">
        <v>1.4728860248865497E-3</v>
      </c>
      <c r="M159" s="24">
        <v>3.8053022388329576E-5</v>
      </c>
      <c r="N159" s="24">
        <v>1.3474765121306842E-3</v>
      </c>
      <c r="O159" s="24">
        <v>8.6671649686171422E-4</v>
      </c>
      <c r="P159" s="24">
        <v>6.2223472018607662E-4</v>
      </c>
      <c r="Q159" s="24">
        <v>6.7869694631169535E-4</v>
      </c>
      <c r="R159" s="24">
        <v>9.6498169856113988E-4</v>
      </c>
      <c r="S159" s="24">
        <v>4.0068209716829047E-4</v>
      </c>
      <c r="T159" s="24">
        <v>3.8108208231001382E-4</v>
      </c>
      <c r="U159" s="24">
        <v>1.0870124115600604E-3</v>
      </c>
      <c r="V159" s="24">
        <v>2.8020224298558223E-3</v>
      </c>
      <c r="W159" s="24">
        <v>1.6644863405481246E-3</v>
      </c>
      <c r="X159" s="24">
        <v>1.1872996281830565E-3</v>
      </c>
      <c r="Y159" s="24">
        <v>2.5695431355810838E-3</v>
      </c>
    </row>
    <row r="160" spans="1:25" x14ac:dyDescent="0.2">
      <c r="A160" t="s">
        <v>273</v>
      </c>
      <c r="B160" s="24">
        <v>8.0018765702384858E-5</v>
      </c>
      <c r="C160" s="24">
        <v>9.1983803230568815E-4</v>
      </c>
      <c r="D160" s="24">
        <v>2.4371210466986152E-4</v>
      </c>
      <c r="E160" s="24">
        <v>3.2545222029244341E-4</v>
      </c>
      <c r="F160" s="24">
        <v>6.9811568479351759E-4</v>
      </c>
      <c r="G160" s="24">
        <v>7.6894642922264132E-5</v>
      </c>
      <c r="H160" s="24">
        <v>1.1336796931169734E-4</v>
      </c>
      <c r="I160" s="24">
        <v>4.0927455047784091E-5</v>
      </c>
      <c r="J160" s="24">
        <v>8.2639963628391548E-6</v>
      </c>
      <c r="K160" s="24">
        <v>1.0241637446171703E-5</v>
      </c>
      <c r="L160" s="24">
        <v>9.215176893275114E-6</v>
      </c>
      <c r="M160" s="24">
        <v>1.5012041492210031E-5</v>
      </c>
      <c r="N160" s="24">
        <v>8.0570770181935375E-6</v>
      </c>
      <c r="O160" s="24">
        <v>2.0862159520469829E-5</v>
      </c>
      <c r="P160" s="24">
        <v>8.3832074583052875E-5</v>
      </c>
      <c r="Q160" s="24">
        <v>1.2023846295040887E-3</v>
      </c>
      <c r="R160" s="24">
        <v>1.4025508509557799E-5</v>
      </c>
      <c r="S160" s="24">
        <v>2.6862658170506334E-5</v>
      </c>
      <c r="T160" s="24">
        <v>4.0460680638853468E-5</v>
      </c>
      <c r="U160" s="24">
        <v>8.2018339812454583E-5</v>
      </c>
      <c r="V160" s="24">
        <v>5.9512188140742462E-5</v>
      </c>
      <c r="W160" s="24">
        <v>1.8610125028735632E-5</v>
      </c>
      <c r="X160" s="24">
        <v>1.3560314278588238E-5</v>
      </c>
      <c r="Y160" s="24">
        <v>1.7021803892335876E-5</v>
      </c>
    </row>
    <row r="161" spans="1:25" x14ac:dyDescent="0.2">
      <c r="A161" t="s">
        <v>274</v>
      </c>
      <c r="B161" s="24">
        <v>7.690423653401473E-4</v>
      </c>
      <c r="C161" s="24">
        <v>9.1219892646284256E-4</v>
      </c>
      <c r="D161" s="24">
        <v>8.7586072255867555E-4</v>
      </c>
      <c r="E161" s="24">
        <v>7.5621592185963265E-4</v>
      </c>
      <c r="F161" s="24">
        <v>9.1978044310964417E-4</v>
      </c>
      <c r="G161" s="24">
        <v>3.9656057407667922E-5</v>
      </c>
      <c r="H161" s="24">
        <v>5.3035392086942384E-3</v>
      </c>
      <c r="I161" s="24">
        <v>1.4710998780465149E-5</v>
      </c>
      <c r="J161" s="24">
        <v>9.4017510623421765E-5</v>
      </c>
      <c r="K161" s="24">
        <v>4.171358963597457E-3</v>
      </c>
      <c r="L161" s="24">
        <v>8.511504805686067E-5</v>
      </c>
      <c r="M161" s="24">
        <v>5.8537523352083553E-3</v>
      </c>
      <c r="N161" s="24">
        <v>7.5101029279976052E-5</v>
      </c>
      <c r="O161" s="24">
        <v>7.832650516477643E-4</v>
      </c>
      <c r="P161" s="24">
        <v>1.4513646327705032E-3</v>
      </c>
      <c r="Q161" s="24">
        <v>1.1418771085918663E-3</v>
      </c>
      <c r="R161" s="24">
        <v>1.287548152983444E-4</v>
      </c>
      <c r="S161" s="24">
        <v>4.0769759283641955E-3</v>
      </c>
      <c r="T161" s="24">
        <v>1.227434361711932E-3</v>
      </c>
      <c r="U161" s="24">
        <v>1.0976739574162431E-5</v>
      </c>
      <c r="V161" s="24">
        <v>1.4302847745690603E-5</v>
      </c>
      <c r="W161" s="24">
        <v>1.5273251245535062E-5</v>
      </c>
      <c r="X161" s="24">
        <v>2.346184113950686E-5</v>
      </c>
      <c r="Y161" s="24">
        <v>9.9471408293790674E-6</v>
      </c>
    </row>
    <row r="162" spans="1:25" x14ac:dyDescent="0.2">
      <c r="A162" t="s">
        <v>275</v>
      </c>
      <c r="B162" s="24">
        <v>6.6017896065639469E-4</v>
      </c>
      <c r="C162" s="24">
        <v>9.0384547633231974E-4</v>
      </c>
      <c r="D162" s="24">
        <v>8.5359475795319744E-4</v>
      </c>
      <c r="E162" s="24">
        <v>9.6396011336038784E-4</v>
      </c>
      <c r="F162" s="24">
        <v>5.9280788610469178E-4</v>
      </c>
      <c r="G162" s="24">
        <v>1.3773875749824461E-3</v>
      </c>
      <c r="H162" s="24">
        <v>8.7263711675806676E-4</v>
      </c>
      <c r="I162" s="24">
        <v>1.5058486867734657E-3</v>
      </c>
      <c r="J162" s="24">
        <v>9.8835539804634611E-4</v>
      </c>
      <c r="K162" s="24">
        <v>2.1534393091276984E-5</v>
      </c>
      <c r="L162" s="24">
        <v>1.001425184791348E-3</v>
      </c>
      <c r="M162" s="24">
        <v>2.6818281607063975E-5</v>
      </c>
      <c r="N162" s="24">
        <v>8.716060664461456E-4</v>
      </c>
      <c r="O162" s="24">
        <v>1.0427196430299009E-3</v>
      </c>
      <c r="P162" s="24">
        <v>6.3684832351569543E-4</v>
      </c>
      <c r="Q162" s="24">
        <v>7.5499743077650017E-4</v>
      </c>
      <c r="R162" s="24">
        <v>1.4279733806025147E-3</v>
      </c>
      <c r="S162" s="24">
        <v>5.7941327535043796E-4</v>
      </c>
      <c r="T162" s="24">
        <v>5.5889316341247667E-4</v>
      </c>
      <c r="U162" s="24">
        <v>1.2718581752110011E-3</v>
      </c>
      <c r="V162" s="24">
        <v>8.9424001010892274E-4</v>
      </c>
      <c r="W162" s="24">
        <v>1.2804773562658048E-3</v>
      </c>
      <c r="X162" s="24">
        <v>1.3505627019904801E-3</v>
      </c>
      <c r="Y162" s="24">
        <v>1.2049779466490459E-3</v>
      </c>
    </row>
    <row r="163" spans="1:25" x14ac:dyDescent="0.2">
      <c r="A163" t="s">
        <v>276</v>
      </c>
      <c r="B163" s="24">
        <v>3.1201698451122488E-5</v>
      </c>
      <c r="C163" s="24">
        <v>9.0373918745778018E-4</v>
      </c>
      <c r="D163" s="24">
        <v>6.977115637105847E-5</v>
      </c>
      <c r="E163" s="24">
        <v>4.0663071050460865E-4</v>
      </c>
      <c r="F163" s="24">
        <v>7.8101997557431966E-4</v>
      </c>
      <c r="G163" s="24">
        <v>4.5125669577393614E-8</v>
      </c>
      <c r="H163" s="24">
        <v>1.3257815886467577E-7</v>
      </c>
      <c r="I163" s="24">
        <v>5.6486948243177519E-8</v>
      </c>
      <c r="J163" s="24">
        <v>5.2633569837911062E-8</v>
      </c>
      <c r="K163" s="24">
        <v>1.3528550315431681E-7</v>
      </c>
      <c r="L163" s="24">
        <v>1.3148310957240354E-8</v>
      </c>
      <c r="M163" s="24">
        <v>4.0462310766367023E-8</v>
      </c>
      <c r="N163" s="24">
        <v>1.0441634074276019E-7</v>
      </c>
      <c r="O163" s="24">
        <v>8.4692330421344262E-6</v>
      </c>
      <c r="P163" s="24">
        <v>2.6671189195841684E-4</v>
      </c>
      <c r="Q163" s="24">
        <v>6.4038694441003634E-4</v>
      </c>
      <c r="R163" s="24">
        <v>1.4714628420291631E-7</v>
      </c>
      <c r="S163" s="24">
        <v>1.0009506575325622E-7</v>
      </c>
      <c r="T163" s="24">
        <v>3.2158328350846427E-6</v>
      </c>
      <c r="U163" s="24">
        <v>9.3530847936533764E-8</v>
      </c>
      <c r="V163" s="24">
        <v>7.3909371375666007E-8</v>
      </c>
      <c r="W163" s="24">
        <v>1.2816301516799756E-7</v>
      </c>
      <c r="X163" s="24">
        <v>7.5946266009590924E-8</v>
      </c>
      <c r="Y163" s="24">
        <v>8.9122094402308363E-8</v>
      </c>
    </row>
    <row r="164" spans="1:25" x14ac:dyDescent="0.2">
      <c r="A164" t="s">
        <v>277</v>
      </c>
      <c r="B164" s="24">
        <v>4.2128171750950252E-4</v>
      </c>
      <c r="C164" s="24">
        <v>9.0141493180732901E-4</v>
      </c>
      <c r="D164" s="24">
        <v>6.5667692842513346E-4</v>
      </c>
      <c r="E164" s="24">
        <v>7.7079917073135556E-4</v>
      </c>
      <c r="F164" s="24">
        <v>1.0789753952772862E-3</v>
      </c>
      <c r="G164" s="24">
        <v>1.0550371467496939E-7</v>
      </c>
      <c r="H164" s="24">
        <v>1.5982683251130143E-6</v>
      </c>
      <c r="I164" s="24">
        <v>1.7674497788015748E-8</v>
      </c>
      <c r="J164" s="24">
        <v>4.4766664662272164E-8</v>
      </c>
      <c r="K164" s="24">
        <v>7.7348543076979907E-7</v>
      </c>
      <c r="L164" s="24">
        <v>3.8550489949459816E-8</v>
      </c>
      <c r="M164" s="24">
        <v>9.1892638596759065E-9</v>
      </c>
      <c r="N164" s="24">
        <v>3.2064838923755839E-8</v>
      </c>
      <c r="O164" s="24">
        <v>1.2589241629109893E-4</v>
      </c>
      <c r="P164" s="24">
        <v>1.1332384657697092E-3</v>
      </c>
      <c r="Q164" s="24">
        <v>8.5837833812977909E-4</v>
      </c>
      <c r="R164" s="24">
        <v>7.6029431407587133E-8</v>
      </c>
      <c r="S164" s="24">
        <v>1.4672624758430703E-7</v>
      </c>
      <c r="T164" s="24">
        <v>3.944153827882868E-5</v>
      </c>
      <c r="U164" s="24">
        <v>2.6738730496773877E-8</v>
      </c>
      <c r="V164" s="24">
        <v>4.9824143173479447E-8</v>
      </c>
      <c r="W164" s="24">
        <v>1.1441086941278681E-8</v>
      </c>
      <c r="X164" s="24">
        <v>1.3980434011490645E-8</v>
      </c>
      <c r="Y164" s="24">
        <v>4.0469890521658782E-8</v>
      </c>
    </row>
    <row r="165" spans="1:25" x14ac:dyDescent="0.2">
      <c r="A165" t="s">
        <v>278</v>
      </c>
      <c r="B165" s="24">
        <v>7.9662811907232792E-4</v>
      </c>
      <c r="C165" s="24">
        <v>8.9917744297367806E-4</v>
      </c>
      <c r="D165" s="24">
        <v>1.1061580352663299E-3</v>
      </c>
      <c r="E165" s="24">
        <v>1.026510924908507E-3</v>
      </c>
      <c r="F165" s="24">
        <v>9.090082822515419E-4</v>
      </c>
      <c r="G165" s="24">
        <v>1.6078557924791882E-3</v>
      </c>
      <c r="H165" s="24">
        <v>7.9253948621882278E-4</v>
      </c>
      <c r="I165" s="24">
        <v>1.3968838970174753E-3</v>
      </c>
      <c r="J165" s="24">
        <v>2.2509054268278045E-3</v>
      </c>
      <c r="K165" s="24">
        <v>1.9566409767436216E-4</v>
      </c>
      <c r="L165" s="24">
        <v>1.5948247520938233E-3</v>
      </c>
      <c r="M165" s="24">
        <v>1.8400709519915317E-4</v>
      </c>
      <c r="N165" s="24">
        <v>2.8951737991112433E-3</v>
      </c>
      <c r="O165" s="24">
        <v>1.022493338562608E-3</v>
      </c>
      <c r="P165" s="24">
        <v>1.169264385723925E-3</v>
      </c>
      <c r="Q165" s="24">
        <v>8.0999231934949709E-4</v>
      </c>
      <c r="R165" s="24">
        <v>1.1091065165700011E-3</v>
      </c>
      <c r="S165" s="24">
        <v>5.2675865571999111E-4</v>
      </c>
      <c r="T165" s="24">
        <v>4.9005545243943139E-4</v>
      </c>
      <c r="U165" s="24">
        <v>1.1211303606604667E-3</v>
      </c>
      <c r="V165" s="24">
        <v>8.555804702207072E-4</v>
      </c>
      <c r="W165" s="24">
        <v>9.3657198953555731E-4</v>
      </c>
      <c r="X165" s="24">
        <v>6.9898638747791918E-4</v>
      </c>
      <c r="Y165" s="24">
        <v>7.355052014844125E-4</v>
      </c>
    </row>
    <row r="166" spans="1:25" x14ac:dyDescent="0.2">
      <c r="A166" t="s">
        <v>279</v>
      </c>
      <c r="B166" s="24">
        <v>2.16208324380913E-3</v>
      </c>
      <c r="C166" s="24">
        <v>8.8165981192671729E-4</v>
      </c>
      <c r="D166" s="24">
        <v>1.7846113963082349E-3</v>
      </c>
      <c r="E166" s="24">
        <v>5.3945162626890483E-4</v>
      </c>
      <c r="F166" s="24">
        <v>1.2052639366129285E-3</v>
      </c>
      <c r="G166" s="24">
        <v>4.3618450851546321E-6</v>
      </c>
      <c r="H166" s="24">
        <v>5.7217877263248654E-4</v>
      </c>
      <c r="I166" s="24">
        <v>1.95008686755349E-6</v>
      </c>
      <c r="J166" s="24">
        <v>1.5223257630151339E-6</v>
      </c>
      <c r="K166" s="24">
        <v>5.4719049104873122E-4</v>
      </c>
      <c r="L166" s="24">
        <v>1.6540829989392991E-6</v>
      </c>
      <c r="M166" s="24">
        <v>8.0832332076336171E-5</v>
      </c>
      <c r="N166" s="24">
        <v>2.2861683337467049E-6</v>
      </c>
      <c r="O166" s="24">
        <v>8.4070982255339403E-4</v>
      </c>
      <c r="P166" s="24">
        <v>1.5002454277764389E-3</v>
      </c>
      <c r="Q166" s="24">
        <v>4.1898741253719473E-4</v>
      </c>
      <c r="R166" s="24">
        <v>2.2244110322789712E-6</v>
      </c>
      <c r="S166" s="24">
        <v>8.0422778345987282E-5</v>
      </c>
      <c r="T166" s="24">
        <v>4.7259846272193545E-3</v>
      </c>
      <c r="U166" s="24">
        <v>1.8742553857541251E-6</v>
      </c>
      <c r="V166" s="24">
        <v>2.5395712516296642E-6</v>
      </c>
      <c r="W166" s="24">
        <v>3.8906148022723514E-6</v>
      </c>
      <c r="X166" s="24">
        <v>2.4137151919364881E-6</v>
      </c>
      <c r="Y166" s="24">
        <v>1.5368548657601103E-6</v>
      </c>
    </row>
    <row r="167" spans="1:25" x14ac:dyDescent="0.2">
      <c r="A167" t="s">
        <v>280</v>
      </c>
      <c r="B167" s="24">
        <v>9.8661849214729739E-4</v>
      </c>
      <c r="C167" s="24">
        <v>8.6947911935476732E-4</v>
      </c>
      <c r="D167" s="24">
        <v>9.7307573212081276E-4</v>
      </c>
      <c r="E167" s="24">
        <v>1.0912209665636084E-3</v>
      </c>
      <c r="F167" s="24">
        <v>8.0678228616864783E-4</v>
      </c>
      <c r="G167" s="24">
        <v>1.6277802385203256E-3</v>
      </c>
      <c r="H167" s="24">
        <v>9.2503184025613278E-4</v>
      </c>
      <c r="I167" s="24">
        <v>1.5758838845861258E-3</v>
      </c>
      <c r="J167" s="24">
        <v>1.2791067175614748E-3</v>
      </c>
      <c r="K167" s="24">
        <v>3.227625563789118E-5</v>
      </c>
      <c r="L167" s="24">
        <v>1.5889444450644438E-3</v>
      </c>
      <c r="M167" s="24">
        <v>5.5381166498676348E-5</v>
      </c>
      <c r="N167" s="24">
        <v>1.3848988498114151E-3</v>
      </c>
      <c r="O167" s="24">
        <v>7.7621091771271447E-4</v>
      </c>
      <c r="P167" s="24">
        <v>4.9468001241358736E-4</v>
      </c>
      <c r="Q167" s="24">
        <v>5.6159184235676557E-4</v>
      </c>
      <c r="R167" s="24">
        <v>9.9266237505091009E-4</v>
      </c>
      <c r="S167" s="24">
        <v>3.9487827534083789E-4</v>
      </c>
      <c r="T167" s="24">
        <v>3.7896152129210592E-4</v>
      </c>
      <c r="U167" s="24">
        <v>1.492983773873683E-3</v>
      </c>
      <c r="V167" s="24">
        <v>1.389302880528869E-3</v>
      </c>
      <c r="W167" s="24">
        <v>1.608670530578001E-3</v>
      </c>
      <c r="X167" s="24">
        <v>1.6411148525541279E-3</v>
      </c>
      <c r="Y167" s="24">
        <v>1.392373219622459E-3</v>
      </c>
    </row>
    <row r="168" spans="1:25" x14ac:dyDescent="0.2">
      <c r="A168" t="s">
        <v>281</v>
      </c>
      <c r="B168" s="24">
        <v>4.5057107406229084E-4</v>
      </c>
      <c r="C168" s="24">
        <v>8.6739003214190958E-4</v>
      </c>
      <c r="D168" s="24">
        <v>5.6762915234097626E-4</v>
      </c>
      <c r="E168" s="24">
        <v>7.2607227707943147E-4</v>
      </c>
      <c r="F168" s="24">
        <v>7.0844909780780308E-4</v>
      </c>
      <c r="G168" s="24">
        <v>9.4737308392245205E-4</v>
      </c>
      <c r="H168" s="24">
        <v>4.4838861623731338E-4</v>
      </c>
      <c r="I168" s="24">
        <v>1.1280161061925902E-3</v>
      </c>
      <c r="J168" s="24">
        <v>1.0237494406037933E-3</v>
      </c>
      <c r="K168" s="24">
        <v>9.2024356867882222E-5</v>
      </c>
      <c r="L168" s="24">
        <v>8.4988920600952925E-4</v>
      </c>
      <c r="M168" s="24">
        <v>1.4655518026394132E-4</v>
      </c>
      <c r="N168" s="24">
        <v>7.3594695558221244E-4</v>
      </c>
      <c r="O168" s="24">
        <v>1.196535721045102E-3</v>
      </c>
      <c r="P168" s="24">
        <v>9.4527908636098275E-4</v>
      </c>
      <c r="Q168" s="24">
        <v>1.20817475699951E-3</v>
      </c>
      <c r="R168" s="24">
        <v>1.2837105517320927E-3</v>
      </c>
      <c r="S168" s="24">
        <v>5.4867264948352625E-4</v>
      </c>
      <c r="T168" s="24">
        <v>4.9479264685134481E-4</v>
      </c>
      <c r="U168" s="24">
        <v>7.9093234558741312E-4</v>
      </c>
      <c r="V168" s="24">
        <v>4.6166890949761425E-4</v>
      </c>
      <c r="W168" s="24">
        <v>7.1495960715367785E-4</v>
      </c>
      <c r="X168" s="24">
        <v>8.3925052269627791E-4</v>
      </c>
      <c r="Y168" s="24">
        <v>7.7792907182817732E-4</v>
      </c>
    </row>
    <row r="169" spans="1:25" x14ac:dyDescent="0.2">
      <c r="A169" t="s">
        <v>282</v>
      </c>
      <c r="B169" s="24">
        <v>6.1992492515675177E-4</v>
      </c>
      <c r="C169" s="24">
        <v>8.5321917139119172E-4</v>
      </c>
      <c r="D169" s="24">
        <v>7.8938967450745059E-4</v>
      </c>
      <c r="E169" s="24">
        <v>6.0051268685011399E-4</v>
      </c>
      <c r="F169" s="24">
        <v>7.7526816264949486E-4</v>
      </c>
      <c r="G169" s="24">
        <v>3.7382639016680827E-4</v>
      </c>
      <c r="H169" s="24">
        <v>2.3573007481190785E-3</v>
      </c>
      <c r="I169" s="24">
        <v>3.3615735142661894E-4</v>
      </c>
      <c r="J169" s="24">
        <v>2.6832376671403595E-4</v>
      </c>
      <c r="K169" s="24">
        <v>4.9531374017472499E-3</v>
      </c>
      <c r="L169" s="24">
        <v>3.7256695606121561E-4</v>
      </c>
      <c r="M169" s="24">
        <v>5.594564861979609E-3</v>
      </c>
      <c r="N169" s="24">
        <v>2.5648321857936067E-4</v>
      </c>
      <c r="O169" s="24">
        <v>6.7072074081885567E-4</v>
      </c>
      <c r="P169" s="24">
        <v>6.6588582168021894E-4</v>
      </c>
      <c r="Q169" s="24">
        <v>7.2180476759589336E-4</v>
      </c>
      <c r="R169" s="24">
        <v>4.0624489651200059E-4</v>
      </c>
      <c r="S169" s="24">
        <v>3.1093749835838327E-3</v>
      </c>
      <c r="T169" s="24">
        <v>2.2661660567859679E-3</v>
      </c>
      <c r="U169" s="24">
        <v>1.7748654178663273E-4</v>
      </c>
      <c r="V169" s="24">
        <v>1.975938193252164E-4</v>
      </c>
      <c r="W169" s="24">
        <v>1.5968436951974997E-4</v>
      </c>
      <c r="X169" s="24">
        <v>2.5864001004104826E-4</v>
      </c>
      <c r="Y169" s="24">
        <v>2.1970619387951659E-4</v>
      </c>
    </row>
    <row r="170" spans="1:25" x14ac:dyDescent="0.2">
      <c r="A170" t="s">
        <v>283</v>
      </c>
      <c r="B170" s="24">
        <v>1.115518129338693E-3</v>
      </c>
      <c r="C170" s="24">
        <v>8.4939176709596944E-4</v>
      </c>
      <c r="D170" s="24">
        <v>1.2860076007403509E-3</v>
      </c>
      <c r="E170" s="24">
        <v>1.6783387908874481E-3</v>
      </c>
      <c r="F170" s="24">
        <v>7.5576520911647515E-4</v>
      </c>
      <c r="G170" s="24">
        <v>1.7489921600853265E-3</v>
      </c>
      <c r="H170" s="24">
        <v>1.3526272544825281E-3</v>
      </c>
      <c r="I170" s="24">
        <v>1.5791457635953635E-3</v>
      </c>
      <c r="J170" s="24">
        <v>1.4928020528867615E-4</v>
      </c>
      <c r="K170" s="24">
        <v>5.8564201592437188E-6</v>
      </c>
      <c r="L170" s="24">
        <v>1.3913260117998409E-4</v>
      </c>
      <c r="M170" s="24">
        <v>9.2484554614340169E-6</v>
      </c>
      <c r="N170" s="24">
        <v>1.3200788410948878E-4</v>
      </c>
      <c r="O170" s="24">
        <v>1.5724388771829062E-3</v>
      </c>
      <c r="P170" s="24">
        <v>1.0818933783874199E-3</v>
      </c>
      <c r="Q170" s="24">
        <v>1.3998372792417245E-3</v>
      </c>
      <c r="R170" s="24">
        <v>2.1600578321918332E-3</v>
      </c>
      <c r="S170" s="24">
        <v>8.7506239314232221E-4</v>
      </c>
      <c r="T170" s="24">
        <v>7.4658446246404124E-4</v>
      </c>
      <c r="U170" s="24">
        <v>4.8393433858571538E-3</v>
      </c>
      <c r="V170" s="24">
        <v>1.3759803666967088E-2</v>
      </c>
      <c r="W170" s="24">
        <v>5.2976786492846652E-3</v>
      </c>
      <c r="X170" s="24">
        <v>4.184368118008059E-3</v>
      </c>
      <c r="Y170" s="24">
        <v>1.2854782625706071E-2</v>
      </c>
    </row>
    <row r="171" spans="1:25" x14ac:dyDescent="0.2">
      <c r="A171" t="s">
        <v>284</v>
      </c>
      <c r="B171" s="24">
        <v>4.7397740263625533E-4</v>
      </c>
      <c r="C171" s="24">
        <v>8.3556856317039342E-4</v>
      </c>
      <c r="D171" s="24">
        <v>6.2343344340710883E-4</v>
      </c>
      <c r="E171" s="24">
        <v>4.18781664550656E-4</v>
      </c>
      <c r="F171" s="24">
        <v>6.5958692066225236E-4</v>
      </c>
      <c r="G171" s="24">
        <v>1.312975894515218E-4</v>
      </c>
      <c r="H171" s="24">
        <v>1.9902116482840198E-3</v>
      </c>
      <c r="I171" s="24">
        <v>9.9326846493022545E-5</v>
      </c>
      <c r="J171" s="24">
        <v>3.0651471239863688E-5</v>
      </c>
      <c r="K171" s="24">
        <v>3.514885091442578E-3</v>
      </c>
      <c r="L171" s="24">
        <v>4.3911792990321289E-5</v>
      </c>
      <c r="M171" s="24">
        <v>4.1542682613255602E-3</v>
      </c>
      <c r="N171" s="24">
        <v>3.4211919701655384E-5</v>
      </c>
      <c r="O171" s="24">
        <v>6.2587257138028486E-4</v>
      </c>
      <c r="P171" s="24">
        <v>8.7164787513752172E-4</v>
      </c>
      <c r="Q171" s="24">
        <v>6.6701166106524314E-4</v>
      </c>
      <c r="R171" s="24">
        <v>2.2581568976681545E-4</v>
      </c>
      <c r="S171" s="24">
        <v>2.6820032190718315E-3</v>
      </c>
      <c r="T171" s="24">
        <v>1.6720124678861574E-3</v>
      </c>
      <c r="U171" s="24">
        <v>3.8941134573547678E-5</v>
      </c>
      <c r="V171" s="24">
        <v>4.5814850190885967E-5</v>
      </c>
      <c r="W171" s="24">
        <v>3.4359851840716455E-5</v>
      </c>
      <c r="X171" s="24">
        <v>6.1679085356174891E-5</v>
      </c>
      <c r="Y171" s="24">
        <v>6.74356519829675E-5</v>
      </c>
    </row>
    <row r="172" spans="1:25" x14ac:dyDescent="0.2">
      <c r="A172" t="s">
        <v>285</v>
      </c>
      <c r="B172" s="24">
        <v>6.8981316740559899E-4</v>
      </c>
      <c r="C172" s="24">
        <v>8.0122383015280554E-4</v>
      </c>
      <c r="D172" s="24">
        <v>7.4381301258251333E-4</v>
      </c>
      <c r="E172" s="24">
        <v>8.2724213126282554E-4</v>
      </c>
      <c r="F172" s="24">
        <v>6.336150492280971E-4</v>
      </c>
      <c r="G172" s="24">
        <v>1.2747146324390568E-3</v>
      </c>
      <c r="H172" s="24">
        <v>6.0339179912534933E-4</v>
      </c>
      <c r="I172" s="24">
        <v>1.2749660712854897E-3</v>
      </c>
      <c r="J172" s="24">
        <v>2.1350200577724982E-3</v>
      </c>
      <c r="K172" s="24">
        <v>1.3379199629604772E-4</v>
      </c>
      <c r="L172" s="24">
        <v>2.2682286595065845E-3</v>
      </c>
      <c r="M172" s="24">
        <v>1.451911863571573E-4</v>
      </c>
      <c r="N172" s="24">
        <v>1.9888947985680417E-3</v>
      </c>
      <c r="O172" s="24">
        <v>9.8372458090758294E-4</v>
      </c>
      <c r="P172" s="24">
        <v>6.7315299081582619E-4</v>
      </c>
      <c r="Q172" s="24">
        <v>6.9302879545766517E-4</v>
      </c>
      <c r="R172" s="24">
        <v>1.2008097085774887E-3</v>
      </c>
      <c r="S172" s="24">
        <v>5.3272760772105337E-4</v>
      </c>
      <c r="T172" s="24">
        <v>4.9013330040883292E-4</v>
      </c>
      <c r="U172" s="24">
        <v>1.2068758954573695E-3</v>
      </c>
      <c r="V172" s="24">
        <v>1.3238786539680602E-3</v>
      </c>
      <c r="W172" s="24">
        <v>1.4394495063320258E-3</v>
      </c>
      <c r="X172" s="24">
        <v>1.1925602398426553E-3</v>
      </c>
      <c r="Y172" s="24">
        <v>1.4394597509226194E-3</v>
      </c>
    </row>
    <row r="173" spans="1:25" x14ac:dyDescent="0.2">
      <c r="A173" t="s">
        <v>286</v>
      </c>
      <c r="B173" s="24">
        <v>9.8565566625023705E-4</v>
      </c>
      <c r="C173" s="24">
        <v>7.966645552207255E-4</v>
      </c>
      <c r="D173" s="24">
        <v>1.2175146854563718E-3</v>
      </c>
      <c r="E173" s="24">
        <v>1.1511109881227881E-3</v>
      </c>
      <c r="F173" s="24">
        <v>1.5902814760405217E-3</v>
      </c>
      <c r="G173" s="24">
        <v>8.3433757424854015E-7</v>
      </c>
      <c r="H173" s="24">
        <v>2.4641769546367012E-5</v>
      </c>
      <c r="I173" s="24">
        <v>4.0303431084082213E-7</v>
      </c>
      <c r="J173" s="24">
        <v>7.478003023898665E-7</v>
      </c>
      <c r="K173" s="24">
        <v>2.5228129430309965E-5</v>
      </c>
      <c r="L173" s="24">
        <v>5.8224690791512986E-7</v>
      </c>
      <c r="M173" s="24">
        <v>1.5632343424502315E-5</v>
      </c>
      <c r="N173" s="24">
        <v>6.2192572856987463E-7</v>
      </c>
      <c r="O173" s="24">
        <v>2.7187626369033589E-4</v>
      </c>
      <c r="P173" s="24">
        <v>1.7652040472947927E-3</v>
      </c>
      <c r="Q173" s="24">
        <v>7.0437255406008653E-4</v>
      </c>
      <c r="R173" s="24">
        <v>8.3782289362636729E-7</v>
      </c>
      <c r="S173" s="24">
        <v>1.7109288813924533E-5</v>
      </c>
      <c r="T173" s="24">
        <v>3.371699960650036E-4</v>
      </c>
      <c r="U173" s="24">
        <v>1.0861934281468827E-6</v>
      </c>
      <c r="V173" s="24">
        <v>2.0547179783712941E-6</v>
      </c>
      <c r="W173" s="24">
        <v>3.6269700451888174E-6</v>
      </c>
      <c r="X173" s="24">
        <v>1.1733144131457091E-6</v>
      </c>
      <c r="Y173" s="24">
        <v>8.4917283093229695E-7</v>
      </c>
    </row>
    <row r="174" spans="1:25" x14ac:dyDescent="0.2">
      <c r="A174" t="s">
        <v>287</v>
      </c>
      <c r="B174" s="24">
        <v>4.1104594997242496E-4</v>
      </c>
      <c r="C174" s="24">
        <v>7.9211429796185008E-4</v>
      </c>
      <c r="D174" s="24">
        <v>6.4905873984006572E-4</v>
      </c>
      <c r="E174" s="24">
        <v>9.2778555955964101E-4</v>
      </c>
      <c r="F174" s="24">
        <v>1.1294644368370636E-3</v>
      </c>
      <c r="G174" s="24">
        <v>9.6506709894145312E-8</v>
      </c>
      <c r="H174" s="24">
        <v>2.0467152887380399E-6</v>
      </c>
      <c r="I174" s="24">
        <v>7.0429844254382603E-9</v>
      </c>
      <c r="J174" s="24">
        <v>3.5147100120637929E-8</v>
      </c>
      <c r="K174" s="24">
        <v>1.7182271626280971E-6</v>
      </c>
      <c r="L174" s="24">
        <v>2.6424832130199869E-8</v>
      </c>
      <c r="M174" s="24">
        <v>1.2555459756073221E-6</v>
      </c>
      <c r="N174" s="24">
        <v>1.7955494715912423E-7</v>
      </c>
      <c r="O174" s="24">
        <v>1.1445384935305808E-4</v>
      </c>
      <c r="P174" s="24">
        <v>1.1304703127418638E-3</v>
      </c>
      <c r="Q174" s="24">
        <v>1.000829067661713E-3</v>
      </c>
      <c r="R174" s="24">
        <v>1.6483123294881909E-7</v>
      </c>
      <c r="S174" s="24">
        <v>5.1062621720388004E-7</v>
      </c>
      <c r="T174" s="24">
        <v>3.596216218242168E-5</v>
      </c>
      <c r="U174" s="24">
        <v>4.2327781746945413E-7</v>
      </c>
      <c r="V174" s="24">
        <v>4.6098585595847871E-7</v>
      </c>
      <c r="W174" s="24">
        <v>1.0820150323308071E-6</v>
      </c>
      <c r="X174" s="24">
        <v>4.2319415234561792E-7</v>
      </c>
      <c r="Y174" s="24">
        <v>1.1753730309461825E-7</v>
      </c>
    </row>
    <row r="175" spans="1:25" x14ac:dyDescent="0.2">
      <c r="A175" t="s">
        <v>288</v>
      </c>
      <c r="B175" s="24">
        <v>1.33297871379925E-4</v>
      </c>
      <c r="C175" s="24">
        <v>7.873847374576219E-4</v>
      </c>
      <c r="D175" s="24">
        <v>3.80397410017709E-4</v>
      </c>
      <c r="E175" s="24">
        <v>1.0308959236629094E-3</v>
      </c>
      <c r="F175" s="24">
        <v>1.3175670825224847E-3</v>
      </c>
      <c r="G175" s="24">
        <v>5.1097234511996701E-8</v>
      </c>
      <c r="H175" s="24">
        <v>2.1359987267701908E-6</v>
      </c>
      <c r="I175" s="24">
        <v>2.8567080857425763E-8</v>
      </c>
      <c r="J175" s="24">
        <v>3.3841899748139571E-8</v>
      </c>
      <c r="K175" s="24">
        <v>1.6114298582235253E-6</v>
      </c>
      <c r="L175" s="24">
        <v>3.6079717567870319E-8</v>
      </c>
      <c r="M175" s="24">
        <v>8.7739658364529379E-7</v>
      </c>
      <c r="N175" s="24">
        <v>8.7167947976106061E-8</v>
      </c>
      <c r="O175" s="24">
        <v>2.3121532625602664E-5</v>
      </c>
      <c r="P175" s="24">
        <v>1.0707226870008116E-3</v>
      </c>
      <c r="Q175" s="24">
        <v>1.5733100205074435E-3</v>
      </c>
      <c r="R175" s="24">
        <v>1.7888185013698914E-7</v>
      </c>
      <c r="S175" s="24">
        <v>1.2171194090281367E-6</v>
      </c>
      <c r="T175" s="24">
        <v>3.4657113377679849E-6</v>
      </c>
      <c r="U175" s="24">
        <v>3.0030237262389915E-7</v>
      </c>
      <c r="V175" s="24">
        <v>2.6963160511542487E-7</v>
      </c>
      <c r="W175" s="24">
        <v>4.3370484110146397E-7</v>
      </c>
      <c r="X175" s="24">
        <v>1.8455095028660493E-7</v>
      </c>
      <c r="Y175" s="24">
        <v>3.6807168691811123E-8</v>
      </c>
    </row>
    <row r="176" spans="1:25" x14ac:dyDescent="0.2">
      <c r="A176" t="s">
        <v>289</v>
      </c>
      <c r="B176" s="24">
        <v>5.000081777347215E-4</v>
      </c>
      <c r="C176" s="24">
        <v>7.7917556570415464E-4</v>
      </c>
      <c r="D176" s="24">
        <v>8.5301080512530873E-4</v>
      </c>
      <c r="E176" s="24">
        <v>7.0663539695927497E-4</v>
      </c>
      <c r="F176" s="24">
        <v>6.9703322187655977E-4</v>
      </c>
      <c r="G176" s="24">
        <v>3.654765272861312E-4</v>
      </c>
      <c r="H176" s="24">
        <v>2.6886128173828892E-3</v>
      </c>
      <c r="I176" s="24">
        <v>2.1891187612711977E-4</v>
      </c>
      <c r="J176" s="24">
        <v>1.2643369823960916E-4</v>
      </c>
      <c r="K176" s="24">
        <v>7.6060261141553266E-4</v>
      </c>
      <c r="L176" s="24">
        <v>2.39909457317675E-4</v>
      </c>
      <c r="M176" s="24">
        <v>8.4222246354565694E-4</v>
      </c>
      <c r="N176" s="24">
        <v>1.8733454936804961E-4</v>
      </c>
      <c r="O176" s="24">
        <v>5.9759178216782852E-4</v>
      </c>
      <c r="P176" s="24">
        <v>6.2984046859731698E-4</v>
      </c>
      <c r="Q176" s="24">
        <v>7.2099814781946569E-4</v>
      </c>
      <c r="R176" s="24">
        <v>3.4547604533277735E-4</v>
      </c>
      <c r="S176" s="24">
        <v>3.3339764559117053E-3</v>
      </c>
      <c r="T176" s="24">
        <v>9.7982652991550172E-4</v>
      </c>
      <c r="U176" s="24">
        <v>1.608964486069731E-4</v>
      </c>
      <c r="V176" s="24">
        <v>1.4126063835493525E-4</v>
      </c>
      <c r="W176" s="24">
        <v>1.7254064589911612E-4</v>
      </c>
      <c r="X176" s="24">
        <v>2.576027722516158E-4</v>
      </c>
      <c r="Y176" s="24">
        <v>2.5592940925086807E-4</v>
      </c>
    </row>
    <row r="177" spans="1:25" x14ac:dyDescent="0.2">
      <c r="A177" t="s">
        <v>290</v>
      </c>
      <c r="B177" s="24">
        <v>6.7715917044484312E-4</v>
      </c>
      <c r="C177" s="24">
        <v>7.7790940397196831E-4</v>
      </c>
      <c r="D177" s="24">
        <v>6.4594909226951391E-4</v>
      </c>
      <c r="E177" s="24">
        <v>8.8662245081484541E-4</v>
      </c>
      <c r="F177" s="24">
        <v>7.0644372188106595E-4</v>
      </c>
      <c r="G177" s="24">
        <v>1.1896388922608048E-3</v>
      </c>
      <c r="H177" s="24">
        <v>6.301629664942828E-4</v>
      </c>
      <c r="I177" s="24">
        <v>1.3440101434689963E-3</v>
      </c>
      <c r="J177" s="24">
        <v>1.1890986335749815E-4</v>
      </c>
      <c r="K177" s="24">
        <v>9.577901500343913E-5</v>
      </c>
      <c r="L177" s="24">
        <v>1.5642064974568691E-4</v>
      </c>
      <c r="M177" s="24">
        <v>9.3521836795763E-5</v>
      </c>
      <c r="N177" s="24">
        <v>2.0495575944765918E-4</v>
      </c>
      <c r="O177" s="24">
        <v>1.1038204511816314E-4</v>
      </c>
      <c r="P177" s="24">
        <v>8.4016761401983946E-5</v>
      </c>
      <c r="Q177" s="24">
        <v>8.6224022214844066E-5</v>
      </c>
      <c r="R177" s="24">
        <v>1.3573739268416172E-4</v>
      </c>
      <c r="S177" s="24">
        <v>5.4643159639241027E-5</v>
      </c>
      <c r="T177" s="24">
        <v>5.4988738889892396E-5</v>
      </c>
      <c r="U177" s="24">
        <v>1.4074638681193925E-4</v>
      </c>
      <c r="V177" s="24">
        <v>4.0959721518870891E-4</v>
      </c>
      <c r="W177" s="24">
        <v>1.3317102397841817E-4</v>
      </c>
      <c r="X177" s="24">
        <v>1.2864146905404545E-4</v>
      </c>
      <c r="Y177" s="24">
        <v>1.7102770089742354E-4</v>
      </c>
    </row>
    <row r="178" spans="1:25" x14ac:dyDescent="0.2">
      <c r="A178" t="s">
        <v>291</v>
      </c>
      <c r="B178" s="24">
        <v>3.1261621663261478E-4</v>
      </c>
      <c r="C178" s="24">
        <v>7.7561543548755163E-4</v>
      </c>
      <c r="D178" s="24">
        <v>4.2848020478261997E-4</v>
      </c>
      <c r="E178" s="24">
        <v>2.8923810388514618E-4</v>
      </c>
      <c r="F178" s="24">
        <v>5.6402851805780027E-4</v>
      </c>
      <c r="G178" s="24">
        <v>8.87529407110384E-6</v>
      </c>
      <c r="H178" s="24">
        <v>1.9990007226509954E-3</v>
      </c>
      <c r="I178" s="24">
        <v>2.2611479283353819E-6</v>
      </c>
      <c r="J178" s="24">
        <v>1.2681934372048926E-6</v>
      </c>
      <c r="K178" s="24">
        <v>2.4084603823991096E-3</v>
      </c>
      <c r="L178" s="24">
        <v>8.4112901082878815E-6</v>
      </c>
      <c r="M178" s="24">
        <v>2.7230703184239779E-3</v>
      </c>
      <c r="N178" s="24">
        <v>2.2842808335113675E-6</v>
      </c>
      <c r="O178" s="24">
        <v>2.5656024844036092E-4</v>
      </c>
      <c r="P178" s="24">
        <v>3.5196227622741457E-4</v>
      </c>
      <c r="Q178" s="24">
        <v>4.2308166108592229E-4</v>
      </c>
      <c r="R178" s="24">
        <v>3.1464685974442386E-5</v>
      </c>
      <c r="S178" s="24">
        <v>1.8698532988086819E-3</v>
      </c>
      <c r="T178" s="24">
        <v>1.3040993257184142E-3</v>
      </c>
      <c r="U178" s="24">
        <v>1.4417895838511827E-6</v>
      </c>
      <c r="V178" s="24">
        <v>2.9535684546218227E-6</v>
      </c>
      <c r="W178" s="24">
        <v>1.7283719265199049E-6</v>
      </c>
      <c r="X178" s="24">
        <v>2.0253231709347126E-6</v>
      </c>
      <c r="Y178" s="24">
        <v>2.0177048659525639E-6</v>
      </c>
    </row>
    <row r="179" spans="1:25" x14ac:dyDescent="0.2">
      <c r="A179" t="s">
        <v>292</v>
      </c>
      <c r="B179" s="24">
        <v>3.1674821112770511E-4</v>
      </c>
      <c r="C179" s="24">
        <v>7.7432008148265016E-4</v>
      </c>
      <c r="D179" s="24">
        <v>4.9152576196400993E-4</v>
      </c>
      <c r="E179" s="24">
        <v>7.6338931220947491E-4</v>
      </c>
      <c r="F179" s="24">
        <v>1.0042287275677383E-3</v>
      </c>
      <c r="G179" s="24">
        <v>8.8886163266382938E-7</v>
      </c>
      <c r="H179" s="24">
        <v>1.4518197556213753E-6</v>
      </c>
      <c r="I179" s="24">
        <v>7.8676807376678552E-7</v>
      </c>
      <c r="J179" s="24">
        <v>7.2402053628067181E-7</v>
      </c>
      <c r="K179" s="24">
        <v>8.9589806873465831E-7</v>
      </c>
      <c r="L179" s="24">
        <v>6.7757675571324477E-7</v>
      </c>
      <c r="M179" s="24">
        <v>8.0748513508035364E-7</v>
      </c>
      <c r="N179" s="24">
        <v>7.0016945053311747E-7</v>
      </c>
      <c r="O179" s="24">
        <v>1.0420760711406106E-4</v>
      </c>
      <c r="P179" s="24">
        <v>1.0132258875475209E-3</v>
      </c>
      <c r="Q179" s="24">
        <v>9.1866653333700201E-4</v>
      </c>
      <c r="R179" s="24">
        <v>7.8744298517338875E-7</v>
      </c>
      <c r="S179" s="24">
        <v>8.952737178670409E-7</v>
      </c>
      <c r="T179" s="24">
        <v>1.4344746094697876E-5</v>
      </c>
      <c r="U179" s="24">
        <v>6.5031508544773656E-7</v>
      </c>
      <c r="V179" s="24">
        <v>6.4011811901619664E-7</v>
      </c>
      <c r="W179" s="24">
        <v>8.9750603315412395E-7</v>
      </c>
      <c r="X179" s="24">
        <v>5.8594593280659288E-7</v>
      </c>
      <c r="Y179" s="24">
        <v>4.2166332964338699E-7</v>
      </c>
    </row>
    <row r="180" spans="1:25" x14ac:dyDescent="0.2">
      <c r="A180" t="s">
        <v>293</v>
      </c>
      <c r="B180" s="24">
        <v>7.6287686790949189E-4</v>
      </c>
      <c r="C180" s="24">
        <v>7.7097301018229077E-4</v>
      </c>
      <c r="D180" s="24">
        <v>8.4741799190697588E-4</v>
      </c>
      <c r="E180" s="24">
        <v>1.0408202712441522E-3</v>
      </c>
      <c r="F180" s="24">
        <v>6.8334986141089257E-4</v>
      </c>
      <c r="G180" s="24">
        <v>1.5360975626154539E-3</v>
      </c>
      <c r="H180" s="24">
        <v>9.089133185643134E-4</v>
      </c>
      <c r="I180" s="24">
        <v>1.2181040030943755E-3</v>
      </c>
      <c r="J180" s="24">
        <v>2.3537587288677435E-4</v>
      </c>
      <c r="K180" s="24">
        <v>3.5863413294411415E-5</v>
      </c>
      <c r="L180" s="24">
        <v>3.5695195823681492E-4</v>
      </c>
      <c r="M180" s="24">
        <v>2.163345227986297E-5</v>
      </c>
      <c r="N180" s="24">
        <v>3.0300392543499815E-4</v>
      </c>
      <c r="O180" s="24">
        <v>1.0813740890098492E-3</v>
      </c>
      <c r="P180" s="24">
        <v>6.7058661677955541E-4</v>
      </c>
      <c r="Q180" s="24">
        <v>8.2450145985863983E-4</v>
      </c>
      <c r="R180" s="24">
        <v>1.3268604416804032E-3</v>
      </c>
      <c r="S180" s="24">
        <v>6.4061180108898402E-4</v>
      </c>
      <c r="T180" s="24">
        <v>4.8726795606758057E-4</v>
      </c>
      <c r="U180" s="24">
        <v>1.2902381357661025E-3</v>
      </c>
      <c r="V180" s="24">
        <v>1.5944166223839508E-3</v>
      </c>
      <c r="W180" s="24">
        <v>1.7303676235017403E-3</v>
      </c>
      <c r="X180" s="24">
        <v>1.4309019844828163E-3</v>
      </c>
      <c r="Y180" s="24">
        <v>2.2520796352003092E-3</v>
      </c>
    </row>
    <row r="181" spans="1:25" x14ac:dyDescent="0.2">
      <c r="A181" t="s">
        <v>294</v>
      </c>
      <c r="B181" s="24">
        <v>4.7223624318410025E-4</v>
      </c>
      <c r="C181" s="24">
        <v>7.6945974604151503E-4</v>
      </c>
      <c r="D181" s="24">
        <v>7.2448137184584233E-4</v>
      </c>
      <c r="E181" s="24">
        <v>9.7231239484375255E-4</v>
      </c>
      <c r="F181" s="24">
        <v>9.9370651779112315E-4</v>
      </c>
      <c r="G181" s="24">
        <v>1.2308584504963202E-7</v>
      </c>
      <c r="H181" s="24">
        <v>1.0311936353094159E-6</v>
      </c>
      <c r="I181" s="24">
        <v>2.0321847715114831E-8</v>
      </c>
      <c r="J181" s="24">
        <v>3.891821485355618E-9</v>
      </c>
      <c r="K181" s="24">
        <v>3.9982223124948337E-7</v>
      </c>
      <c r="L181" s="24">
        <v>2.3480439097392692E-8</v>
      </c>
      <c r="M181" s="24">
        <v>4.4668100191528402E-8</v>
      </c>
      <c r="N181" s="24">
        <v>2.1689294275860325E-8</v>
      </c>
      <c r="O181" s="24">
        <v>1.1479617511592124E-4</v>
      </c>
      <c r="P181" s="24">
        <v>1.192978625858923E-3</v>
      </c>
      <c r="Q181" s="24">
        <v>8.8240423716762738E-4</v>
      </c>
      <c r="R181" s="24">
        <v>6.393575080206834E-8</v>
      </c>
      <c r="S181" s="24">
        <v>1.4800218287702091E-7</v>
      </c>
      <c r="T181" s="24">
        <v>1.925866282046902E-5</v>
      </c>
      <c r="U181" s="24">
        <v>2.5557862433883381E-8</v>
      </c>
      <c r="V181" s="24">
        <v>5.035678470665326E-8</v>
      </c>
      <c r="W181" s="24">
        <v>7.5722815260168287E-8</v>
      </c>
      <c r="X181" s="24">
        <v>4.9300894503396384E-8</v>
      </c>
      <c r="Y181" s="24">
        <v>1.2886176750273899E-8</v>
      </c>
    </row>
    <row r="182" spans="1:25" x14ac:dyDescent="0.2">
      <c r="A182" t="s">
        <v>295</v>
      </c>
      <c r="B182" s="24">
        <v>3.0801437492425772E-4</v>
      </c>
      <c r="C182" s="24">
        <v>7.6517092660382613E-4</v>
      </c>
      <c r="D182" s="24">
        <v>6.6591310211034781E-4</v>
      </c>
      <c r="E182" s="24">
        <v>3.3925870793506685E-4</v>
      </c>
      <c r="F182" s="24">
        <v>4.7147963809799959E-4</v>
      </c>
      <c r="G182" s="24">
        <v>4.3864329388615747E-5</v>
      </c>
      <c r="H182" s="24">
        <v>1.5500371923489204E-3</v>
      </c>
      <c r="I182" s="24">
        <v>2.2812815708289425E-5</v>
      </c>
      <c r="J182" s="24">
        <v>1.2527418676424021E-5</v>
      </c>
      <c r="K182" s="24">
        <v>3.5634360649904402E-3</v>
      </c>
      <c r="L182" s="24">
        <v>3.4491858325367126E-5</v>
      </c>
      <c r="M182" s="24">
        <v>3.0289811886397618E-3</v>
      </c>
      <c r="N182" s="24">
        <v>2.3082245600064215E-5</v>
      </c>
      <c r="O182" s="24">
        <v>5.4402495863022809E-4</v>
      </c>
      <c r="P182" s="24">
        <v>6.2414889598621994E-4</v>
      </c>
      <c r="Q182" s="24">
        <v>5.4130569013902769E-4</v>
      </c>
      <c r="R182" s="24">
        <v>9.9308490651430921E-5</v>
      </c>
      <c r="S182" s="24">
        <v>4.3647264052210271E-3</v>
      </c>
      <c r="T182" s="24">
        <v>1.0958663405236607E-3</v>
      </c>
      <c r="U182" s="24">
        <v>2.5551890829895602E-5</v>
      </c>
      <c r="V182" s="24">
        <v>9.9365952409704252E-5</v>
      </c>
      <c r="W182" s="24">
        <v>2.2630454206399429E-5</v>
      </c>
      <c r="X182" s="24">
        <v>3.1651771404823698E-5</v>
      </c>
      <c r="Y182" s="24">
        <v>7.4932516786258094E-5</v>
      </c>
    </row>
    <row r="183" spans="1:25" x14ac:dyDescent="0.2">
      <c r="A183" t="s">
        <v>296</v>
      </c>
      <c r="B183" s="24">
        <v>3.2374411426791327E-4</v>
      </c>
      <c r="C183" s="24">
        <v>7.6148638501423048E-4</v>
      </c>
      <c r="D183" s="24">
        <v>6.3505772240388038E-4</v>
      </c>
      <c r="E183" s="24">
        <v>5.4099852344736933E-4</v>
      </c>
      <c r="F183" s="24">
        <v>5.2252340917394256E-4</v>
      </c>
      <c r="G183" s="24">
        <v>2.0945292459761588E-5</v>
      </c>
      <c r="H183" s="24">
        <v>4.3042376046463771E-3</v>
      </c>
      <c r="I183" s="24">
        <v>1.1225252235500438E-5</v>
      </c>
      <c r="J183" s="24">
        <v>2.7013864404734931E-6</v>
      </c>
      <c r="K183" s="24">
        <v>1.8277624028261077E-3</v>
      </c>
      <c r="L183" s="24">
        <v>4.7162159147701153E-6</v>
      </c>
      <c r="M183" s="24">
        <v>5.9290454741195756E-4</v>
      </c>
      <c r="N183" s="24">
        <v>3.9323852578397731E-6</v>
      </c>
      <c r="O183" s="24">
        <v>6.1941352266730026E-4</v>
      </c>
      <c r="P183" s="24">
        <v>7.1945924953889344E-4</v>
      </c>
      <c r="Q183" s="24">
        <v>7.6792771053672533E-4</v>
      </c>
      <c r="R183" s="24">
        <v>1.0975981700767235E-4</v>
      </c>
      <c r="S183" s="24">
        <v>4.9885645190730779E-3</v>
      </c>
      <c r="T183" s="24">
        <v>2.8996563967088368E-3</v>
      </c>
      <c r="U183" s="24">
        <v>4.872026980748856E-5</v>
      </c>
      <c r="V183" s="24">
        <v>1.5526471038146066E-5</v>
      </c>
      <c r="W183" s="24">
        <v>5.8937715470014318E-5</v>
      </c>
      <c r="X183" s="24">
        <v>4.606519968248867E-5</v>
      </c>
      <c r="Y183" s="24">
        <v>4.5867676868969565E-5</v>
      </c>
    </row>
    <row r="184" spans="1:25" x14ac:dyDescent="0.2">
      <c r="A184" t="s">
        <v>297</v>
      </c>
      <c r="B184" s="24">
        <v>7.5027730049236757E-4</v>
      </c>
      <c r="C184" s="24">
        <v>7.5747928712038522E-4</v>
      </c>
      <c r="D184" s="24">
        <v>8.3425557761544376E-4</v>
      </c>
      <c r="E184" s="24">
        <v>9.8735511946338003E-4</v>
      </c>
      <c r="F184" s="24">
        <v>5.6134480819940841E-4</v>
      </c>
      <c r="G184" s="24">
        <v>1.0230340459148808E-3</v>
      </c>
      <c r="H184" s="24">
        <v>7.3164668534707376E-4</v>
      </c>
      <c r="I184" s="24">
        <v>1.3222062926726108E-3</v>
      </c>
      <c r="J184" s="24">
        <v>1.4278610986483099E-3</v>
      </c>
      <c r="K184" s="24">
        <v>9.8930076700118424E-6</v>
      </c>
      <c r="L184" s="24">
        <v>2.3714393762542829E-3</v>
      </c>
      <c r="M184" s="24">
        <v>1.4901365046041188E-5</v>
      </c>
      <c r="N184" s="24">
        <v>1.9131071660974241E-3</v>
      </c>
      <c r="O184" s="24">
        <v>2.7029966170544783E-3</v>
      </c>
      <c r="P184" s="24">
        <v>1.7367231547356329E-3</v>
      </c>
      <c r="Q184" s="24">
        <v>1.7986941461484518E-3</v>
      </c>
      <c r="R184" s="24">
        <v>3.5915755707574635E-3</v>
      </c>
      <c r="S184" s="24">
        <v>1.3131101833291341E-3</v>
      </c>
      <c r="T184" s="24">
        <v>9.6180238522247826E-4</v>
      </c>
      <c r="U184" s="24">
        <v>4.2337420955984471E-3</v>
      </c>
      <c r="V184" s="24">
        <v>7.4724294718135648E-3</v>
      </c>
      <c r="W184" s="24">
        <v>4.3908922109227293E-3</v>
      </c>
      <c r="X184" s="24">
        <v>4.1711047504977214E-3</v>
      </c>
      <c r="Y184" s="24">
        <v>9.6414495058851756E-3</v>
      </c>
    </row>
    <row r="185" spans="1:25" x14ac:dyDescent="0.2">
      <c r="A185" t="s">
        <v>298</v>
      </c>
      <c r="B185" s="24">
        <v>2.0045278613065355E-4</v>
      </c>
      <c r="C185" s="24">
        <v>7.5721620293118413E-4</v>
      </c>
      <c r="D185" s="24">
        <v>3.6485765223409871E-4</v>
      </c>
      <c r="E185" s="24">
        <v>7.8102410684650089E-4</v>
      </c>
      <c r="F185" s="24">
        <v>9.2086613812703542E-4</v>
      </c>
      <c r="G185" s="24">
        <v>1.5384625089524269E-7</v>
      </c>
      <c r="H185" s="24">
        <v>1.1597096992794874E-6</v>
      </c>
      <c r="I185" s="24">
        <v>6.577680970372461E-8</v>
      </c>
      <c r="J185" s="24">
        <v>1.2896598805086354E-7</v>
      </c>
      <c r="K185" s="24">
        <v>2.0263917143566525E-6</v>
      </c>
      <c r="L185" s="24">
        <v>8.8961535335125614E-8</v>
      </c>
      <c r="M185" s="24">
        <v>2.0272110215308232E-6</v>
      </c>
      <c r="N185" s="24">
        <v>1.4083314362898011E-7</v>
      </c>
      <c r="O185" s="24">
        <v>4.6323408020694512E-5</v>
      </c>
      <c r="P185" s="24">
        <v>1.035113881970789E-3</v>
      </c>
      <c r="Q185" s="24">
        <v>8.9022353033536513E-4</v>
      </c>
      <c r="R185" s="24">
        <v>1.5803045868470301E-7</v>
      </c>
      <c r="S185" s="24">
        <v>1.1603118200536327E-6</v>
      </c>
      <c r="T185" s="24">
        <v>1.0792171335352692E-5</v>
      </c>
      <c r="U185" s="24">
        <v>8.7832103148473949E-8</v>
      </c>
      <c r="V185" s="24">
        <v>1.4081664199109928E-7</v>
      </c>
      <c r="W185" s="24">
        <v>2.6740337411552104E-7</v>
      </c>
      <c r="X185" s="24">
        <v>1.3567496258694298E-7</v>
      </c>
      <c r="Y185" s="24">
        <v>1.4551244221357346E-7</v>
      </c>
    </row>
    <row r="186" spans="1:25" x14ac:dyDescent="0.2">
      <c r="A186" t="s">
        <v>299</v>
      </c>
      <c r="B186" s="24">
        <v>6.4287588489810282E-4</v>
      </c>
      <c r="C186" s="24">
        <v>7.5057736672430966E-4</v>
      </c>
      <c r="D186" s="24">
        <v>5.697974578381601E-4</v>
      </c>
      <c r="E186" s="24">
        <v>6.8765967140534286E-4</v>
      </c>
      <c r="F186" s="24">
        <v>6.0146520723478492E-4</v>
      </c>
      <c r="G186" s="24">
        <v>1.5527025914755404E-3</v>
      </c>
      <c r="H186" s="24">
        <v>5.1757095205994278E-4</v>
      </c>
      <c r="I186" s="24">
        <v>1.2269605041318077E-3</v>
      </c>
      <c r="J186" s="24">
        <v>1.8019322253983258E-4</v>
      </c>
      <c r="K186" s="24">
        <v>7.0980216186290388E-5</v>
      </c>
      <c r="L186" s="24">
        <v>2.7047757570310729E-4</v>
      </c>
      <c r="M186" s="24">
        <v>1.1724768193283576E-4</v>
      </c>
      <c r="N186" s="24">
        <v>2.6345550722000152E-4</v>
      </c>
      <c r="O186" s="24">
        <v>2.639735466627625E-4</v>
      </c>
      <c r="P186" s="24">
        <v>2.2856462682886526E-4</v>
      </c>
      <c r="Q186" s="24">
        <v>1.5288858970648623E-4</v>
      </c>
      <c r="R186" s="24">
        <v>2.4911208625818545E-4</v>
      </c>
      <c r="S186" s="24">
        <v>8.6816233813139359E-5</v>
      </c>
      <c r="T186" s="24">
        <v>6.1419555962686752E-5</v>
      </c>
      <c r="U186" s="24">
        <v>2.6181165092643214E-4</v>
      </c>
      <c r="V186" s="24">
        <v>9.2188008387445266E-4</v>
      </c>
      <c r="W186" s="24">
        <v>3.1263786491794753E-4</v>
      </c>
      <c r="X186" s="24">
        <v>3.3025558089938952E-4</v>
      </c>
      <c r="Y186" s="24">
        <v>2.7599740475863307E-4</v>
      </c>
    </row>
    <row r="187" spans="1:25" x14ac:dyDescent="0.2">
      <c r="A187" t="s">
        <v>300</v>
      </c>
      <c r="B187" s="24">
        <v>2.806116730246791E-3</v>
      </c>
      <c r="C187" s="24">
        <v>7.5025203693444105E-4</v>
      </c>
      <c r="D187" s="24">
        <v>1.4746354956000453E-3</v>
      </c>
      <c r="E187" s="24">
        <v>5.1687476452671522E-4</v>
      </c>
      <c r="F187" s="24">
        <v>8.9912678463865872E-4</v>
      </c>
      <c r="G187" s="24">
        <v>1.7770195160311466E-4</v>
      </c>
      <c r="H187" s="24">
        <v>5.6404394420910518E-4</v>
      </c>
      <c r="I187" s="24">
        <v>1.7621261524588088E-4</v>
      </c>
      <c r="J187" s="24">
        <v>1.7204896988782159E-4</v>
      </c>
      <c r="K187" s="24">
        <v>6.3626000584407808E-4</v>
      </c>
      <c r="L187" s="24">
        <v>1.643667216157213E-4</v>
      </c>
      <c r="M187" s="24">
        <v>4.759146253375945E-4</v>
      </c>
      <c r="N187" s="24">
        <v>1.4299448628544051E-4</v>
      </c>
      <c r="O187" s="24">
        <v>1.0509715864284578E-3</v>
      </c>
      <c r="P187" s="24">
        <v>1.0071894954280477E-3</v>
      </c>
      <c r="Q187" s="24">
        <v>5.263131780796677E-4</v>
      </c>
      <c r="R187" s="24">
        <v>1.6436428074715037E-4</v>
      </c>
      <c r="S187" s="24">
        <v>3.1460761852796035E-4</v>
      </c>
      <c r="T187" s="24">
        <v>4.9899389237221857E-3</v>
      </c>
      <c r="U187" s="24">
        <v>1.1023688654336793E-4</v>
      </c>
      <c r="V187" s="24">
        <v>1.3052317095183771E-4</v>
      </c>
      <c r="W187" s="24">
        <v>1.2358273685120479E-4</v>
      </c>
      <c r="X187" s="24">
        <v>1.3894710943274972E-4</v>
      </c>
      <c r="Y187" s="24">
        <v>8.8340992184527095E-5</v>
      </c>
    </row>
    <row r="188" spans="1:25" x14ac:dyDescent="0.2">
      <c r="A188" t="s">
        <v>301</v>
      </c>
      <c r="B188" s="24">
        <v>2.2943359033049233E-3</v>
      </c>
      <c r="C188" s="24">
        <v>7.4021949722498457E-4</v>
      </c>
      <c r="D188" s="24">
        <v>9.4305400672134974E-4</v>
      </c>
      <c r="E188" s="24">
        <v>3.2823891761769506E-4</v>
      </c>
      <c r="F188" s="24">
        <v>7.7237458671288589E-4</v>
      </c>
      <c r="G188" s="24">
        <v>3.5903998502258008E-6</v>
      </c>
      <c r="H188" s="24">
        <v>2.4450101673764977E-3</v>
      </c>
      <c r="I188" s="24">
        <v>4.9307889533461823E-7</v>
      </c>
      <c r="J188" s="24">
        <v>5.8883500218995857E-7</v>
      </c>
      <c r="K188" s="24">
        <v>1.4812584423575202E-3</v>
      </c>
      <c r="L188" s="24">
        <v>1.0659581573980743E-6</v>
      </c>
      <c r="M188" s="24">
        <v>2.2130027612446163E-4</v>
      </c>
      <c r="N188" s="24">
        <v>6.4656875075251764E-7</v>
      </c>
      <c r="O188" s="24">
        <v>9.6623102307740643E-4</v>
      </c>
      <c r="P188" s="24">
        <v>9.3393211638321638E-4</v>
      </c>
      <c r="Q188" s="24">
        <v>4.4809716678148348E-4</v>
      </c>
      <c r="R188" s="24">
        <v>5.3680116214806402E-6</v>
      </c>
      <c r="S188" s="24">
        <v>6.3092366310105822E-5</v>
      </c>
      <c r="T188" s="24">
        <v>1.0146007978360707E-2</v>
      </c>
      <c r="U188" s="24">
        <v>6.2161804868489077E-7</v>
      </c>
      <c r="V188" s="24">
        <v>1.1815404211138933E-6</v>
      </c>
      <c r="W188" s="24">
        <v>1.5082784659232567E-6</v>
      </c>
      <c r="X188" s="24">
        <v>1.0463354221861507E-6</v>
      </c>
      <c r="Y188" s="24">
        <v>7.8252143245972856E-7</v>
      </c>
    </row>
    <row r="189" spans="1:25" x14ac:dyDescent="0.2">
      <c r="A189" t="s">
        <v>302</v>
      </c>
      <c r="B189" s="24">
        <v>1.321824000744752E-3</v>
      </c>
      <c r="C189" s="24">
        <v>7.3897043706731326E-4</v>
      </c>
      <c r="D189" s="24">
        <v>1.7343254981966076E-3</v>
      </c>
      <c r="E189" s="24">
        <v>1.306199827728778E-3</v>
      </c>
      <c r="F189" s="24">
        <v>1.285868494405908E-3</v>
      </c>
      <c r="G189" s="24">
        <v>5.7766435876558679E-7</v>
      </c>
      <c r="H189" s="24">
        <v>5.5879710449505379E-6</v>
      </c>
      <c r="I189" s="24">
        <v>2.4275393691823751E-7</v>
      </c>
      <c r="J189" s="24">
        <v>3.2224402471527199E-7</v>
      </c>
      <c r="K189" s="24">
        <v>2.5959694878695396E-6</v>
      </c>
      <c r="L189" s="24">
        <v>2.3529073169379075E-7</v>
      </c>
      <c r="M189" s="24">
        <v>1.9142453283002642E-6</v>
      </c>
      <c r="N189" s="24">
        <v>4.1396347217861953E-7</v>
      </c>
      <c r="O189" s="24">
        <v>3.4302701899543102E-4</v>
      </c>
      <c r="P189" s="24">
        <v>2.449724208984495E-3</v>
      </c>
      <c r="Q189" s="24">
        <v>1.0794043545443294E-3</v>
      </c>
      <c r="R189" s="24">
        <v>4.331837644028861E-7</v>
      </c>
      <c r="S189" s="24">
        <v>1.2763501088813791E-6</v>
      </c>
      <c r="T189" s="24">
        <v>8.9974590476237217E-5</v>
      </c>
      <c r="U189" s="24">
        <v>6.4706101502519431E-7</v>
      </c>
      <c r="V189" s="24">
        <v>8.5101209484739751E-7</v>
      </c>
      <c r="W189" s="24">
        <v>2.3818038058928595E-6</v>
      </c>
      <c r="X189" s="24">
        <v>5.1938223770088143E-7</v>
      </c>
      <c r="Y189" s="24">
        <v>6.3464004969252285E-7</v>
      </c>
    </row>
    <row r="190" spans="1:25" x14ac:dyDescent="0.2">
      <c r="A190" t="s">
        <v>303</v>
      </c>
      <c r="B190" s="24">
        <v>3.3012180048816973E-4</v>
      </c>
      <c r="C190" s="24">
        <v>7.2986442772307657E-4</v>
      </c>
      <c r="D190" s="24">
        <v>4.5685577261598116E-4</v>
      </c>
      <c r="E190" s="24">
        <v>2.7130703170784022E-4</v>
      </c>
      <c r="F190" s="24">
        <v>5.6096296721087327E-4</v>
      </c>
      <c r="G190" s="24">
        <v>7.2738482650391183E-6</v>
      </c>
      <c r="H190" s="24">
        <v>1.9768289239350304E-3</v>
      </c>
      <c r="I190" s="24">
        <v>1.7153253071070236E-6</v>
      </c>
      <c r="J190" s="24">
        <v>1.1779033127144006E-6</v>
      </c>
      <c r="K190" s="24">
        <v>2.2774899839807642E-3</v>
      </c>
      <c r="L190" s="24">
        <v>5.3311079198128028E-6</v>
      </c>
      <c r="M190" s="24">
        <v>1.8569289164319313E-3</v>
      </c>
      <c r="N190" s="24">
        <v>1.3432063793250288E-6</v>
      </c>
      <c r="O190" s="24">
        <v>3.553681675269165E-4</v>
      </c>
      <c r="P190" s="24">
        <v>4.3627548022412156E-4</v>
      </c>
      <c r="Q190" s="24">
        <v>4.0292201785650615E-4</v>
      </c>
      <c r="R190" s="24">
        <v>4.0511737281334866E-5</v>
      </c>
      <c r="S190" s="24">
        <v>2.1192838744383364E-3</v>
      </c>
      <c r="T190" s="24">
        <v>1.3062188378348933E-3</v>
      </c>
      <c r="U190" s="24">
        <v>1.2916829356276056E-6</v>
      </c>
      <c r="V190" s="24">
        <v>5.4506019542057198E-6</v>
      </c>
      <c r="W190" s="24">
        <v>3.5240678025575528E-6</v>
      </c>
      <c r="X190" s="24">
        <v>2.838252812547871E-6</v>
      </c>
      <c r="Y190" s="24">
        <v>1.6365140307928086E-6</v>
      </c>
    </row>
    <row r="191" spans="1:25" x14ac:dyDescent="0.2">
      <c r="A191" t="s">
        <v>304</v>
      </c>
      <c r="B191" s="24">
        <v>1.2378784930055771E-3</v>
      </c>
      <c r="C191" s="24">
        <v>7.2676040560215149E-4</v>
      </c>
      <c r="D191" s="24">
        <v>1.4886162529141468E-3</v>
      </c>
      <c r="E191" s="24">
        <v>6.0311729198218238E-4</v>
      </c>
      <c r="F191" s="24">
        <v>1.1644077728504925E-3</v>
      </c>
      <c r="G191" s="24">
        <v>4.2075068750446753E-7</v>
      </c>
      <c r="H191" s="24">
        <v>1.1740926492046427E-5</v>
      </c>
      <c r="I191" s="24">
        <v>9.9091287656446622E-8</v>
      </c>
      <c r="J191" s="24">
        <v>1.4433432890086594E-7</v>
      </c>
      <c r="K191" s="24">
        <v>7.725651464299037E-6</v>
      </c>
      <c r="L191" s="24">
        <v>4.9657936559472918E-8</v>
      </c>
      <c r="M191" s="24">
        <v>1.3318977943079769E-6</v>
      </c>
      <c r="N191" s="24">
        <v>2.5426733168834717E-7</v>
      </c>
      <c r="O191" s="24">
        <v>6.4897071683177104E-4</v>
      </c>
      <c r="P191" s="24">
        <v>1.6797257736075274E-3</v>
      </c>
      <c r="Q191" s="24">
        <v>4.4990544517661336E-4</v>
      </c>
      <c r="R191" s="24">
        <v>3.3229431343716683E-7</v>
      </c>
      <c r="S191" s="24">
        <v>1.1231641987823572E-6</v>
      </c>
      <c r="T191" s="24">
        <v>2.5660524462127915E-4</v>
      </c>
      <c r="U191" s="24">
        <v>3.317804021189004E-7</v>
      </c>
      <c r="V191" s="24">
        <v>3.1835009405642659E-7</v>
      </c>
      <c r="W191" s="24">
        <v>6.7299033298081125E-7</v>
      </c>
      <c r="X191" s="24">
        <v>3.1364804560937287E-7</v>
      </c>
      <c r="Y191" s="24">
        <v>1.2117631224948219E-7</v>
      </c>
    </row>
    <row r="192" spans="1:25" x14ac:dyDescent="0.2">
      <c r="A192" t="s">
        <v>305</v>
      </c>
      <c r="B192" s="24">
        <v>5.0162256543901903E-4</v>
      </c>
      <c r="C192" s="24">
        <v>7.2649811867105574E-4</v>
      </c>
      <c r="D192" s="24">
        <v>6.6410292406082825E-4</v>
      </c>
      <c r="E192" s="24">
        <v>9.5542714673563104E-4</v>
      </c>
      <c r="F192" s="24">
        <v>6.7830975593507266E-4</v>
      </c>
      <c r="G192" s="24">
        <v>9.6485070193491954E-4</v>
      </c>
      <c r="H192" s="24">
        <v>5.5141831827575831E-4</v>
      </c>
      <c r="I192" s="24">
        <v>9.5359585925236827E-4</v>
      </c>
      <c r="J192" s="24">
        <v>1.3698037691648685E-3</v>
      </c>
      <c r="K192" s="24">
        <v>4.9102345181021776E-4</v>
      </c>
      <c r="L192" s="24">
        <v>1.7576962669927719E-3</v>
      </c>
      <c r="M192" s="24">
        <v>1.2029248708686074E-3</v>
      </c>
      <c r="N192" s="24">
        <v>1.2937534177041908E-3</v>
      </c>
      <c r="O192" s="24">
        <v>1.0976473365882334E-3</v>
      </c>
      <c r="P192" s="24">
        <v>7.8293987160898656E-4</v>
      </c>
      <c r="Q192" s="24">
        <v>1.3241120066871746E-3</v>
      </c>
      <c r="R192" s="24">
        <v>1.6455969675309356E-3</v>
      </c>
      <c r="S192" s="24">
        <v>6.5003682688242993E-4</v>
      </c>
      <c r="T192" s="24">
        <v>6.075517410734589E-4</v>
      </c>
      <c r="U192" s="24">
        <v>1.4156320733785968E-3</v>
      </c>
      <c r="V192" s="24">
        <v>1.3818822492301867E-3</v>
      </c>
      <c r="W192" s="24">
        <v>1.5044854241337675E-3</v>
      </c>
      <c r="X192" s="24">
        <v>1.8719988914802641E-3</v>
      </c>
      <c r="Y192" s="24">
        <v>1.8138594355289581E-3</v>
      </c>
    </row>
    <row r="193" spans="1:25" x14ac:dyDescent="0.2">
      <c r="A193" t="s">
        <v>306</v>
      </c>
      <c r="B193" s="24">
        <v>2.4541188085142312E-4</v>
      </c>
      <c r="C193" s="24">
        <v>7.1554952478466484E-4</v>
      </c>
      <c r="D193" s="24">
        <v>4.5845037711553775E-4</v>
      </c>
      <c r="E193" s="24">
        <v>3.0622938535391868E-4</v>
      </c>
      <c r="F193" s="24">
        <v>6.0473048861953691E-4</v>
      </c>
      <c r="G193" s="24">
        <v>7.937122284038957E-5</v>
      </c>
      <c r="H193" s="24">
        <v>1.311984240946627E-3</v>
      </c>
      <c r="I193" s="24">
        <v>6.0215045150436692E-5</v>
      </c>
      <c r="J193" s="24">
        <v>3.3784634709779452E-5</v>
      </c>
      <c r="K193" s="24">
        <v>2.1301748116213342E-3</v>
      </c>
      <c r="L193" s="24">
        <v>3.812232204067894E-5</v>
      </c>
      <c r="M193" s="24">
        <v>3.0246260170447869E-3</v>
      </c>
      <c r="N193" s="24">
        <v>2.7931474837377833E-5</v>
      </c>
      <c r="O193" s="24">
        <v>3.9617348084889238E-4</v>
      </c>
      <c r="P193" s="24">
        <v>4.9687472006685609E-4</v>
      </c>
      <c r="Q193" s="24">
        <v>4.7737972160766603E-4</v>
      </c>
      <c r="R193" s="24">
        <v>1.5031745397459657E-4</v>
      </c>
      <c r="S193" s="24">
        <v>1.864125383812365E-3</v>
      </c>
      <c r="T193" s="24">
        <v>9.1735863940869858E-4</v>
      </c>
      <c r="U193" s="24">
        <v>2.3795812645502826E-5</v>
      </c>
      <c r="V193" s="24">
        <v>2.9199025201638336E-5</v>
      </c>
      <c r="W193" s="24">
        <v>1.8303878208990037E-5</v>
      </c>
      <c r="X193" s="24">
        <v>3.6998198521841402E-5</v>
      </c>
      <c r="Y193" s="24">
        <v>3.3669257446806893E-5</v>
      </c>
    </row>
    <row r="194" spans="1:25" x14ac:dyDescent="0.2">
      <c r="A194" t="s">
        <v>307</v>
      </c>
      <c r="B194" s="24">
        <v>5.8581367398105634E-6</v>
      </c>
      <c r="C194" s="24">
        <v>6.9651574435163023E-4</v>
      </c>
      <c r="D194" s="24">
        <v>1.8158823798237923E-5</v>
      </c>
      <c r="E194" s="24">
        <v>6.5644209203563581E-5</v>
      </c>
      <c r="F194" s="24">
        <v>2.4158056565251119E-4</v>
      </c>
      <c r="G194" s="24">
        <v>3.2349315492303927E-6</v>
      </c>
      <c r="H194" s="24">
        <v>1.834316041556694E-6</v>
      </c>
      <c r="I194" s="24">
        <v>1.6250466510788885E-6</v>
      </c>
      <c r="J194" s="24">
        <v>1.1604935406838872E-6</v>
      </c>
      <c r="K194" s="24">
        <v>2.378466453433099E-7</v>
      </c>
      <c r="L194" s="24">
        <v>9.9351418644107028E-7</v>
      </c>
      <c r="M194" s="24">
        <v>3.2966340878235804E-7</v>
      </c>
      <c r="N194" s="24">
        <v>1.0151055943351292E-6</v>
      </c>
      <c r="O194" s="24">
        <v>1.9127170835130048E-6</v>
      </c>
      <c r="P194" s="24">
        <v>6.5556741635674375E-5</v>
      </c>
      <c r="Q194" s="24">
        <v>4.0904948711331722E-4</v>
      </c>
      <c r="R194" s="24">
        <v>1.1056113279919073E-6</v>
      </c>
      <c r="S194" s="24">
        <v>6.3222552594770939E-7</v>
      </c>
      <c r="T194" s="24">
        <v>1.297169535078478E-6</v>
      </c>
      <c r="U194" s="24">
        <v>6.9370761157659089E-7</v>
      </c>
      <c r="V194" s="24">
        <v>5.2606449808490849E-7</v>
      </c>
      <c r="W194" s="24">
        <v>1.5698856414909643E-6</v>
      </c>
      <c r="X194" s="24">
        <v>5.0955986737249519E-7</v>
      </c>
      <c r="Y194" s="24">
        <v>1.3031068950906999E-6</v>
      </c>
    </row>
    <row r="195" spans="1:25" x14ac:dyDescent="0.2">
      <c r="A195" t="s">
        <v>308</v>
      </c>
      <c r="B195" s="24">
        <v>3.8188999485513165E-4</v>
      </c>
      <c r="C195" s="24">
        <v>6.9495340965557682E-4</v>
      </c>
      <c r="D195" s="24">
        <v>6.3719382240820803E-4</v>
      </c>
      <c r="E195" s="24">
        <v>7.5195583903724561E-4</v>
      </c>
      <c r="F195" s="24">
        <v>9.1715459139788584E-4</v>
      </c>
      <c r="G195" s="24">
        <v>5.5385315013848579E-8</v>
      </c>
      <c r="H195" s="24">
        <v>9.5762501683747678E-7</v>
      </c>
      <c r="I195" s="24">
        <v>3.9798276928452057E-9</v>
      </c>
      <c r="J195" s="24">
        <v>0</v>
      </c>
      <c r="K195" s="24">
        <v>2.4741176523446048E-7</v>
      </c>
      <c r="L195" s="24">
        <v>1.8069412752952313E-8</v>
      </c>
      <c r="M195" s="24">
        <v>2.4680135185607706E-8</v>
      </c>
      <c r="N195" s="24">
        <v>4.5868516842775042E-9</v>
      </c>
      <c r="O195" s="24">
        <v>9.4364955152380576E-5</v>
      </c>
      <c r="P195" s="24">
        <v>1.0602981226770925E-3</v>
      </c>
      <c r="Q195" s="24">
        <v>7.895082387442291E-4</v>
      </c>
      <c r="R195" s="24">
        <v>2.4052059294402614E-9</v>
      </c>
      <c r="S195" s="24">
        <v>8.7950425522784338E-8</v>
      </c>
      <c r="T195" s="24">
        <v>1.586760054005289E-5</v>
      </c>
      <c r="U195" s="24">
        <v>7.4215267439809019E-9</v>
      </c>
      <c r="V195" s="24">
        <v>7.3409445797479881E-9</v>
      </c>
      <c r="W195" s="24">
        <v>2.1140468445140725E-8</v>
      </c>
      <c r="X195" s="24">
        <v>8.2110547059991364E-9</v>
      </c>
      <c r="Y195" s="24">
        <v>3.6621677953854229E-9</v>
      </c>
    </row>
    <row r="196" spans="1:25" x14ac:dyDescent="0.2">
      <c r="A196" t="s">
        <v>309</v>
      </c>
      <c r="B196" s="24">
        <v>5.569145022440012E-4</v>
      </c>
      <c r="C196" s="24">
        <v>6.9484388758669815E-4</v>
      </c>
      <c r="D196" s="24">
        <v>7.7057426037956654E-4</v>
      </c>
      <c r="E196" s="24">
        <v>1.2484074896990391E-3</v>
      </c>
      <c r="F196" s="24">
        <v>1.1560563989244112E-3</v>
      </c>
      <c r="G196" s="24">
        <v>4.6454527943325009E-7</v>
      </c>
      <c r="H196" s="24">
        <v>1.0286754486006038E-5</v>
      </c>
      <c r="I196" s="24">
        <v>2.2416735523811175E-7</v>
      </c>
      <c r="J196" s="24">
        <v>5.1209504797155163E-7</v>
      </c>
      <c r="K196" s="24">
        <v>1.2974899441112349E-5</v>
      </c>
      <c r="L196" s="24">
        <v>3.0048279970506386E-7</v>
      </c>
      <c r="M196" s="24">
        <v>1.3872499460791329E-5</v>
      </c>
      <c r="N196" s="24">
        <v>4.5881055314104481E-7</v>
      </c>
      <c r="O196" s="24">
        <v>1.0954252068888969E-4</v>
      </c>
      <c r="P196" s="24">
        <v>1.9239644626597324E-3</v>
      </c>
      <c r="Q196" s="24">
        <v>1.3211833431471852E-3</v>
      </c>
      <c r="R196" s="24">
        <v>5.9970772460627645E-7</v>
      </c>
      <c r="S196" s="24">
        <v>7.1218186014854856E-6</v>
      </c>
      <c r="T196" s="24">
        <v>3.345817657053838E-5</v>
      </c>
      <c r="U196" s="24">
        <v>4.457381522378758E-7</v>
      </c>
      <c r="V196" s="24">
        <v>9.4637056203247429E-7</v>
      </c>
      <c r="W196" s="24">
        <v>1.4473828886170051E-6</v>
      </c>
      <c r="X196" s="24">
        <v>5.2948921645354869E-7</v>
      </c>
      <c r="Y196" s="24">
        <v>4.3393768613701277E-7</v>
      </c>
    </row>
    <row r="197" spans="1:25" x14ac:dyDescent="0.2">
      <c r="A197" t="s">
        <v>310</v>
      </c>
      <c r="B197" s="24">
        <v>7.4636661681975981E-4</v>
      </c>
      <c r="C197" s="24">
        <v>6.9185439108726565E-4</v>
      </c>
      <c r="D197" s="24">
        <v>1.0345960402256243E-3</v>
      </c>
      <c r="E197" s="24">
        <v>1.8866780968106363E-3</v>
      </c>
      <c r="F197" s="24">
        <v>1.45815640606411E-3</v>
      </c>
      <c r="G197" s="24">
        <v>3.8691537258048965E-7</v>
      </c>
      <c r="H197" s="24">
        <v>9.1011428803540516E-7</v>
      </c>
      <c r="I197" s="24">
        <v>6.5783799521845962E-8</v>
      </c>
      <c r="J197" s="24">
        <v>5.6848526380845954E-8</v>
      </c>
      <c r="K197" s="24">
        <v>1.5908458024855405E-6</v>
      </c>
      <c r="L197" s="24">
        <v>9.7587811412195616E-8</v>
      </c>
      <c r="M197" s="24">
        <v>5.1393581558452724E-7</v>
      </c>
      <c r="N197" s="24">
        <v>4.3823879251849713E-7</v>
      </c>
      <c r="O197" s="24">
        <v>1.337906278991774E-4</v>
      </c>
      <c r="P197" s="24">
        <v>3.2551197463439366E-3</v>
      </c>
      <c r="Q197" s="24">
        <v>1.9580910750107029E-3</v>
      </c>
      <c r="R197" s="24">
        <v>1.7985505022801615E-7</v>
      </c>
      <c r="S197" s="24">
        <v>2.2448826119609918E-7</v>
      </c>
      <c r="T197" s="24">
        <v>1.6343756901278056E-5</v>
      </c>
      <c r="U197" s="24">
        <v>1.440210104970036E-7</v>
      </c>
      <c r="V197" s="24">
        <v>3.6559974943211929E-7</v>
      </c>
      <c r="W197" s="24">
        <v>9.3521824876625372E-7</v>
      </c>
      <c r="X197" s="24">
        <v>1.5349412072689482E-7</v>
      </c>
      <c r="Y197" s="24">
        <v>2.5506106699375272E-7</v>
      </c>
    </row>
    <row r="198" spans="1:25" x14ac:dyDescent="0.2">
      <c r="A198" t="s">
        <v>311</v>
      </c>
      <c r="B198" s="24">
        <v>8.3525900211632001E-5</v>
      </c>
      <c r="C198" s="24">
        <v>6.8158832857586043E-4</v>
      </c>
      <c r="D198" s="24">
        <v>2.5913348729479689E-4</v>
      </c>
      <c r="E198" s="24">
        <v>9.228620694049682E-4</v>
      </c>
      <c r="F198" s="24">
        <v>1.0729155198953557E-3</v>
      </c>
      <c r="G198" s="24">
        <v>4.4180976696018862E-7</v>
      </c>
      <c r="H198" s="24">
        <v>1.2044351667550686E-5</v>
      </c>
      <c r="I198" s="24">
        <v>2.0514482733902987E-7</v>
      </c>
      <c r="J198" s="24">
        <v>4.9006552977269869E-7</v>
      </c>
      <c r="K198" s="24">
        <v>1.7965712163857032E-5</v>
      </c>
      <c r="L198" s="24">
        <v>4.1073369183681939E-7</v>
      </c>
      <c r="M198" s="24">
        <v>1.6614033671062992E-5</v>
      </c>
      <c r="N198" s="24">
        <v>4.342607754081338E-7</v>
      </c>
      <c r="O198" s="24">
        <v>1.8042338410741335E-5</v>
      </c>
      <c r="P198" s="24">
        <v>1.3978464019966752E-3</v>
      </c>
      <c r="Q198" s="24">
        <v>1.5658568022798515E-3</v>
      </c>
      <c r="R198" s="24">
        <v>8.5798469582577173E-7</v>
      </c>
      <c r="S198" s="24">
        <v>1.2348969400029807E-5</v>
      </c>
      <c r="T198" s="24">
        <v>1.0540627252173783E-5</v>
      </c>
      <c r="U198" s="24">
        <v>2.9098229572785831E-7</v>
      </c>
      <c r="V198" s="24">
        <v>5.4998389023939886E-7</v>
      </c>
      <c r="W198" s="24">
        <v>8.9798298654624745E-7</v>
      </c>
      <c r="X198" s="24">
        <v>4.368156796919263E-7</v>
      </c>
      <c r="Y198" s="24">
        <v>2.8460528711320882E-7</v>
      </c>
    </row>
    <row r="199" spans="1:25" x14ac:dyDescent="0.2">
      <c r="A199" t="s">
        <v>312</v>
      </c>
      <c r="B199" s="24">
        <v>7.6537026757119716E-5</v>
      </c>
      <c r="C199" s="24">
        <v>6.748170482873538E-4</v>
      </c>
      <c r="D199" s="24">
        <v>1.7689945424485812E-4</v>
      </c>
      <c r="E199" s="24">
        <v>1.0156199992908141E-3</v>
      </c>
      <c r="F199" s="24">
        <v>1.173040176755428E-3</v>
      </c>
      <c r="G199" s="24">
        <v>3.8455549888964169E-7</v>
      </c>
      <c r="H199" s="24">
        <v>6.7743370874287431E-7</v>
      </c>
      <c r="I199" s="24">
        <v>1.4510115383116529E-7</v>
      </c>
      <c r="J199" s="24">
        <v>2.8319860557598957E-7</v>
      </c>
      <c r="K199" s="24">
        <v>4.0885049113410479E-7</v>
      </c>
      <c r="L199" s="24">
        <v>3.0299521516853066E-7</v>
      </c>
      <c r="M199" s="24">
        <v>3.4075753288112071E-7</v>
      </c>
      <c r="N199" s="24">
        <v>3.8072026459681829E-7</v>
      </c>
      <c r="O199" s="24">
        <v>1.2810679226299211E-5</v>
      </c>
      <c r="P199" s="24">
        <v>1.0745536036322672E-3</v>
      </c>
      <c r="Q199" s="24">
        <v>1.3039474843883994E-3</v>
      </c>
      <c r="R199" s="24">
        <v>1.9047167279946446E-7</v>
      </c>
      <c r="S199" s="24">
        <v>3.0453570815262559E-7</v>
      </c>
      <c r="T199" s="24">
        <v>2.3185712282980806E-6</v>
      </c>
      <c r="U199" s="24">
        <v>1.7838579800235626E-7</v>
      </c>
      <c r="V199" s="24">
        <v>4.1611310335192791E-7</v>
      </c>
      <c r="W199" s="24">
        <v>7.8123221058333622E-7</v>
      </c>
      <c r="X199" s="24">
        <v>1.9509844286994157E-7</v>
      </c>
      <c r="Y199" s="24">
        <v>2.3206342888697936E-7</v>
      </c>
    </row>
    <row r="200" spans="1:25" x14ac:dyDescent="0.2">
      <c r="A200" t="s">
        <v>313</v>
      </c>
      <c r="B200" s="24">
        <v>2.3752381287647491E-5</v>
      </c>
      <c r="C200" s="24">
        <v>6.7356821077019691E-4</v>
      </c>
      <c r="D200" s="24">
        <v>1.343789820650318E-4</v>
      </c>
      <c r="E200" s="24">
        <v>1.0147905033973984E-3</v>
      </c>
      <c r="F200" s="24">
        <v>1.3054637448779E-3</v>
      </c>
      <c r="G200" s="24">
        <v>3.8613878762899611E-8</v>
      </c>
      <c r="H200" s="24">
        <v>1.9140368833336058E-7</v>
      </c>
      <c r="I200" s="24">
        <v>1.192974101952898E-8</v>
      </c>
      <c r="J200" s="24">
        <v>8.2013606778141203E-9</v>
      </c>
      <c r="K200" s="24">
        <v>6.5013911640229943E-8</v>
      </c>
      <c r="L200" s="24">
        <v>0</v>
      </c>
      <c r="M200" s="24">
        <v>0</v>
      </c>
      <c r="N200" s="24">
        <v>0</v>
      </c>
      <c r="O200" s="24">
        <v>5.2332051124258738E-6</v>
      </c>
      <c r="P200" s="24">
        <v>9.8793184387091526E-4</v>
      </c>
      <c r="Q200" s="24">
        <v>1.3494611699304338E-3</v>
      </c>
      <c r="R200" s="24">
        <v>0</v>
      </c>
      <c r="S200" s="24">
        <v>2.2021929726056805E-7</v>
      </c>
      <c r="T200" s="24">
        <v>2.8240272459906936E-6</v>
      </c>
      <c r="U200" s="24">
        <v>1.4697772069854568E-8</v>
      </c>
      <c r="V200" s="24">
        <v>0</v>
      </c>
      <c r="W200" s="24">
        <v>2.108825591181615E-8</v>
      </c>
      <c r="X200" s="24">
        <v>2.4588541210000463E-8</v>
      </c>
      <c r="Y200" s="24">
        <v>0</v>
      </c>
    </row>
    <row r="201" spans="1:25" x14ac:dyDescent="0.2">
      <c r="A201" t="s">
        <v>314</v>
      </c>
      <c r="B201" s="24">
        <v>9.8126720229446446E-4</v>
      </c>
      <c r="C201" s="24">
        <v>6.7229314905668282E-4</v>
      </c>
      <c r="D201" s="24">
        <v>8.9322464379531705E-4</v>
      </c>
      <c r="E201" s="24">
        <v>1.2671129337341234E-3</v>
      </c>
      <c r="F201" s="24">
        <v>6.7810101369705647E-4</v>
      </c>
      <c r="G201" s="24">
        <v>1.4864308000985663E-3</v>
      </c>
      <c r="H201" s="24">
        <v>1.1756675032344992E-3</v>
      </c>
      <c r="I201" s="24">
        <v>1.4130327791909156E-3</v>
      </c>
      <c r="J201" s="24">
        <v>7.4102883912624594E-4</v>
      </c>
      <c r="K201" s="24">
        <v>1.9536533951596628E-4</v>
      </c>
      <c r="L201" s="24">
        <v>8.9104890710673616E-4</v>
      </c>
      <c r="M201" s="24">
        <v>2.4863141969029415E-4</v>
      </c>
      <c r="N201" s="24">
        <v>1.1285855922297857E-3</v>
      </c>
      <c r="O201" s="24">
        <v>6.0168461393485262E-4</v>
      </c>
      <c r="P201" s="24">
        <v>4.6578694742752726E-4</v>
      </c>
      <c r="Q201" s="24">
        <v>5.301932344675775E-4</v>
      </c>
      <c r="R201" s="24">
        <v>7.4059748904801005E-4</v>
      </c>
      <c r="S201" s="24">
        <v>4.6394171156739447E-4</v>
      </c>
      <c r="T201" s="24">
        <v>3.4183837316349291E-4</v>
      </c>
      <c r="U201" s="24">
        <v>1.3039690133298414E-3</v>
      </c>
      <c r="V201" s="24">
        <v>2.3580674073832662E-3</v>
      </c>
      <c r="W201" s="24">
        <v>1.6284211929760463E-3</v>
      </c>
      <c r="X201" s="24">
        <v>1.4269825275121022E-3</v>
      </c>
      <c r="Y201" s="24">
        <v>2.162687648450067E-3</v>
      </c>
    </row>
    <row r="202" spans="1:25" x14ac:dyDescent="0.2">
      <c r="A202" t="s">
        <v>315</v>
      </c>
      <c r="B202" s="24">
        <v>2.0737102205214302E-4</v>
      </c>
      <c r="C202" s="24">
        <v>6.6978961161932328E-4</v>
      </c>
      <c r="D202" s="24">
        <v>7.076713095969994E-4</v>
      </c>
      <c r="E202" s="24">
        <v>9.3828384388479282E-4</v>
      </c>
      <c r="F202" s="24">
        <v>8.7802988978109202E-4</v>
      </c>
      <c r="G202" s="24">
        <v>3.4387364223662437E-7</v>
      </c>
      <c r="H202" s="24">
        <v>2.5634790350372491E-6</v>
      </c>
      <c r="I202" s="24">
        <v>2.7202388767412858E-7</v>
      </c>
      <c r="J202" s="24">
        <v>5.0985500662401672E-7</v>
      </c>
      <c r="K202" s="24">
        <v>2.0533245184332918E-6</v>
      </c>
      <c r="L202" s="24">
        <v>3.1807536131317408E-7</v>
      </c>
      <c r="M202" s="24">
        <v>1.9232971025424947E-6</v>
      </c>
      <c r="N202" s="24">
        <v>3.0328252569185381E-7</v>
      </c>
      <c r="O202" s="24">
        <v>4.5346337335527746E-5</v>
      </c>
      <c r="P202" s="24">
        <v>2.0192647127731636E-3</v>
      </c>
      <c r="Q202" s="24">
        <v>1.0345670188237066E-3</v>
      </c>
      <c r="R202" s="24">
        <v>4.1868691248321479E-7</v>
      </c>
      <c r="S202" s="24">
        <v>1.6236778056074195E-6</v>
      </c>
      <c r="T202" s="24">
        <v>1.4836575081703776E-5</v>
      </c>
      <c r="U202" s="24">
        <v>3.2875510934847526E-7</v>
      </c>
      <c r="V202" s="24">
        <v>4.8547479582196648E-7</v>
      </c>
      <c r="W202" s="24">
        <v>5.0859923411451585E-7</v>
      </c>
      <c r="X202" s="24">
        <v>3.8301847766463587E-7</v>
      </c>
      <c r="Y202" s="24">
        <v>2.493498027397844E-7</v>
      </c>
    </row>
    <row r="203" spans="1:25" x14ac:dyDescent="0.2">
      <c r="A203" t="s">
        <v>316</v>
      </c>
      <c r="B203" s="24">
        <v>5.6074081460838411E-4</v>
      </c>
      <c r="C203" s="24">
        <v>6.6463849675402079E-4</v>
      </c>
      <c r="D203" s="24">
        <v>6.613577483039544E-4</v>
      </c>
      <c r="E203" s="24">
        <v>6.6942645153073466E-4</v>
      </c>
      <c r="F203" s="24">
        <v>5.2622534133085709E-4</v>
      </c>
      <c r="G203" s="24">
        <v>1.2513200318202374E-3</v>
      </c>
      <c r="H203" s="24">
        <v>5.6308216067278249E-4</v>
      </c>
      <c r="I203" s="24">
        <v>1.0814313916963445E-3</v>
      </c>
      <c r="J203" s="24">
        <v>1.2468875352215887E-3</v>
      </c>
      <c r="K203" s="24">
        <v>4.2861086750345251E-5</v>
      </c>
      <c r="L203" s="24">
        <v>8.9794353108625115E-4</v>
      </c>
      <c r="M203" s="24">
        <v>9.4563443235333631E-5</v>
      </c>
      <c r="N203" s="24">
        <v>1.8741219809136479E-3</v>
      </c>
      <c r="O203" s="24">
        <v>5.4563914469568577E-4</v>
      </c>
      <c r="P203" s="24">
        <v>3.6576735544528022E-4</v>
      </c>
      <c r="Q203" s="24">
        <v>2.8530423947466195E-4</v>
      </c>
      <c r="R203" s="24">
        <v>6.7411037260271854E-4</v>
      </c>
      <c r="S203" s="24">
        <v>2.3493595070442472E-4</v>
      </c>
      <c r="T203" s="24">
        <v>2.0891337333898925E-4</v>
      </c>
      <c r="U203" s="24">
        <v>7.184526919427447E-4</v>
      </c>
      <c r="V203" s="24">
        <v>2.6775767211990631E-4</v>
      </c>
      <c r="W203" s="24">
        <v>5.0772696885363221E-4</v>
      </c>
      <c r="X203" s="24">
        <v>3.4434910557126888E-4</v>
      </c>
      <c r="Y203" s="24">
        <v>4.1334973499299342E-4</v>
      </c>
    </row>
    <row r="204" spans="1:25" x14ac:dyDescent="0.2">
      <c r="A204" t="s">
        <v>317</v>
      </c>
      <c r="B204" s="24">
        <v>4.3939118565691239E-4</v>
      </c>
      <c r="C204" s="24">
        <v>6.6346175528879197E-4</v>
      </c>
      <c r="D204" s="24">
        <v>5.1319905984520127E-4</v>
      </c>
      <c r="E204" s="24">
        <v>3.295840783088555E-4</v>
      </c>
      <c r="F204" s="24">
        <v>6.3204294302514634E-4</v>
      </c>
      <c r="G204" s="24">
        <v>3.4231021443738933E-5</v>
      </c>
      <c r="H204" s="24">
        <v>2.0649572765874332E-3</v>
      </c>
      <c r="I204" s="24">
        <v>2.4125020118183653E-5</v>
      </c>
      <c r="J204" s="24">
        <v>2.8918585475303269E-5</v>
      </c>
      <c r="K204" s="24">
        <v>3.3105661604847735E-3</v>
      </c>
      <c r="L204" s="24">
        <v>3.2355651157890802E-5</v>
      </c>
      <c r="M204" s="24">
        <v>3.0602029382900005E-3</v>
      </c>
      <c r="N204" s="24">
        <v>2.753391210562116E-5</v>
      </c>
      <c r="O204" s="24">
        <v>4.2686593455387554E-4</v>
      </c>
      <c r="P204" s="24">
        <v>5.0373306796116081E-4</v>
      </c>
      <c r="Q204" s="24">
        <v>4.6647465686250664E-4</v>
      </c>
      <c r="R204" s="24">
        <v>8.0969163196162181E-5</v>
      </c>
      <c r="S204" s="24">
        <v>2.5100718486830058E-3</v>
      </c>
      <c r="T204" s="24">
        <v>1.7817937751155547E-3</v>
      </c>
      <c r="U204" s="24">
        <v>2.1452702977290837E-5</v>
      </c>
      <c r="V204" s="24">
        <v>3.0892917059083594E-5</v>
      </c>
      <c r="W204" s="24">
        <v>3.010161014895892E-5</v>
      </c>
      <c r="X204" s="24">
        <v>3.0255382238621093E-5</v>
      </c>
      <c r="Y204" s="24">
        <v>2.9525456246499419E-5</v>
      </c>
    </row>
    <row r="205" spans="1:25" x14ac:dyDescent="0.2">
      <c r="A205" t="s">
        <v>318</v>
      </c>
      <c r="B205" s="24">
        <v>1.2651333632037805E-3</v>
      </c>
      <c r="C205" s="24">
        <v>6.6319859749639453E-4</v>
      </c>
      <c r="D205" s="24">
        <v>1.2603243533115525E-3</v>
      </c>
      <c r="E205" s="24">
        <v>6.7811280085492375E-4</v>
      </c>
      <c r="F205" s="24">
        <v>9.3572111419601769E-4</v>
      </c>
      <c r="G205" s="24">
        <v>1.9478327039429162E-7</v>
      </c>
      <c r="H205" s="24">
        <v>6.5763274785834668E-6</v>
      </c>
      <c r="I205" s="24">
        <v>9.1834414796494978E-9</v>
      </c>
      <c r="J205" s="24">
        <v>0</v>
      </c>
      <c r="K205" s="24">
        <v>3.4167781194926953E-6</v>
      </c>
      <c r="L205" s="24">
        <v>2.2966790611109936E-9</v>
      </c>
      <c r="M205" s="24">
        <v>5.2419788786442398E-8</v>
      </c>
      <c r="N205" s="24">
        <v>2.4123232828045603E-8</v>
      </c>
      <c r="O205" s="24">
        <v>4.3070691031927021E-4</v>
      </c>
      <c r="P205" s="24">
        <v>1.1563891169324844E-3</v>
      </c>
      <c r="Q205" s="24">
        <v>5.7624900336179568E-4</v>
      </c>
      <c r="R205" s="24">
        <v>6.4996366685636615E-8</v>
      </c>
      <c r="S205" s="24">
        <v>1.7421140296014083E-7</v>
      </c>
      <c r="T205" s="24">
        <v>1.8647781960701344E-4</v>
      </c>
      <c r="U205" s="24">
        <v>1.1349841937841644E-7</v>
      </c>
      <c r="V205" s="24">
        <v>5.9390014435899469E-8</v>
      </c>
      <c r="W205" s="24">
        <v>2.1876079487435773E-7</v>
      </c>
      <c r="X205" s="24">
        <v>1.7608793002251962E-8</v>
      </c>
      <c r="Y205" s="24">
        <v>3.406724666226512E-8</v>
      </c>
    </row>
    <row r="206" spans="1:25" x14ac:dyDescent="0.2">
      <c r="A206" t="s">
        <v>319</v>
      </c>
      <c r="B206" s="24">
        <v>1.7698855242482319E-4</v>
      </c>
      <c r="C206" s="24">
        <v>6.6312255470192592E-4</v>
      </c>
      <c r="D206" s="24">
        <v>5.0979761483490389E-4</v>
      </c>
      <c r="E206" s="24">
        <v>9.8891856745639186E-4</v>
      </c>
      <c r="F206" s="24">
        <v>8.5888693826893759E-4</v>
      </c>
      <c r="G206" s="24">
        <v>6.1939512712650919E-7</v>
      </c>
      <c r="H206" s="24">
        <v>7.3381401091845852E-6</v>
      </c>
      <c r="I206" s="24">
        <v>4.3106169036655302E-7</v>
      </c>
      <c r="J206" s="24">
        <v>3.0245863394158913E-7</v>
      </c>
      <c r="K206" s="24">
        <v>9.597539594463434E-6</v>
      </c>
      <c r="L206" s="24">
        <v>3.1481735801648375E-7</v>
      </c>
      <c r="M206" s="24">
        <v>7.7720682106275652E-6</v>
      </c>
      <c r="N206" s="24">
        <v>2.8515918558279499E-7</v>
      </c>
      <c r="O206" s="24">
        <v>3.6964712491766114E-5</v>
      </c>
      <c r="P206" s="24">
        <v>1.6880918010050651E-3</v>
      </c>
      <c r="Q206" s="24">
        <v>1.016544278265898E-3</v>
      </c>
      <c r="R206" s="24">
        <v>6.7367979663379588E-7</v>
      </c>
      <c r="S206" s="24">
        <v>6.6052142844418823E-6</v>
      </c>
      <c r="T206" s="24">
        <v>1.6066398130394272E-5</v>
      </c>
      <c r="U206" s="24">
        <v>4.9141607073055197E-7</v>
      </c>
      <c r="V206" s="24">
        <v>5.6123140993688761E-7</v>
      </c>
      <c r="W206" s="24">
        <v>6.8490270345677603E-7</v>
      </c>
      <c r="X206" s="24">
        <v>4.0044273405967884E-7</v>
      </c>
      <c r="Y206" s="24">
        <v>3.5377272228913342E-7</v>
      </c>
    </row>
    <row r="207" spans="1:25" x14ac:dyDescent="0.2">
      <c r="A207" t="s">
        <v>320</v>
      </c>
      <c r="B207" s="24">
        <v>5.1074719669434547E-4</v>
      </c>
      <c r="C207" s="24">
        <v>6.5693375180035077E-4</v>
      </c>
      <c r="D207" s="24">
        <v>8.550176658046431E-4</v>
      </c>
      <c r="E207" s="24">
        <v>7.7834285050851508E-4</v>
      </c>
      <c r="F207" s="24">
        <v>1.1356885002287553E-3</v>
      </c>
      <c r="G207" s="24">
        <v>1.4312460109403634E-7</v>
      </c>
      <c r="H207" s="24">
        <v>1.1489179482710726E-6</v>
      </c>
      <c r="I207" s="24">
        <v>2.5894873389632615E-8</v>
      </c>
      <c r="J207" s="24">
        <v>4.4964671965382518E-8</v>
      </c>
      <c r="K207" s="24">
        <v>3.2352405450052867E-7</v>
      </c>
      <c r="L207" s="24">
        <v>4.0409891412627849E-8</v>
      </c>
      <c r="M207" s="24">
        <v>3.2192205437437617E-7</v>
      </c>
      <c r="N207" s="24">
        <v>8.6444388273797479E-8</v>
      </c>
      <c r="O207" s="24">
        <v>9.5749116757173639E-5</v>
      </c>
      <c r="P207" s="24">
        <v>1.5222568764214324E-3</v>
      </c>
      <c r="Q207" s="24">
        <v>1.0340962417940056E-3</v>
      </c>
      <c r="R207" s="24">
        <v>6.4354372897521677E-8</v>
      </c>
      <c r="S207" s="24">
        <v>3.3803628104556056E-7</v>
      </c>
      <c r="T207" s="24">
        <v>1.4325950254102347E-5</v>
      </c>
      <c r="U207" s="24">
        <v>1.585301297756777E-7</v>
      </c>
      <c r="V207" s="24">
        <v>5.1599459160463635E-7</v>
      </c>
      <c r="W207" s="24">
        <v>8.553310789836337E-7</v>
      </c>
      <c r="X207" s="24">
        <v>1.5638136575552957E-7</v>
      </c>
      <c r="Y207" s="24">
        <v>2.5144338816568493E-7</v>
      </c>
    </row>
    <row r="208" spans="1:25" x14ac:dyDescent="0.2">
      <c r="A208" t="s">
        <v>321</v>
      </c>
      <c r="B208" s="24">
        <v>5.4273478313066753E-4</v>
      </c>
      <c r="C208" s="24">
        <v>6.4780208591983185E-4</v>
      </c>
      <c r="D208" s="24">
        <v>6.8383932029682324E-4</v>
      </c>
      <c r="E208" s="24">
        <v>7.4370340457656536E-4</v>
      </c>
      <c r="F208" s="24">
        <v>5.0707346998722495E-4</v>
      </c>
      <c r="G208" s="24">
        <v>1.354544369904177E-3</v>
      </c>
      <c r="H208" s="24">
        <v>6.2722010454896644E-4</v>
      </c>
      <c r="I208" s="24">
        <v>8.6607469302606144E-4</v>
      </c>
      <c r="J208" s="24">
        <v>1.8289930468732749E-3</v>
      </c>
      <c r="K208" s="24">
        <v>1.33811493914808E-5</v>
      </c>
      <c r="L208" s="24">
        <v>2.195254857309298E-3</v>
      </c>
      <c r="M208" s="24">
        <v>1.592356103690751E-5</v>
      </c>
      <c r="N208" s="24">
        <v>1.1682241943554133E-3</v>
      </c>
      <c r="O208" s="24">
        <v>6.1038275358941605E-4</v>
      </c>
      <c r="P208" s="24">
        <v>3.2852357090306701E-4</v>
      </c>
      <c r="Q208" s="24">
        <v>3.3236224086066431E-4</v>
      </c>
      <c r="R208" s="24">
        <v>6.6122072535460246E-4</v>
      </c>
      <c r="S208" s="24">
        <v>2.6247508177886994E-4</v>
      </c>
      <c r="T208" s="24">
        <v>1.5425786204275566E-4</v>
      </c>
      <c r="U208" s="24">
        <v>3.8028608838041965E-4</v>
      </c>
      <c r="V208" s="24">
        <v>1.6012677349828568E-4</v>
      </c>
      <c r="W208" s="24">
        <v>7.1580848387879561E-4</v>
      </c>
      <c r="X208" s="24">
        <v>5.3528416424568793E-4</v>
      </c>
      <c r="Y208" s="24">
        <v>1.4151688756014724E-4</v>
      </c>
    </row>
    <row r="209" spans="1:25" x14ac:dyDescent="0.2">
      <c r="A209" t="s">
        <v>322</v>
      </c>
      <c r="B209" s="24">
        <v>5.9283353722206617E-4</v>
      </c>
      <c r="C209" s="24">
        <v>6.2345186963987055E-4</v>
      </c>
      <c r="D209" s="24">
        <v>7.6261400999348174E-4</v>
      </c>
      <c r="E209" s="24">
        <v>6.2885697903139828E-4</v>
      </c>
      <c r="F209" s="24">
        <v>6.9636608718689228E-4</v>
      </c>
      <c r="G209" s="24">
        <v>5.5989403431292752E-4</v>
      </c>
      <c r="H209" s="24">
        <v>1.2477841974842085E-3</v>
      </c>
      <c r="I209" s="24">
        <v>3.6924683617709181E-4</v>
      </c>
      <c r="J209" s="24">
        <v>2.8814171662702904E-4</v>
      </c>
      <c r="K209" s="24">
        <v>1.4352536225716085E-3</v>
      </c>
      <c r="L209" s="24">
        <v>3.8916067019029312E-4</v>
      </c>
      <c r="M209" s="24">
        <v>2.501353214891513E-3</v>
      </c>
      <c r="N209" s="24">
        <v>5.7120454175882364E-4</v>
      </c>
      <c r="O209" s="24">
        <v>5.2867106761846755E-4</v>
      </c>
      <c r="P209" s="24">
        <v>9.805937468199881E-4</v>
      </c>
      <c r="Q209" s="24">
        <v>8.4500503906658245E-4</v>
      </c>
      <c r="R209" s="24">
        <v>4.958829512411644E-4</v>
      </c>
      <c r="S209" s="24">
        <v>1.1898225789575606E-3</v>
      </c>
      <c r="T209" s="24">
        <v>1.128218675014906E-3</v>
      </c>
      <c r="U209" s="24">
        <v>1.4971675053662757E-4</v>
      </c>
      <c r="V209" s="24">
        <v>5.8643211118710676E-5</v>
      </c>
      <c r="W209" s="24">
        <v>1.1850866142888279E-4</v>
      </c>
      <c r="X209" s="24">
        <v>2.4425675058608302E-4</v>
      </c>
      <c r="Y209" s="24">
        <v>1.015253189240263E-4</v>
      </c>
    </row>
    <row r="210" spans="1:25" x14ac:dyDescent="0.2">
      <c r="A210" t="s">
        <v>323</v>
      </c>
      <c r="B210" s="24">
        <v>8.138623643007077E-4</v>
      </c>
      <c r="C210" s="24">
        <v>6.1731049634509733E-4</v>
      </c>
      <c r="D210" s="24">
        <v>7.106454185425359E-4</v>
      </c>
      <c r="E210" s="24">
        <v>8.5588015274612049E-4</v>
      </c>
      <c r="F210" s="24">
        <v>5.3309057343270448E-4</v>
      </c>
      <c r="G210" s="24">
        <v>1.1689146812432192E-3</v>
      </c>
      <c r="H210" s="24">
        <v>7.0517813958884752E-4</v>
      </c>
      <c r="I210" s="24">
        <v>9.9568248074879766E-4</v>
      </c>
      <c r="J210" s="24">
        <v>8.9922734733682483E-4</v>
      </c>
      <c r="K210" s="24">
        <v>2.188050577193906E-5</v>
      </c>
      <c r="L210" s="24">
        <v>1.0170519329810665E-3</v>
      </c>
      <c r="M210" s="24">
        <v>5.2770502110266076E-5</v>
      </c>
      <c r="N210" s="24">
        <v>8.0959412725400731E-4</v>
      </c>
      <c r="O210" s="24">
        <v>5.7103462764682719E-4</v>
      </c>
      <c r="P210" s="24">
        <v>4.2885562795128164E-4</v>
      </c>
      <c r="Q210" s="24">
        <v>5.043192977964967E-4</v>
      </c>
      <c r="R210" s="24">
        <v>8.1506870089105023E-4</v>
      </c>
      <c r="S210" s="24">
        <v>3.4344210792301076E-4</v>
      </c>
      <c r="T210" s="24">
        <v>2.8907132921048983E-4</v>
      </c>
      <c r="U210" s="24">
        <v>9.7393969108553933E-4</v>
      </c>
      <c r="V210" s="24">
        <v>1.3006539488562066E-3</v>
      </c>
      <c r="W210" s="24">
        <v>1.0098099168756205E-3</v>
      </c>
      <c r="X210" s="24">
        <v>1.3187621772642239E-3</v>
      </c>
      <c r="Y210" s="24">
        <v>1.0101147079747334E-3</v>
      </c>
    </row>
    <row r="211" spans="1:25" x14ac:dyDescent="0.2">
      <c r="A211" t="s">
        <v>324</v>
      </c>
      <c r="B211" s="24">
        <v>1.8012734423029962E-4</v>
      </c>
      <c r="C211" s="24">
        <v>6.1348146816562294E-4</v>
      </c>
      <c r="D211" s="24">
        <v>4.3149257080981853E-4</v>
      </c>
      <c r="E211" s="24">
        <v>1.2271807464459712E-3</v>
      </c>
      <c r="F211" s="24">
        <v>1.299259966028251E-3</v>
      </c>
      <c r="G211" s="24">
        <v>2.9819894617560999E-7</v>
      </c>
      <c r="H211" s="24">
        <v>7.9831017421918524E-7</v>
      </c>
      <c r="I211" s="24">
        <v>1.4054846685691199E-7</v>
      </c>
      <c r="J211" s="24">
        <v>1.7084821682706172E-7</v>
      </c>
      <c r="K211" s="24">
        <v>3.4364504002671128E-7</v>
      </c>
      <c r="L211" s="24">
        <v>2.9527807066442045E-7</v>
      </c>
      <c r="M211" s="24">
        <v>1.3910032778416549E-7</v>
      </c>
      <c r="N211" s="24">
        <v>2.9120898454017763E-7</v>
      </c>
      <c r="O211" s="24">
        <v>5.6368268672262118E-5</v>
      </c>
      <c r="P211" s="24">
        <v>1.1047688016001813E-3</v>
      </c>
      <c r="Q211" s="24">
        <v>1.1138927823664811E-3</v>
      </c>
      <c r="R211" s="24">
        <v>2.8994067163501156E-7</v>
      </c>
      <c r="S211" s="24">
        <v>1.1610513823327052E-6</v>
      </c>
      <c r="T211" s="24">
        <v>1.2215668373663795E-5</v>
      </c>
      <c r="U211" s="24">
        <v>3.245768989555846E-7</v>
      </c>
      <c r="V211" s="24">
        <v>3.2672271935466537E-7</v>
      </c>
      <c r="W211" s="24">
        <v>5.0540997045904455E-7</v>
      </c>
      <c r="X211" s="24">
        <v>9.4767016093953478E-7</v>
      </c>
      <c r="Y211" s="24">
        <v>3.5444000139545146E-7</v>
      </c>
    </row>
    <row r="212" spans="1:25" x14ac:dyDescent="0.2">
      <c r="A212" t="s">
        <v>325</v>
      </c>
      <c r="B212" s="24">
        <v>3.1463605585278145E-5</v>
      </c>
      <c r="C212" s="24">
        <v>6.1320734796442187E-4</v>
      </c>
      <c r="D212" s="24">
        <v>9.6193542052495166E-5</v>
      </c>
      <c r="E212" s="24">
        <v>5.0000115307311942E-4</v>
      </c>
      <c r="F212" s="24">
        <v>7.7545228879243781E-4</v>
      </c>
      <c r="G212" s="24">
        <v>1.5077722346259805E-6</v>
      </c>
      <c r="H212" s="24">
        <v>3.081117768806993E-6</v>
      </c>
      <c r="I212" s="24">
        <v>2.8211770927772097E-7</v>
      </c>
      <c r="J212" s="24">
        <v>1.0017005925783305E-7</v>
      </c>
      <c r="K212" s="24">
        <v>2.6378807567781478E-6</v>
      </c>
      <c r="L212" s="24">
        <v>1.1052492884873951E-6</v>
      </c>
      <c r="M212" s="24">
        <v>3.3772290637702601E-6</v>
      </c>
      <c r="N212" s="24">
        <v>1.1331056917629853E-6</v>
      </c>
      <c r="O212" s="24">
        <v>7.7495715854185207E-6</v>
      </c>
      <c r="P212" s="24">
        <v>3.9419301775260357E-4</v>
      </c>
      <c r="Q212" s="24">
        <v>8.2422986835131772E-4</v>
      </c>
      <c r="R212" s="24">
        <v>3.9389003866383441E-7</v>
      </c>
      <c r="S212" s="24">
        <v>6.5121535322757637E-7</v>
      </c>
      <c r="T212" s="24">
        <v>2.9240067218089207E-6</v>
      </c>
      <c r="U212" s="24">
        <v>2.0879410174838908E-7</v>
      </c>
      <c r="V212" s="24">
        <v>9.2779233156381749E-7</v>
      </c>
      <c r="W212" s="24">
        <v>1.0376827908645768E-6</v>
      </c>
      <c r="X212" s="24">
        <v>6.8866836160443834E-7</v>
      </c>
      <c r="Y212" s="24">
        <v>5.5304329458388487E-7</v>
      </c>
    </row>
    <row r="213" spans="1:25" x14ac:dyDescent="0.2">
      <c r="A213" t="s">
        <v>326</v>
      </c>
      <c r="B213" s="24">
        <v>3.1758745370209432E-4</v>
      </c>
      <c r="C213" s="24">
        <v>6.1148415073628319E-4</v>
      </c>
      <c r="D213" s="24">
        <v>3.9902071791411307E-4</v>
      </c>
      <c r="E213" s="24">
        <v>2.5009574738905422E-4</v>
      </c>
      <c r="F213" s="24">
        <v>4.0871873496030721E-4</v>
      </c>
      <c r="G213" s="24">
        <v>1.6788779890428763E-5</v>
      </c>
      <c r="H213" s="24">
        <v>1.9609068313168588E-3</v>
      </c>
      <c r="I213" s="24">
        <v>1.3713223475214592E-5</v>
      </c>
      <c r="J213" s="24">
        <v>7.5129029498148119E-6</v>
      </c>
      <c r="K213" s="24">
        <v>3.2397928713713401E-3</v>
      </c>
      <c r="L213" s="24">
        <v>1.1578074309840689E-5</v>
      </c>
      <c r="M213" s="24">
        <v>1.87198340649559E-3</v>
      </c>
      <c r="N213" s="24">
        <v>7.7303737693875842E-6</v>
      </c>
      <c r="O213" s="24">
        <v>3.9830322845969715E-4</v>
      </c>
      <c r="P213" s="24">
        <v>5.1386395108398081E-4</v>
      </c>
      <c r="Q213" s="24">
        <v>3.9073608063980162E-4</v>
      </c>
      <c r="R213" s="24">
        <v>5.73466746254004E-5</v>
      </c>
      <c r="S213" s="24">
        <v>2.1833417592316859E-3</v>
      </c>
      <c r="T213" s="24">
        <v>1.4907861782115879E-3</v>
      </c>
      <c r="U213" s="24">
        <v>9.5543694591963387E-6</v>
      </c>
      <c r="V213" s="24">
        <v>1.2770066736718556E-5</v>
      </c>
      <c r="W213" s="24">
        <v>9.1220216032776013E-6</v>
      </c>
      <c r="X213" s="24">
        <v>1.2135838838603969E-5</v>
      </c>
      <c r="Y213" s="24">
        <v>1.3922134820684105E-5</v>
      </c>
    </row>
    <row r="214" spans="1:25" x14ac:dyDescent="0.2">
      <c r="A214" t="s">
        <v>327</v>
      </c>
      <c r="B214" s="24">
        <v>5.4249318753060239E-3</v>
      </c>
      <c r="C214" s="24">
        <v>6.0604508786290786E-4</v>
      </c>
      <c r="D214" s="24">
        <v>1.9487924375630888E-3</v>
      </c>
      <c r="E214" s="24">
        <v>5.1286201976104295E-4</v>
      </c>
      <c r="F214" s="24">
        <v>8.1377943676086341E-4</v>
      </c>
      <c r="G214" s="24">
        <v>7.3839672677558591E-7</v>
      </c>
      <c r="H214" s="24">
        <v>8.5391297330953352E-5</v>
      </c>
      <c r="I214" s="24">
        <v>6.0154505811451293E-8</v>
      </c>
      <c r="J214" s="24">
        <v>3.303654054472424E-8</v>
      </c>
      <c r="K214" s="24">
        <v>1.0450511533412688E-4</v>
      </c>
      <c r="L214" s="24">
        <v>9.0011950527690888E-8</v>
      </c>
      <c r="M214" s="24">
        <v>4.9786645444663082E-6</v>
      </c>
      <c r="N214" s="24">
        <v>1.9561468853684451E-8</v>
      </c>
      <c r="O214" s="24">
        <v>1.6272261960135989E-3</v>
      </c>
      <c r="P214" s="24">
        <v>1.522086388417171E-3</v>
      </c>
      <c r="Q214" s="24">
        <v>4.4784376545734303E-4</v>
      </c>
      <c r="R214" s="24">
        <v>7.8371491598275625E-8</v>
      </c>
      <c r="S214" s="24">
        <v>3.4342075542028192E-6</v>
      </c>
      <c r="T214" s="24">
        <v>2.7805287309846331E-3</v>
      </c>
      <c r="U214" s="24">
        <v>6.735239441706242E-8</v>
      </c>
      <c r="V214" s="24">
        <v>9.8005236292282052E-8</v>
      </c>
      <c r="W214" s="24">
        <v>9.6297232553454901E-8</v>
      </c>
      <c r="X214" s="24">
        <v>7.7051122617076828E-8</v>
      </c>
      <c r="Y214" s="24">
        <v>9.276453857083815E-8</v>
      </c>
    </row>
    <row r="215" spans="1:25" x14ac:dyDescent="0.2">
      <c r="A215" t="s">
        <v>328</v>
      </c>
      <c r="B215" s="24">
        <v>5.5292317269616355E-4</v>
      </c>
      <c r="C215" s="24">
        <v>6.0500094815859641E-4</v>
      </c>
      <c r="D215" s="24">
        <v>6.2564424878973584E-4</v>
      </c>
      <c r="E215" s="24">
        <v>1.0174081694735463E-3</v>
      </c>
      <c r="F215" s="24">
        <v>9.9714190332100805E-4</v>
      </c>
      <c r="G215" s="24">
        <v>5.2060472615902117E-6</v>
      </c>
      <c r="H215" s="24">
        <v>1.8662581164641888E-5</v>
      </c>
      <c r="I215" s="24">
        <v>4.6934623043946323E-6</v>
      </c>
      <c r="J215" s="24">
        <v>4.1897608504477664E-6</v>
      </c>
      <c r="K215" s="24">
        <v>2.6329834694017282E-5</v>
      </c>
      <c r="L215" s="24">
        <v>4.588762189800159E-6</v>
      </c>
      <c r="M215" s="24">
        <v>2.2903834553405106E-5</v>
      </c>
      <c r="N215" s="24">
        <v>3.9831940077571503E-6</v>
      </c>
      <c r="O215" s="24">
        <v>1.4709307551667863E-4</v>
      </c>
      <c r="P215" s="24">
        <v>1.3647544101948938E-3</v>
      </c>
      <c r="Q215" s="24">
        <v>2.021892734574521E-3</v>
      </c>
      <c r="R215" s="24">
        <v>6.4621089162295409E-6</v>
      </c>
      <c r="S215" s="24">
        <v>1.6908665001615841E-5</v>
      </c>
      <c r="T215" s="24">
        <v>2.9166333606573598E-5</v>
      </c>
      <c r="U215" s="24">
        <v>4.7548336095270892E-6</v>
      </c>
      <c r="V215" s="24">
        <v>4.5412976022002484E-6</v>
      </c>
      <c r="W215" s="24">
        <v>8.3522210091044406E-6</v>
      </c>
      <c r="X215" s="24">
        <v>6.2774512296904501E-6</v>
      </c>
      <c r="Y215" s="24">
        <v>3.7420823910598174E-6</v>
      </c>
    </row>
    <row r="216" spans="1:25" x14ac:dyDescent="0.2">
      <c r="A216" t="s">
        <v>329</v>
      </c>
      <c r="B216" s="24">
        <v>3.2191350270485236E-4</v>
      </c>
      <c r="C216" s="24">
        <v>6.015926130729434E-4</v>
      </c>
      <c r="D216" s="24">
        <v>5.8681146463855844E-4</v>
      </c>
      <c r="E216" s="24">
        <v>5.7287316618680889E-4</v>
      </c>
      <c r="F216" s="24">
        <v>5.129132552908523E-4</v>
      </c>
      <c r="G216" s="24">
        <v>7.9229894874347667E-4</v>
      </c>
      <c r="H216" s="24">
        <v>4.0769696417913208E-4</v>
      </c>
      <c r="I216" s="24">
        <v>8.0270170274372439E-4</v>
      </c>
      <c r="J216" s="24">
        <v>1.0034175824961168E-3</v>
      </c>
      <c r="K216" s="24">
        <v>3.5417384286202838E-4</v>
      </c>
      <c r="L216" s="24">
        <v>1.0084067872878774E-3</v>
      </c>
      <c r="M216" s="24">
        <v>6.5704180152880874E-4</v>
      </c>
      <c r="N216" s="24">
        <v>1.8520015968735422E-3</v>
      </c>
      <c r="O216" s="24">
        <v>5.477350387520834E-4</v>
      </c>
      <c r="P216" s="24">
        <v>4.4909819543656574E-4</v>
      </c>
      <c r="Q216" s="24">
        <v>6.9270758755310316E-4</v>
      </c>
      <c r="R216" s="24">
        <v>8.1233786568453133E-4</v>
      </c>
      <c r="S216" s="24">
        <v>6.0691045525022814E-4</v>
      </c>
      <c r="T216" s="24">
        <v>5.4833636945118933E-4</v>
      </c>
      <c r="U216" s="24">
        <v>9.8865235145714487E-4</v>
      </c>
      <c r="V216" s="24">
        <v>2.4326145754956054E-4</v>
      </c>
      <c r="W216" s="24">
        <v>6.0644304489627129E-4</v>
      </c>
      <c r="X216" s="24">
        <v>9.5786513529741164E-4</v>
      </c>
      <c r="Y216" s="24">
        <v>5.0927367176117433E-4</v>
      </c>
    </row>
    <row r="217" spans="1:25" x14ac:dyDescent="0.2">
      <c r="A217" t="s">
        <v>330</v>
      </c>
      <c r="B217" s="24">
        <v>2.7811327840408903E-4</v>
      </c>
      <c r="C217" s="24">
        <v>6.007637933311263E-4</v>
      </c>
      <c r="D217" s="24">
        <v>3.7808511920857678E-4</v>
      </c>
      <c r="E217" s="24">
        <v>2.9936419129253898E-4</v>
      </c>
      <c r="F217" s="24">
        <v>4.6568496514035979E-4</v>
      </c>
      <c r="G217" s="24">
        <v>1.0306451862824579E-4</v>
      </c>
      <c r="H217" s="24">
        <v>1.5969846255726023E-3</v>
      </c>
      <c r="I217" s="24">
        <v>7.990136226325827E-5</v>
      </c>
      <c r="J217" s="24">
        <v>3.668574159165052E-5</v>
      </c>
      <c r="K217" s="24">
        <v>2.9547815358587181E-3</v>
      </c>
      <c r="L217" s="24">
        <v>4.9149864712809318E-5</v>
      </c>
      <c r="M217" s="24">
        <v>2.8405107026145075E-3</v>
      </c>
      <c r="N217" s="24">
        <v>3.8065223814081806E-5</v>
      </c>
      <c r="O217" s="24">
        <v>4.053401477657762E-4</v>
      </c>
      <c r="P217" s="24">
        <v>5.1407234420672288E-4</v>
      </c>
      <c r="Q217" s="24">
        <v>4.6293724076780951E-4</v>
      </c>
      <c r="R217" s="24">
        <v>1.3814042586246915E-4</v>
      </c>
      <c r="S217" s="24">
        <v>1.838603444902692E-3</v>
      </c>
      <c r="T217" s="24">
        <v>1.4143485552840006E-3</v>
      </c>
      <c r="U217" s="24">
        <v>3.7023770528569634E-5</v>
      </c>
      <c r="V217" s="24">
        <v>4.3862420337988226E-5</v>
      </c>
      <c r="W217" s="24">
        <v>3.5465900277214113E-5</v>
      </c>
      <c r="X217" s="24">
        <v>5.6581049952938242E-5</v>
      </c>
      <c r="Y217" s="24">
        <v>6.1951555598570938E-5</v>
      </c>
    </row>
    <row r="218" spans="1:25" x14ac:dyDescent="0.2">
      <c r="A218" t="s">
        <v>331</v>
      </c>
      <c r="B218" s="24">
        <v>1.6582343161682526E-4</v>
      </c>
      <c r="C218" s="24">
        <v>5.96915627588222E-4</v>
      </c>
      <c r="D218" s="24">
        <v>5.0170290938018663E-4</v>
      </c>
      <c r="E218" s="24">
        <v>1.2322309698742614E-3</v>
      </c>
      <c r="F218" s="24">
        <v>1.0119430291143268E-3</v>
      </c>
      <c r="G218" s="24">
        <v>3.2305923049702103E-8</v>
      </c>
      <c r="H218" s="24">
        <v>1.7863317652995756E-5</v>
      </c>
      <c r="I218" s="24">
        <v>2.4248378044784721E-8</v>
      </c>
      <c r="J218" s="24">
        <v>0</v>
      </c>
      <c r="K218" s="24">
        <v>3.1558323482079805E-5</v>
      </c>
      <c r="L218" s="24">
        <v>6.1706062531746793E-8</v>
      </c>
      <c r="M218" s="24">
        <v>6.9369134398071137E-6</v>
      </c>
      <c r="N218" s="24">
        <v>0</v>
      </c>
      <c r="O218" s="24">
        <v>3.9253310955592979E-5</v>
      </c>
      <c r="P218" s="24">
        <v>1.3218177705259988E-3</v>
      </c>
      <c r="Q218" s="24">
        <v>9.4769148483832635E-4</v>
      </c>
      <c r="R218" s="24">
        <v>2.6641049116191527E-7</v>
      </c>
      <c r="S218" s="24">
        <v>2.6220107995685731E-5</v>
      </c>
      <c r="T218" s="24">
        <v>3.2194531337707858E-5</v>
      </c>
      <c r="U218" s="24">
        <v>0</v>
      </c>
      <c r="V218" s="24">
        <v>0</v>
      </c>
      <c r="W218" s="24">
        <v>6.6429532622300178E-7</v>
      </c>
      <c r="X218" s="24">
        <v>0</v>
      </c>
      <c r="Y218" s="24">
        <v>1.3166097121974433E-7</v>
      </c>
    </row>
    <row r="219" spans="1:25" x14ac:dyDescent="0.2">
      <c r="A219" t="s">
        <v>332</v>
      </c>
      <c r="B219" s="24">
        <v>3.6892953090610223E-5</v>
      </c>
      <c r="C219" s="24">
        <v>5.9522855942280024E-4</v>
      </c>
      <c r="D219" s="24">
        <v>1.0865861019798515E-4</v>
      </c>
      <c r="E219" s="24">
        <v>8.2737256910246832E-4</v>
      </c>
      <c r="F219" s="24">
        <v>1.3040482866321524E-3</v>
      </c>
      <c r="G219" s="24">
        <v>8.7261866993375327E-8</v>
      </c>
      <c r="H219" s="24">
        <v>2.7331156085494254E-7</v>
      </c>
      <c r="I219" s="24">
        <v>0</v>
      </c>
      <c r="J219" s="24">
        <v>0</v>
      </c>
      <c r="K219" s="24">
        <v>1.2214754420231364E-7</v>
      </c>
      <c r="L219" s="24">
        <v>0</v>
      </c>
      <c r="M219" s="24">
        <v>0</v>
      </c>
      <c r="N219" s="24">
        <v>2.1103824650666451E-9</v>
      </c>
      <c r="O219" s="24">
        <v>9.2447745160853998E-6</v>
      </c>
      <c r="P219" s="24">
        <v>6.7973943933585736E-4</v>
      </c>
      <c r="Q219" s="24">
        <v>1.162799976995061E-3</v>
      </c>
      <c r="R219" s="24">
        <v>0</v>
      </c>
      <c r="S219" s="24">
        <v>9.0294030541078854E-8</v>
      </c>
      <c r="T219" s="24">
        <v>5.8017133626901267E-6</v>
      </c>
      <c r="U219" s="24">
        <v>2.4691094420196799E-8</v>
      </c>
      <c r="V219" s="24">
        <v>8.5047139519723172E-8</v>
      </c>
      <c r="W219" s="24">
        <v>1.0569523932737547E-7</v>
      </c>
      <c r="X219" s="24">
        <v>4.4228281023635473E-8</v>
      </c>
      <c r="Y219" s="24">
        <v>3.0438542548398801E-8</v>
      </c>
    </row>
    <row r="220" spans="1:25" x14ac:dyDescent="0.2">
      <c r="A220" t="s">
        <v>333</v>
      </c>
      <c r="B220" s="24">
        <v>1.9154645353698693E-5</v>
      </c>
      <c r="C220" s="24">
        <v>5.9506070392792508E-4</v>
      </c>
      <c r="D220" s="24">
        <v>7.5220967383703296E-5</v>
      </c>
      <c r="E220" s="24">
        <v>7.5497287161810378E-4</v>
      </c>
      <c r="F220" s="24">
        <v>1.0473587433891597E-3</v>
      </c>
      <c r="G220" s="24">
        <v>0</v>
      </c>
      <c r="H220" s="24">
        <v>9.6404206936503556E-8</v>
      </c>
      <c r="I220" s="24">
        <v>4.1895222364857867E-9</v>
      </c>
      <c r="J220" s="24">
        <v>1.6054199028807154E-8</v>
      </c>
      <c r="K220" s="24">
        <v>0</v>
      </c>
      <c r="L220" s="24">
        <v>0</v>
      </c>
      <c r="M220" s="24">
        <v>0</v>
      </c>
      <c r="N220" s="24">
        <v>2.5049432316030468E-8</v>
      </c>
      <c r="O220" s="24">
        <v>4.2301021856802896E-6</v>
      </c>
      <c r="P220" s="24">
        <v>5.890574279015081E-4</v>
      </c>
      <c r="Q220" s="24">
        <v>1.1077169741662962E-3</v>
      </c>
      <c r="R220" s="24">
        <v>0</v>
      </c>
      <c r="S220" s="24">
        <v>0</v>
      </c>
      <c r="T220" s="24">
        <v>1.5626628247414758E-6</v>
      </c>
      <c r="U220" s="24">
        <v>1.2870340824284304E-8</v>
      </c>
      <c r="V220" s="24">
        <v>1.8360516263765912E-7</v>
      </c>
      <c r="W220" s="24">
        <v>2.1755654207710552E-7</v>
      </c>
      <c r="X220" s="24">
        <v>6.6036023723215577E-8</v>
      </c>
      <c r="Y220" s="24">
        <v>1.9643014841375565E-8</v>
      </c>
    </row>
    <row r="221" spans="1:25" x14ac:dyDescent="0.2">
      <c r="A221" t="s">
        <v>334</v>
      </c>
      <c r="B221" s="24">
        <v>5.6997324484169974E-4</v>
      </c>
      <c r="C221" s="24">
        <v>5.8427189833313751E-4</v>
      </c>
      <c r="D221" s="24">
        <v>6.0892492342493672E-4</v>
      </c>
      <c r="E221" s="24">
        <v>6.3637278588983017E-4</v>
      </c>
      <c r="F221" s="24">
        <v>6.271762855058502E-4</v>
      </c>
      <c r="G221" s="24">
        <v>5.0466474471064682E-4</v>
      </c>
      <c r="H221" s="24">
        <v>8.417412558254419E-4</v>
      </c>
      <c r="I221" s="24">
        <v>3.5181302901905758E-4</v>
      </c>
      <c r="J221" s="24">
        <v>5.735375884803216E-4</v>
      </c>
      <c r="K221" s="24">
        <v>3.1912207421323307E-3</v>
      </c>
      <c r="L221" s="24">
        <v>5.4238473660122991E-4</v>
      </c>
      <c r="M221" s="24">
        <v>5.5036170571261438E-3</v>
      </c>
      <c r="N221" s="24">
        <v>4.967877612471332E-4</v>
      </c>
      <c r="O221" s="24">
        <v>7.658707852839701E-4</v>
      </c>
      <c r="P221" s="24">
        <v>1.2542042931868132E-3</v>
      </c>
      <c r="Q221" s="24">
        <v>1.1762405264403597E-3</v>
      </c>
      <c r="R221" s="24">
        <v>8.4915839155781962E-4</v>
      </c>
      <c r="S221" s="24">
        <v>8.5085883220950055E-4</v>
      </c>
      <c r="T221" s="24">
        <v>6.1957443756745451E-4</v>
      </c>
      <c r="U221" s="24">
        <v>5.9859626413665717E-4</v>
      </c>
      <c r="V221" s="24">
        <v>2.6542388632025957E-4</v>
      </c>
      <c r="W221" s="24">
        <v>7.2403259402295929E-4</v>
      </c>
      <c r="X221" s="24">
        <v>1.1308070074249141E-3</v>
      </c>
      <c r="Y221" s="24">
        <v>4.5372297863499064E-4</v>
      </c>
    </row>
    <row r="222" spans="1:25" x14ac:dyDescent="0.2">
      <c r="A222" t="s">
        <v>335</v>
      </c>
      <c r="B222" s="24">
        <v>2.8053096348538975E-4</v>
      </c>
      <c r="C222" s="24">
        <v>5.8343074738277526E-4</v>
      </c>
      <c r="D222" s="24">
        <v>3.7415842134176896E-4</v>
      </c>
      <c r="E222" s="24">
        <v>3.4105038297424967E-4</v>
      </c>
      <c r="F222" s="24">
        <v>4.7655846549362571E-4</v>
      </c>
      <c r="G222" s="24">
        <v>1.9785434410395878E-4</v>
      </c>
      <c r="H222" s="24">
        <v>1.2464703594864781E-3</v>
      </c>
      <c r="I222" s="24">
        <v>2.137018660888117E-4</v>
      </c>
      <c r="J222" s="24">
        <v>6.9963518801168225E-5</v>
      </c>
      <c r="K222" s="24">
        <v>1.4734362107278942E-3</v>
      </c>
      <c r="L222" s="24">
        <v>7.6579566971687034E-5</v>
      </c>
      <c r="M222" s="24">
        <v>1.9842290315532137E-3</v>
      </c>
      <c r="N222" s="24">
        <v>6.1028365618990703E-5</v>
      </c>
      <c r="O222" s="24">
        <v>4.0186701796952808E-4</v>
      </c>
      <c r="P222" s="24">
        <v>4.5235535464221857E-4</v>
      </c>
      <c r="Q222" s="24">
        <v>4.6189929781097872E-4</v>
      </c>
      <c r="R222" s="24">
        <v>2.5575975107134958E-4</v>
      </c>
      <c r="S222" s="24">
        <v>1.2320875424583202E-3</v>
      </c>
      <c r="T222" s="24">
        <v>8.5962856723278123E-4</v>
      </c>
      <c r="U222" s="24">
        <v>6.4598220107131381E-5</v>
      </c>
      <c r="V222" s="24">
        <v>5.4688461193182374E-5</v>
      </c>
      <c r="W222" s="24">
        <v>5.5042067454296827E-5</v>
      </c>
      <c r="X222" s="24">
        <v>1.1995138242985599E-4</v>
      </c>
      <c r="Y222" s="24">
        <v>8.5489004274621748E-5</v>
      </c>
    </row>
    <row r="223" spans="1:25" x14ac:dyDescent="0.2">
      <c r="A223" t="s">
        <v>336</v>
      </c>
      <c r="B223" s="24">
        <v>8.0135040977795109E-4</v>
      </c>
      <c r="C223" s="24">
        <v>5.8313611840158123E-4</v>
      </c>
      <c r="D223" s="24">
        <v>7.7984833463955021E-4</v>
      </c>
      <c r="E223" s="24">
        <v>9.6632538131999725E-4</v>
      </c>
      <c r="F223" s="24">
        <v>5.7828833013911043E-4</v>
      </c>
      <c r="G223" s="24">
        <v>1.1781377560419806E-3</v>
      </c>
      <c r="H223" s="24">
        <v>7.2632508066486031E-4</v>
      </c>
      <c r="I223" s="24">
        <v>1.1229244277900451E-3</v>
      </c>
      <c r="J223" s="24">
        <v>5.7321845858264344E-4</v>
      </c>
      <c r="K223" s="24">
        <v>1.1129496430769986E-5</v>
      </c>
      <c r="L223" s="24">
        <v>7.6328292716592412E-4</v>
      </c>
      <c r="M223" s="24">
        <v>1.9400998614567612E-5</v>
      </c>
      <c r="N223" s="24">
        <v>8.179144818602894E-4</v>
      </c>
      <c r="O223" s="24">
        <v>5.4639207955994482E-4</v>
      </c>
      <c r="P223" s="24">
        <v>4.217955932643551E-4</v>
      </c>
      <c r="Q223" s="24">
        <v>4.0883022104324344E-4</v>
      </c>
      <c r="R223" s="24">
        <v>5.5761292430841819E-4</v>
      </c>
      <c r="S223" s="24">
        <v>2.3139626473511212E-4</v>
      </c>
      <c r="T223" s="24">
        <v>2.0735206292860626E-4</v>
      </c>
      <c r="U223" s="24">
        <v>3.5602080081064666E-4</v>
      </c>
      <c r="V223" s="24">
        <v>3.3727560599890107E-4</v>
      </c>
      <c r="W223" s="24">
        <v>4.3675860500854943E-4</v>
      </c>
      <c r="X223" s="24">
        <v>3.9750161604700928E-4</v>
      </c>
      <c r="Y223" s="24">
        <v>4.8291913480325656E-4</v>
      </c>
    </row>
    <row r="224" spans="1:25" x14ac:dyDescent="0.2">
      <c r="A224" t="s">
        <v>337</v>
      </c>
      <c r="B224" s="24">
        <v>1.7708109620328039E-4</v>
      </c>
      <c r="C224" s="24">
        <v>5.8297407470297698E-4</v>
      </c>
      <c r="D224" s="24">
        <v>3.9894330538983594E-4</v>
      </c>
      <c r="E224" s="24">
        <v>1.5771641988040384E-3</v>
      </c>
      <c r="F224" s="24">
        <v>1.2554890492358457E-3</v>
      </c>
      <c r="G224" s="24">
        <v>1.818565500684673E-8</v>
      </c>
      <c r="H224" s="24">
        <v>5.2934608045780916E-7</v>
      </c>
      <c r="I224" s="24">
        <v>1.3021900100990344E-8</v>
      </c>
      <c r="J224" s="24">
        <v>0</v>
      </c>
      <c r="K224" s="24">
        <v>6.2165790413311905E-7</v>
      </c>
      <c r="L224" s="24">
        <v>1.2036718291662632E-8</v>
      </c>
      <c r="M224" s="24">
        <v>2.3761740486069236E-8</v>
      </c>
      <c r="N224" s="24">
        <v>6.729535921768639E-9</v>
      </c>
      <c r="O224" s="24">
        <v>4.5508039695453608E-5</v>
      </c>
      <c r="P224" s="24">
        <v>2.635356556327953E-3</v>
      </c>
      <c r="Q224" s="24">
        <v>1.5384681364118927E-3</v>
      </c>
      <c r="R224" s="24">
        <v>9.6420418486189497E-9</v>
      </c>
      <c r="S224" s="24">
        <v>7.6382014134183267E-8</v>
      </c>
      <c r="T224" s="24">
        <v>1.7924490128078043E-5</v>
      </c>
      <c r="U224" s="24">
        <v>5.1116942309817933E-8</v>
      </c>
      <c r="V224" s="24">
        <v>7.8101767903114398E-8</v>
      </c>
      <c r="W224" s="24">
        <v>2.4359296357249885E-7</v>
      </c>
      <c r="X224" s="24">
        <v>6.9326963187990156E-8</v>
      </c>
      <c r="Y224" s="24">
        <v>2.2470357968717915E-7</v>
      </c>
    </row>
    <row r="225" spans="1:25" x14ac:dyDescent="0.2">
      <c r="A225" t="s">
        <v>338</v>
      </c>
      <c r="B225" s="24">
        <v>4.8400308710917149E-4</v>
      </c>
      <c r="C225" s="24">
        <v>5.8223490182343054E-4</v>
      </c>
      <c r="D225" s="24">
        <v>4.5279584723566447E-4</v>
      </c>
      <c r="E225" s="24">
        <v>3.1616143891390958E-4</v>
      </c>
      <c r="F225" s="24">
        <v>4.4443202895629654E-4</v>
      </c>
      <c r="G225" s="24">
        <v>1.2637641931786983E-4</v>
      </c>
      <c r="H225" s="24">
        <v>1.6649378692264725E-3</v>
      </c>
      <c r="I225" s="24">
        <v>9.915530713850191E-5</v>
      </c>
      <c r="J225" s="24">
        <v>8.87976174483912E-5</v>
      </c>
      <c r="K225" s="24">
        <v>2.4635597818251499E-3</v>
      </c>
      <c r="L225" s="24">
        <v>8.1473633018638535E-5</v>
      </c>
      <c r="M225" s="24">
        <v>2.1932004296878714E-3</v>
      </c>
      <c r="N225" s="24">
        <v>8.2585643196987583E-5</v>
      </c>
      <c r="O225" s="24">
        <v>4.4424479033906557E-4</v>
      </c>
      <c r="P225" s="24">
        <v>5.4129198086981436E-4</v>
      </c>
      <c r="Q225" s="24">
        <v>4.8485132819844906E-4</v>
      </c>
      <c r="R225" s="24">
        <v>2.8726964372688136E-4</v>
      </c>
      <c r="S225" s="24">
        <v>1.3823442295969879E-3</v>
      </c>
      <c r="T225" s="24">
        <v>1.4432625250891992E-3</v>
      </c>
      <c r="U225" s="24">
        <v>5.9826520309061027E-5</v>
      </c>
      <c r="V225" s="24">
        <v>6.1659983091634873E-5</v>
      </c>
      <c r="W225" s="24">
        <v>5.6453778839836289E-5</v>
      </c>
      <c r="X225" s="24">
        <v>1.1581977205290878E-4</v>
      </c>
      <c r="Y225" s="24">
        <v>7.9859528637896325E-5</v>
      </c>
    </row>
    <row r="226" spans="1:25" x14ac:dyDescent="0.2">
      <c r="A226" t="s">
        <v>339</v>
      </c>
      <c r="B226" s="24">
        <v>2.5970434520009196E-4</v>
      </c>
      <c r="C226" s="24">
        <v>5.8211862158962055E-4</v>
      </c>
      <c r="D226" s="24">
        <v>5.4428981763233607E-4</v>
      </c>
      <c r="E226" s="24">
        <v>6.21679109270333E-4</v>
      </c>
      <c r="F226" s="24">
        <v>5.9302529275993138E-4</v>
      </c>
      <c r="G226" s="24">
        <v>7.0431309598460246E-4</v>
      </c>
      <c r="H226" s="24">
        <v>6.6148605835299624E-4</v>
      </c>
      <c r="I226" s="24">
        <v>6.8674898604904682E-4</v>
      </c>
      <c r="J226" s="24">
        <v>9.1358304896346483E-4</v>
      </c>
      <c r="K226" s="24">
        <v>1.0808647797976804E-3</v>
      </c>
      <c r="L226" s="24">
        <v>9.6175924325072302E-4</v>
      </c>
      <c r="M226" s="24">
        <v>1.2722566322038362E-3</v>
      </c>
      <c r="N226" s="24">
        <v>6.3621888709042534E-4</v>
      </c>
      <c r="O226" s="24">
        <v>7.1300645072728305E-4</v>
      </c>
      <c r="P226" s="24">
        <v>4.8231872797424184E-4</v>
      </c>
      <c r="Q226" s="24">
        <v>8.2581567027155954E-4</v>
      </c>
      <c r="R226" s="24">
        <v>9.7916087073632112E-4</v>
      </c>
      <c r="S226" s="24">
        <v>8.2249143823538685E-4</v>
      </c>
      <c r="T226" s="24">
        <v>5.1526618867055304E-4</v>
      </c>
      <c r="U226" s="24">
        <v>5.340938234422041E-4</v>
      </c>
      <c r="V226" s="24">
        <v>2.6354626439936327E-4</v>
      </c>
      <c r="W226" s="24">
        <v>5.4995564106036178E-4</v>
      </c>
      <c r="X226" s="24">
        <v>5.8430712463689949E-4</v>
      </c>
      <c r="Y226" s="24">
        <v>6.2152503288586325E-4</v>
      </c>
    </row>
    <row r="227" spans="1:25" x14ac:dyDescent="0.2">
      <c r="A227" t="s">
        <v>340</v>
      </c>
      <c r="B227" s="24">
        <v>3.1115626884171185E-4</v>
      </c>
      <c r="C227" s="24">
        <v>5.8147942631192574E-4</v>
      </c>
      <c r="D227" s="24">
        <v>4.2200333898780398E-4</v>
      </c>
      <c r="E227" s="24">
        <v>2.504895891131766E-4</v>
      </c>
      <c r="F227" s="24">
        <v>3.6182050593405729E-4</v>
      </c>
      <c r="G227" s="24">
        <v>1.3025281457399103E-5</v>
      </c>
      <c r="H227" s="24">
        <v>1.5677791856517807E-3</v>
      </c>
      <c r="I227" s="24">
        <v>6.0797325308708766E-6</v>
      </c>
      <c r="J227" s="24">
        <v>5.5539107970500211E-6</v>
      </c>
      <c r="K227" s="24">
        <v>1.6047836969772327E-3</v>
      </c>
      <c r="L227" s="24">
        <v>1.0401570730149944E-5</v>
      </c>
      <c r="M227" s="24">
        <v>1.6109787181657538E-3</v>
      </c>
      <c r="N227" s="24">
        <v>7.1491116115608643E-6</v>
      </c>
      <c r="O227" s="24">
        <v>2.8279210456450449E-4</v>
      </c>
      <c r="P227" s="24">
        <v>4.0970100801999331E-4</v>
      </c>
      <c r="Q227" s="24">
        <v>3.6701282042932019E-4</v>
      </c>
      <c r="R227" s="24">
        <v>3.3327139019696526E-5</v>
      </c>
      <c r="S227" s="24">
        <v>1.9532433923400033E-3</v>
      </c>
      <c r="T227" s="24">
        <v>1.3926261952367733E-3</v>
      </c>
      <c r="U227" s="24">
        <v>7.113526992534927E-6</v>
      </c>
      <c r="V227" s="24">
        <v>1.4017224485079798E-5</v>
      </c>
      <c r="W227" s="24">
        <v>8.7737074320405723E-6</v>
      </c>
      <c r="X227" s="24">
        <v>1.0508329661822492E-5</v>
      </c>
      <c r="Y227" s="24">
        <v>1.135145126056595E-5</v>
      </c>
    </row>
    <row r="228" spans="1:25" x14ac:dyDescent="0.2">
      <c r="A228" t="s">
        <v>341</v>
      </c>
      <c r="B228" s="24">
        <v>6.1733635388718552E-4</v>
      </c>
      <c r="C228" s="24">
        <v>5.7990429791560062E-4</v>
      </c>
      <c r="D228" s="24">
        <v>4.6489972162521603E-4</v>
      </c>
      <c r="E228" s="24">
        <v>5.5989538188875557E-4</v>
      </c>
      <c r="F228" s="24">
        <v>4.9058006200047692E-4</v>
      </c>
      <c r="G228" s="24">
        <v>1.3245528115848552E-3</v>
      </c>
      <c r="H228" s="24">
        <v>4.0189793117106313E-4</v>
      </c>
      <c r="I228" s="24">
        <v>1.2295630584988851E-3</v>
      </c>
      <c r="J228" s="24">
        <v>2.8438404220918091E-4</v>
      </c>
      <c r="K228" s="24">
        <v>9.5892716599136918E-5</v>
      </c>
      <c r="L228" s="24">
        <v>3.8203150520598752E-4</v>
      </c>
      <c r="M228" s="24">
        <v>1.3676132011466226E-4</v>
      </c>
      <c r="N228" s="24">
        <v>3.2139682975693091E-4</v>
      </c>
      <c r="O228" s="24">
        <v>6.2522190010233026E-4</v>
      </c>
      <c r="P228" s="24">
        <v>3.4710866717038475E-4</v>
      </c>
      <c r="Q228" s="24">
        <v>4.1708768179176471E-4</v>
      </c>
      <c r="R228" s="24">
        <v>6.4652322926701171E-4</v>
      </c>
      <c r="S228" s="24">
        <v>2.2436594441384855E-4</v>
      </c>
      <c r="T228" s="24">
        <v>1.5889557958918339E-4</v>
      </c>
      <c r="U228" s="24">
        <v>6.405270968737459E-4</v>
      </c>
      <c r="V228" s="24">
        <v>7.2325929267199099E-4</v>
      </c>
      <c r="W228" s="24">
        <v>6.3460206163662284E-4</v>
      </c>
      <c r="X228" s="24">
        <v>7.4861210213031154E-4</v>
      </c>
      <c r="Y228" s="24">
        <v>4.4927936428940574E-4</v>
      </c>
    </row>
    <row r="229" spans="1:25" x14ac:dyDescent="0.2">
      <c r="A229" t="s">
        <v>342</v>
      </c>
      <c r="B229" s="24">
        <v>5.0367341903115866E-5</v>
      </c>
      <c r="C229" s="24">
        <v>5.7873065225207761E-4</v>
      </c>
      <c r="D229" s="24">
        <v>1.7424648054783438E-4</v>
      </c>
      <c r="E229" s="24">
        <v>6.7780289771736521E-4</v>
      </c>
      <c r="F229" s="24">
        <v>9.4818131590242789E-4</v>
      </c>
      <c r="G229" s="24">
        <v>4.8159582054534676E-8</v>
      </c>
      <c r="H229" s="24">
        <v>3.2074537293151258E-7</v>
      </c>
      <c r="I229" s="24">
        <v>0</v>
      </c>
      <c r="J229" s="24">
        <v>0</v>
      </c>
      <c r="K229" s="24">
        <v>6.1603331627994961E-8</v>
      </c>
      <c r="L229" s="24">
        <v>0</v>
      </c>
      <c r="M229" s="24">
        <v>0</v>
      </c>
      <c r="N229" s="24">
        <v>0</v>
      </c>
      <c r="O229" s="24">
        <v>1.7608683043862049E-5</v>
      </c>
      <c r="P229" s="24">
        <v>8.0909882459942158E-4</v>
      </c>
      <c r="Q229" s="24">
        <v>6.80044632028117E-4</v>
      </c>
      <c r="R229" s="24">
        <v>0</v>
      </c>
      <c r="S229" s="24">
        <v>9.4967109251307692E-8</v>
      </c>
      <c r="T229" s="24">
        <v>3.0610655348348072E-6</v>
      </c>
      <c r="U229" s="24">
        <v>5.4309582635527901E-9</v>
      </c>
      <c r="V229" s="24">
        <v>5.1553979148160571E-8</v>
      </c>
      <c r="W229" s="24">
        <v>3.4511549935658074E-8</v>
      </c>
      <c r="X229" s="24">
        <v>0</v>
      </c>
      <c r="Y229" s="24">
        <v>0</v>
      </c>
    </row>
    <row r="230" spans="1:25" x14ac:dyDescent="0.2">
      <c r="A230" t="s">
        <v>343</v>
      </c>
      <c r="B230" s="24">
        <v>2.4891320174652494E-4</v>
      </c>
      <c r="C230" s="24">
        <v>5.7839251389482389E-4</v>
      </c>
      <c r="D230" s="24">
        <v>3.6392585633646791E-4</v>
      </c>
      <c r="E230" s="24">
        <v>3.1121033821168069E-4</v>
      </c>
      <c r="F230" s="24">
        <v>4.9562140460084872E-4</v>
      </c>
      <c r="G230" s="24">
        <v>1.2649586876439068E-4</v>
      </c>
      <c r="H230" s="24">
        <v>1.3055373286455379E-3</v>
      </c>
      <c r="I230" s="24">
        <v>1.1356000662809398E-4</v>
      </c>
      <c r="J230" s="24">
        <v>3.5021917304598243E-5</v>
      </c>
      <c r="K230" s="24">
        <v>2.0217905242315313E-3</v>
      </c>
      <c r="L230" s="24">
        <v>5.3095365762562848E-5</v>
      </c>
      <c r="M230" s="24">
        <v>2.6467327346913956E-3</v>
      </c>
      <c r="N230" s="24">
        <v>3.6003646096971321E-5</v>
      </c>
      <c r="O230" s="24">
        <v>3.3345004600055119E-4</v>
      </c>
      <c r="P230" s="24">
        <v>4.1092764734419588E-4</v>
      </c>
      <c r="Q230" s="24">
        <v>4.2277412398354939E-4</v>
      </c>
      <c r="R230" s="24">
        <v>1.6367091212370673E-4</v>
      </c>
      <c r="S230" s="24">
        <v>1.6031889423189739E-3</v>
      </c>
      <c r="T230" s="24">
        <v>7.8467949656067034E-4</v>
      </c>
      <c r="U230" s="24">
        <v>2.7177663401579433E-5</v>
      </c>
      <c r="V230" s="24">
        <v>4.3141012015337502E-5</v>
      </c>
      <c r="W230" s="24">
        <v>2.2617618583753058E-5</v>
      </c>
      <c r="X230" s="24">
        <v>5.6411148945146058E-5</v>
      </c>
      <c r="Y230" s="24">
        <v>5.7074740377280279E-5</v>
      </c>
    </row>
    <row r="231" spans="1:25" x14ac:dyDescent="0.2">
      <c r="A231" t="s">
        <v>344</v>
      </c>
      <c r="B231" s="24">
        <v>3.3185577904515303E-4</v>
      </c>
      <c r="C231" s="24">
        <v>5.7493137975764654E-4</v>
      </c>
      <c r="D231" s="24">
        <v>5.8695173413052606E-4</v>
      </c>
      <c r="E231" s="24">
        <v>6.2153024550474167E-4</v>
      </c>
      <c r="F231" s="24">
        <v>8.9984454414677507E-4</v>
      </c>
      <c r="G231" s="24">
        <v>9.8963953246012149E-7</v>
      </c>
      <c r="H231" s="24">
        <v>7.428117310601099E-6</v>
      </c>
      <c r="I231" s="24">
        <v>5.1703440000011831E-7</v>
      </c>
      <c r="J231" s="24">
        <v>6.2874646883327122E-7</v>
      </c>
      <c r="K231" s="24">
        <v>7.1951805549962273E-6</v>
      </c>
      <c r="L231" s="24">
        <v>5.3689481554530555E-7</v>
      </c>
      <c r="M231" s="24">
        <v>5.9662936535548359E-6</v>
      </c>
      <c r="N231" s="24">
        <v>8.6769344104387853E-7</v>
      </c>
      <c r="O231" s="24">
        <v>7.3606158708482933E-5</v>
      </c>
      <c r="P231" s="24">
        <v>1.1162185795685457E-3</v>
      </c>
      <c r="Q231" s="24">
        <v>4.1828611437160862E-4</v>
      </c>
      <c r="R231" s="24">
        <v>9.1323619992592657E-7</v>
      </c>
      <c r="S231" s="24">
        <v>4.9434676460015822E-6</v>
      </c>
      <c r="T231" s="24">
        <v>5.5036833904295002E-5</v>
      </c>
      <c r="U231" s="24">
        <v>1.0944492070564333E-6</v>
      </c>
      <c r="V231" s="24">
        <v>1.6164814759800613E-6</v>
      </c>
      <c r="W231" s="24">
        <v>3.2514421782115632E-6</v>
      </c>
      <c r="X231" s="24">
        <v>1.2770274485193587E-6</v>
      </c>
      <c r="Y231" s="24">
        <v>1.1297614790011813E-6</v>
      </c>
    </row>
    <row r="232" spans="1:25" x14ac:dyDescent="0.2">
      <c r="A232" t="s">
        <v>345</v>
      </c>
      <c r="B232" s="24">
        <v>4.748869209440446E-4</v>
      </c>
      <c r="C232" s="24">
        <v>5.7061028345079933E-4</v>
      </c>
      <c r="D232" s="24">
        <v>5.593909792262642E-4</v>
      </c>
      <c r="E232" s="24">
        <v>2.573595163380696E-4</v>
      </c>
      <c r="F232" s="24">
        <v>4.9859897695021989E-4</v>
      </c>
      <c r="G232" s="24">
        <v>3.953321207601215E-5</v>
      </c>
      <c r="H232" s="24">
        <v>1.2877605444585776E-3</v>
      </c>
      <c r="I232" s="24">
        <v>2.6313723561936621E-5</v>
      </c>
      <c r="J232" s="24">
        <v>2.2017440892106193E-5</v>
      </c>
      <c r="K232" s="24">
        <v>2.2203638881827139E-3</v>
      </c>
      <c r="L232" s="24">
        <v>2.7714894072252681E-5</v>
      </c>
      <c r="M232" s="24">
        <v>1.444816069346454E-3</v>
      </c>
      <c r="N232" s="24">
        <v>2.7506933880637373E-5</v>
      </c>
      <c r="O232" s="24">
        <v>3.3111701616799183E-4</v>
      </c>
      <c r="P232" s="24">
        <v>6.3556166091375686E-4</v>
      </c>
      <c r="Q232" s="24">
        <v>3.1580790513130772E-4</v>
      </c>
      <c r="R232" s="24">
        <v>5.3269209089864862E-5</v>
      </c>
      <c r="S232" s="24">
        <v>1.2980859416734339E-3</v>
      </c>
      <c r="T232" s="24">
        <v>1.2752416775518615E-3</v>
      </c>
      <c r="U232" s="24">
        <v>1.6575762314187947E-5</v>
      </c>
      <c r="V232" s="24">
        <v>2.5147221542272173E-5</v>
      </c>
      <c r="W232" s="24">
        <v>1.9144910094434939E-5</v>
      </c>
      <c r="X232" s="24">
        <v>2.1405760695011812E-5</v>
      </c>
      <c r="Y232" s="24">
        <v>1.9572278380602585E-5</v>
      </c>
    </row>
    <row r="233" spans="1:25" x14ac:dyDescent="0.2">
      <c r="A233" t="s">
        <v>346</v>
      </c>
      <c r="B233" s="24">
        <v>2.3169107346094291E-4</v>
      </c>
      <c r="C233" s="24">
        <v>5.6922427784506879E-4</v>
      </c>
      <c r="D233" s="24">
        <v>6.0519891033629489E-4</v>
      </c>
      <c r="E233" s="24">
        <v>1.0989677141734729E-3</v>
      </c>
      <c r="F233" s="24">
        <v>1.2650200742620136E-3</v>
      </c>
      <c r="G233" s="24">
        <v>5.4193625809406445E-8</v>
      </c>
      <c r="H233" s="24">
        <v>1.4465773950724132E-6</v>
      </c>
      <c r="I233" s="24">
        <v>0</v>
      </c>
      <c r="J233" s="24">
        <v>0</v>
      </c>
      <c r="K233" s="24">
        <v>4.6957823619786124E-7</v>
      </c>
      <c r="L233" s="24">
        <v>1.3477215589376599E-9</v>
      </c>
      <c r="M233" s="24">
        <v>8.0590932134402071E-9</v>
      </c>
      <c r="N233" s="24">
        <v>5.7938074109185536E-9</v>
      </c>
      <c r="O233" s="24">
        <v>7.1674027898533681E-5</v>
      </c>
      <c r="P233" s="24">
        <v>1.5687516909763529E-3</v>
      </c>
      <c r="Q233" s="24">
        <v>1.1730827061308628E-3</v>
      </c>
      <c r="R233" s="24">
        <v>6.4429508333504801E-8</v>
      </c>
      <c r="S233" s="24">
        <v>9.473147281418552E-8</v>
      </c>
      <c r="T233" s="24">
        <v>1.6624508613680414E-5</v>
      </c>
      <c r="U233" s="24">
        <v>6.2369759188855916E-8</v>
      </c>
      <c r="V233" s="24">
        <v>1.1895311722478794E-7</v>
      </c>
      <c r="W233" s="24">
        <v>2.4809707339831441E-7</v>
      </c>
      <c r="X233" s="24">
        <v>2.4598597850595834E-8</v>
      </c>
      <c r="Y233" s="24">
        <v>1.925929057283034E-8</v>
      </c>
    </row>
    <row r="234" spans="1:25" x14ac:dyDescent="0.2">
      <c r="A234" t="s">
        <v>347</v>
      </c>
      <c r="B234" s="24">
        <v>5.2442134994719585E-4</v>
      </c>
      <c r="C234" s="24">
        <v>5.6436627785898805E-4</v>
      </c>
      <c r="D234" s="24">
        <v>4.8267327959984288E-4</v>
      </c>
      <c r="E234" s="24">
        <v>1.4137169249204713E-3</v>
      </c>
      <c r="F234" s="24">
        <v>1.1046866318492462E-3</v>
      </c>
      <c r="G234" s="24">
        <v>5.1321671771962711E-7</v>
      </c>
      <c r="H234" s="24">
        <v>2.6912236226580613E-6</v>
      </c>
      <c r="I234" s="24">
        <v>3.312433305663959E-7</v>
      </c>
      <c r="J234" s="24">
        <v>1.0733293325692233E-6</v>
      </c>
      <c r="K234" s="24">
        <v>2.7495921475124065E-6</v>
      </c>
      <c r="L234" s="24">
        <v>7.8994624594506514E-7</v>
      </c>
      <c r="M234" s="24">
        <v>2.4080744854999756E-6</v>
      </c>
      <c r="N234" s="24">
        <v>6.7550139447684546E-7</v>
      </c>
      <c r="O234" s="24">
        <v>1.2088140333511445E-4</v>
      </c>
      <c r="P234" s="24">
        <v>1.5294093219075172E-3</v>
      </c>
      <c r="Q234" s="24">
        <v>9.0142689746764478E-4</v>
      </c>
      <c r="R234" s="24">
        <v>5.9076806102091949E-7</v>
      </c>
      <c r="S234" s="24">
        <v>1.6730453884506402E-6</v>
      </c>
      <c r="T234" s="24">
        <v>4.2590308270936466E-6</v>
      </c>
      <c r="U234" s="24">
        <v>1.6496631979553772E-6</v>
      </c>
      <c r="V234" s="24">
        <v>1.5359500246415071E-6</v>
      </c>
      <c r="W234" s="24">
        <v>4.3118915650955504E-6</v>
      </c>
      <c r="X234" s="24">
        <v>1.2762971056039899E-6</v>
      </c>
      <c r="Y234" s="24">
        <v>1.1350182687857767E-6</v>
      </c>
    </row>
    <row r="235" spans="1:25" x14ac:dyDescent="0.2">
      <c r="A235" t="s">
        <v>348</v>
      </c>
      <c r="B235" s="24">
        <v>3.1515540548088949E-4</v>
      </c>
      <c r="C235" s="24">
        <v>5.617094413686508E-4</v>
      </c>
      <c r="D235" s="24">
        <v>4.3718380800197756E-4</v>
      </c>
      <c r="E235" s="24">
        <v>5.3015910993285112E-4</v>
      </c>
      <c r="F235" s="24">
        <v>4.7341599798140778E-4</v>
      </c>
      <c r="G235" s="24">
        <v>6.1112901467193735E-4</v>
      </c>
      <c r="H235" s="24">
        <v>4.7735540131504229E-4</v>
      </c>
      <c r="I235" s="24">
        <v>6.0278117643195622E-4</v>
      </c>
      <c r="J235" s="24">
        <v>5.3266984248533306E-4</v>
      </c>
      <c r="K235" s="24">
        <v>1.0875778409128666E-3</v>
      </c>
      <c r="L235" s="24">
        <v>6.1859102523369083E-4</v>
      </c>
      <c r="M235" s="24">
        <v>1.8448277887203736E-3</v>
      </c>
      <c r="N235" s="24">
        <v>3.9507072613863232E-4</v>
      </c>
      <c r="O235" s="24">
        <v>5.9968125274787603E-4</v>
      </c>
      <c r="P235" s="24">
        <v>3.3745508368563748E-4</v>
      </c>
      <c r="Q235" s="24">
        <v>6.7364326651676127E-4</v>
      </c>
      <c r="R235" s="24">
        <v>8.8453630107396904E-4</v>
      </c>
      <c r="S235" s="24">
        <v>5.772925155179561E-4</v>
      </c>
      <c r="T235" s="24">
        <v>4.2991086250856775E-4</v>
      </c>
      <c r="U235" s="24">
        <v>5.9682980035993978E-4</v>
      </c>
      <c r="V235" s="24">
        <v>4.7378384253953247E-4</v>
      </c>
      <c r="W235" s="24">
        <v>6.1211199372343452E-4</v>
      </c>
      <c r="X235" s="24">
        <v>7.5307846504513219E-4</v>
      </c>
      <c r="Y235" s="24">
        <v>6.0379344358761828E-4</v>
      </c>
    </row>
    <row r="236" spans="1:25" x14ac:dyDescent="0.2">
      <c r="A236" t="s">
        <v>349</v>
      </c>
      <c r="B236" s="24">
        <v>6.2782599990441647E-4</v>
      </c>
      <c r="C236" s="24">
        <v>5.6056973754450151E-4</v>
      </c>
      <c r="D236" s="24">
        <v>5.7666073385964558E-4</v>
      </c>
      <c r="E236" s="24">
        <v>8.4189733311836328E-4</v>
      </c>
      <c r="F236" s="24">
        <v>5.5180872541157693E-4</v>
      </c>
      <c r="G236" s="24">
        <v>1.2742349667384972E-3</v>
      </c>
      <c r="H236" s="24">
        <v>5.0113980416867311E-4</v>
      </c>
      <c r="I236" s="24">
        <v>1.0645053977081265E-3</v>
      </c>
      <c r="J236" s="24">
        <v>1.2129815450108163E-3</v>
      </c>
      <c r="K236" s="24">
        <v>1.8786664654179991E-4</v>
      </c>
      <c r="L236" s="24">
        <v>1.5954712556399396E-3</v>
      </c>
      <c r="M236" s="24">
        <v>3.5464455561882231E-4</v>
      </c>
      <c r="N236" s="24">
        <v>1.3193552603964272E-3</v>
      </c>
      <c r="O236" s="24">
        <v>1.0815154973963178E-3</v>
      </c>
      <c r="P236" s="24">
        <v>4.9874748023820414E-4</v>
      </c>
      <c r="Q236" s="24">
        <v>9.7847487962975641E-4</v>
      </c>
      <c r="R236" s="24">
        <v>1.3297834651937058E-3</v>
      </c>
      <c r="S236" s="24">
        <v>5.021836050605183E-4</v>
      </c>
      <c r="T236" s="24">
        <v>4.078201062219944E-4</v>
      </c>
      <c r="U236" s="24">
        <v>1.3155505329682197E-3</v>
      </c>
      <c r="V236" s="24">
        <v>2.1113019606583223E-3</v>
      </c>
      <c r="W236" s="24">
        <v>1.6004142978876788E-3</v>
      </c>
      <c r="X236" s="24">
        <v>1.7149963099993191E-3</v>
      </c>
      <c r="Y236" s="24">
        <v>1.6921499066621577E-3</v>
      </c>
    </row>
    <row r="237" spans="1:25" x14ac:dyDescent="0.2">
      <c r="A237" t="s">
        <v>350</v>
      </c>
      <c r="B237" s="24">
        <v>6.0469377831737399E-4</v>
      </c>
      <c r="C237" s="24">
        <v>5.5202954936694711E-4</v>
      </c>
      <c r="D237" s="24">
        <v>7.8531672095866515E-4</v>
      </c>
      <c r="E237" s="24">
        <v>7.3447168233535846E-4</v>
      </c>
      <c r="F237" s="24">
        <v>6.0641176265091069E-4</v>
      </c>
      <c r="G237" s="24">
        <v>1.4845093604598715E-3</v>
      </c>
      <c r="H237" s="24">
        <v>5.4906165947733753E-4</v>
      </c>
      <c r="I237" s="24">
        <v>8.4603790145238984E-4</v>
      </c>
      <c r="J237" s="24">
        <v>7.2905558200197259E-4</v>
      </c>
      <c r="K237" s="24">
        <v>8.2517831176230608E-5</v>
      </c>
      <c r="L237" s="24">
        <v>5.8162049248694666E-4</v>
      </c>
      <c r="M237" s="24">
        <v>7.1721600623689022E-5</v>
      </c>
      <c r="N237" s="24">
        <v>1.2258488276775149E-3</v>
      </c>
      <c r="O237" s="24">
        <v>7.4294472414943426E-4</v>
      </c>
      <c r="P237" s="24">
        <v>1.1213883719134298E-3</v>
      </c>
      <c r="Q237" s="24">
        <v>7.2785302942447705E-4</v>
      </c>
      <c r="R237" s="24">
        <v>6.3070280008151181E-4</v>
      </c>
      <c r="S237" s="24">
        <v>4.2367280148213917E-4</v>
      </c>
      <c r="T237" s="24">
        <v>4.1642810890116867E-4</v>
      </c>
      <c r="U237" s="24">
        <v>5.0440575597876416E-4</v>
      </c>
      <c r="V237" s="24">
        <v>1.5909878903805911E-4</v>
      </c>
      <c r="W237" s="24">
        <v>4.9611823612839975E-4</v>
      </c>
      <c r="X237" s="24">
        <v>4.7101785944491796E-4</v>
      </c>
      <c r="Y237" s="24">
        <v>2.3494637640884486E-4</v>
      </c>
    </row>
    <row r="238" spans="1:25" x14ac:dyDescent="0.2">
      <c r="A238" t="s">
        <v>351</v>
      </c>
      <c r="B238" s="24">
        <v>4.3470097183827489E-4</v>
      </c>
      <c r="C238" s="24">
        <v>5.4472956655297249E-4</v>
      </c>
      <c r="D238" s="24">
        <v>3.3487880340803849E-4</v>
      </c>
      <c r="E238" s="24">
        <v>2.6968627956809696E-4</v>
      </c>
      <c r="F238" s="24">
        <v>3.5970085896363591E-4</v>
      </c>
      <c r="G238" s="24">
        <v>2.519427488565902E-6</v>
      </c>
      <c r="H238" s="24">
        <v>3.608915243266583E-3</v>
      </c>
      <c r="I238" s="24">
        <v>5.0040763226213011E-8</v>
      </c>
      <c r="J238" s="24">
        <v>1.2057278267883153E-7</v>
      </c>
      <c r="K238" s="24">
        <v>1.0986301344569046E-3</v>
      </c>
      <c r="L238" s="24">
        <v>1.0370616443099531E-7</v>
      </c>
      <c r="M238" s="24">
        <v>3.3048294125795354E-5</v>
      </c>
      <c r="N238" s="24">
        <v>2.5156227359294567E-7</v>
      </c>
      <c r="O238" s="24">
        <v>2.5234233366522855E-4</v>
      </c>
      <c r="P238" s="24">
        <v>3.0274095565058711E-4</v>
      </c>
      <c r="Q238" s="24">
        <v>2.3185378385832795E-4</v>
      </c>
      <c r="R238" s="24">
        <v>3.1615807751587892E-6</v>
      </c>
      <c r="S238" s="24">
        <v>1.4372032863369847E-3</v>
      </c>
      <c r="T238" s="24">
        <v>1.526527505255137E-3</v>
      </c>
      <c r="U238" s="24">
        <v>2.0336816543329739E-7</v>
      </c>
      <c r="V238" s="24">
        <v>2.2416214894561347E-7</v>
      </c>
      <c r="W238" s="24">
        <v>1.1951448877994968E-7</v>
      </c>
      <c r="X238" s="24">
        <v>1.283932953440526E-7</v>
      </c>
      <c r="Y238" s="24">
        <v>1.1483621888087506E-7</v>
      </c>
    </row>
    <row r="239" spans="1:25" x14ac:dyDescent="0.2">
      <c r="A239" t="s">
        <v>352</v>
      </c>
      <c r="B239" s="24">
        <v>2.0942289585350107E-4</v>
      </c>
      <c r="C239" s="24">
        <v>5.4128577845545403E-4</v>
      </c>
      <c r="D239" s="24">
        <v>3.45419525946051E-4</v>
      </c>
      <c r="E239" s="24">
        <v>4.8027074110874732E-4</v>
      </c>
      <c r="F239" s="24">
        <v>7.9458207510709757E-4</v>
      </c>
      <c r="G239" s="24">
        <v>1.3979600061964867E-4</v>
      </c>
      <c r="H239" s="24">
        <v>1.478414488204471E-4</v>
      </c>
      <c r="I239" s="24">
        <v>1.1022095552710118E-4</v>
      </c>
      <c r="J239" s="24">
        <v>9.1591413414935163E-5</v>
      </c>
      <c r="K239" s="24">
        <v>1.2533130584652615E-4</v>
      </c>
      <c r="L239" s="24">
        <v>9.6545702676838609E-5</v>
      </c>
      <c r="M239" s="24">
        <v>1.3274684928942632E-4</v>
      </c>
      <c r="N239" s="24">
        <v>1.1391591903500361E-4</v>
      </c>
      <c r="O239" s="24">
        <v>1.3898543434005719E-4</v>
      </c>
      <c r="P239" s="24">
        <v>6.9691627023653346E-4</v>
      </c>
      <c r="Q239" s="24">
        <v>4.6482737244737986E-4</v>
      </c>
      <c r="R239" s="24">
        <v>1.1092494097816042E-4</v>
      </c>
      <c r="S239" s="24">
        <v>1.2413816183952869E-4</v>
      </c>
      <c r="T239" s="24">
        <v>1.1335935712487657E-4</v>
      </c>
      <c r="U239" s="24">
        <v>9.5861344042740771E-5</v>
      </c>
      <c r="V239" s="24">
        <v>1.3115703427986353E-4</v>
      </c>
      <c r="W239" s="24">
        <v>1.0904508107143338E-4</v>
      </c>
      <c r="X239" s="24">
        <v>7.8852275080947031E-5</v>
      </c>
      <c r="Y239" s="24">
        <v>9.5019775185819973E-5</v>
      </c>
    </row>
    <row r="240" spans="1:25" x14ac:dyDescent="0.2">
      <c r="A240" t="s">
        <v>353</v>
      </c>
      <c r="B240" s="24">
        <v>2.9971689635041327E-4</v>
      </c>
      <c r="C240" s="24">
        <v>5.3240682911310155E-4</v>
      </c>
      <c r="D240" s="24">
        <v>4.4308253190228103E-4</v>
      </c>
      <c r="E240" s="24">
        <v>2.3541387320166537E-4</v>
      </c>
      <c r="F240" s="24">
        <v>3.5671167575498697E-4</v>
      </c>
      <c r="G240" s="24">
        <v>3.4230795470472976E-5</v>
      </c>
      <c r="H240" s="24">
        <v>1.7318651393108794E-3</v>
      </c>
      <c r="I240" s="24">
        <v>2.1379014019606175E-5</v>
      </c>
      <c r="J240" s="24">
        <v>1.7386483598493769E-5</v>
      </c>
      <c r="K240" s="24">
        <v>4.2358534500326573E-3</v>
      </c>
      <c r="L240" s="24">
        <v>6.8500766485358634E-5</v>
      </c>
      <c r="M240" s="24">
        <v>2.1645235349757211E-3</v>
      </c>
      <c r="N240" s="24">
        <v>3.6957265375169009E-5</v>
      </c>
      <c r="O240" s="24">
        <v>2.9459227903664236E-4</v>
      </c>
      <c r="P240" s="24">
        <v>3.5137067795235804E-4</v>
      </c>
      <c r="Q240" s="24">
        <v>3.5379909886007683E-4</v>
      </c>
      <c r="R240" s="24">
        <v>4.9161997406157678E-5</v>
      </c>
      <c r="S240" s="24">
        <v>2.3917281299977388E-3</v>
      </c>
      <c r="T240" s="24">
        <v>1.0378263843011353E-3</v>
      </c>
      <c r="U240" s="24">
        <v>1.3078202162514481E-5</v>
      </c>
      <c r="V240" s="24">
        <v>4.5086507616820087E-5</v>
      </c>
      <c r="W240" s="24">
        <v>1.1711474778814544E-5</v>
      </c>
      <c r="X240" s="24">
        <v>1.6815564044793532E-5</v>
      </c>
      <c r="Y240" s="24">
        <v>2.478426999124705E-5</v>
      </c>
    </row>
    <row r="241" spans="1:25" x14ac:dyDescent="0.2">
      <c r="A241" t="s">
        <v>354</v>
      </c>
      <c r="B241" s="24">
        <v>2.9343328161133506E-4</v>
      </c>
      <c r="C241" s="24">
        <v>5.3171130073190068E-4</v>
      </c>
      <c r="D241" s="24">
        <v>3.8658709445042988E-4</v>
      </c>
      <c r="E241" s="24">
        <v>2.5539444190754163E-4</v>
      </c>
      <c r="F241" s="24">
        <v>5.267903537619638E-4</v>
      </c>
      <c r="G241" s="24">
        <v>6.4027091897746847E-5</v>
      </c>
      <c r="H241" s="24">
        <v>1.1423489286776511E-3</v>
      </c>
      <c r="I241" s="24">
        <v>4.0783883921453331E-5</v>
      </c>
      <c r="J241" s="24">
        <v>2.201809319086049E-5</v>
      </c>
      <c r="K241" s="24">
        <v>1.7706201407830301E-3</v>
      </c>
      <c r="L241" s="24">
        <v>2.9773849436159E-5</v>
      </c>
      <c r="M241" s="24">
        <v>1.9211706473814167E-3</v>
      </c>
      <c r="N241" s="24">
        <v>2.2390511918908614E-5</v>
      </c>
      <c r="O241" s="24">
        <v>2.7934969232572244E-4</v>
      </c>
      <c r="P241" s="24">
        <v>3.3672251426760129E-4</v>
      </c>
      <c r="Q241" s="24">
        <v>3.1681527304608663E-4</v>
      </c>
      <c r="R241" s="24">
        <v>7.2644627321353085E-5</v>
      </c>
      <c r="S241" s="24">
        <v>1.0883501616354213E-3</v>
      </c>
      <c r="T241" s="24">
        <v>1.1150406801640829E-3</v>
      </c>
      <c r="U241" s="24">
        <v>1.6160470967300974E-5</v>
      </c>
      <c r="V241" s="24">
        <v>2.4929717573653574E-5</v>
      </c>
      <c r="W241" s="24">
        <v>1.897393753720634E-5</v>
      </c>
      <c r="X241" s="24">
        <v>2.5879821171370588E-5</v>
      </c>
      <c r="Y241" s="24">
        <v>2.7759333665152219E-5</v>
      </c>
    </row>
    <row r="242" spans="1:25" x14ac:dyDescent="0.2">
      <c r="A242" t="s">
        <v>355</v>
      </c>
      <c r="B242" s="24">
        <v>4.4831702585722375E-4</v>
      </c>
      <c r="C242" s="24">
        <v>5.2238042703137936E-4</v>
      </c>
      <c r="D242" s="24">
        <v>5.1052581601142906E-4</v>
      </c>
      <c r="E242" s="24">
        <v>7.1764984908319275E-4</v>
      </c>
      <c r="F242" s="24">
        <v>4.9119017043175808E-4</v>
      </c>
      <c r="G242" s="24">
        <v>8.031155663514915E-4</v>
      </c>
      <c r="H242" s="24">
        <v>4.4691744563493712E-4</v>
      </c>
      <c r="I242" s="24">
        <v>7.9398964411345175E-4</v>
      </c>
      <c r="J242" s="24">
        <v>8.5152043230767905E-4</v>
      </c>
      <c r="K242" s="24">
        <v>7.0579153658491248E-5</v>
      </c>
      <c r="L242" s="24">
        <v>1.0424542285739152E-3</v>
      </c>
      <c r="M242" s="24">
        <v>1.6559710819287363E-4</v>
      </c>
      <c r="N242" s="24">
        <v>1.2097276101048792E-3</v>
      </c>
      <c r="O242" s="24">
        <v>5.3486518776120517E-4</v>
      </c>
      <c r="P242" s="24">
        <v>3.5688672610342565E-4</v>
      </c>
      <c r="Q242" s="24">
        <v>6.2594606856383002E-4</v>
      </c>
      <c r="R242" s="24">
        <v>8.3626308342865446E-4</v>
      </c>
      <c r="S242" s="24">
        <v>3.0369392761031349E-4</v>
      </c>
      <c r="T242" s="24">
        <v>2.6090718242689521E-4</v>
      </c>
      <c r="U242" s="24">
        <v>9.1989331130519568E-4</v>
      </c>
      <c r="V242" s="24">
        <v>9.449846102294869E-4</v>
      </c>
      <c r="W242" s="24">
        <v>9.046144823350252E-4</v>
      </c>
      <c r="X242" s="24">
        <v>1.2908608945619987E-3</v>
      </c>
      <c r="Y242" s="24">
        <v>8.7800903545353021E-4</v>
      </c>
    </row>
    <row r="243" spans="1:25" x14ac:dyDescent="0.2">
      <c r="A243" t="s">
        <v>356</v>
      </c>
      <c r="B243" s="24">
        <v>6.6387972250800728E-5</v>
      </c>
      <c r="C243" s="24">
        <v>5.20878569042459E-4</v>
      </c>
      <c r="D243" s="24">
        <v>1.9629340698454397E-4</v>
      </c>
      <c r="E243" s="24">
        <v>5.1561197650337948E-4</v>
      </c>
      <c r="F243" s="24">
        <v>7.4474426271202128E-4</v>
      </c>
      <c r="G243" s="24">
        <v>6.8680676777898562E-8</v>
      </c>
      <c r="H243" s="24">
        <v>7.7132386941541694E-7</v>
      </c>
      <c r="I243" s="24">
        <v>2.7283837623071919E-8</v>
      </c>
      <c r="J243" s="24">
        <v>6.6787139902424232E-8</v>
      </c>
      <c r="K243" s="24">
        <v>5.3494272786282571E-7</v>
      </c>
      <c r="L243" s="24">
        <v>2.5554870292436177E-8</v>
      </c>
      <c r="M243" s="24">
        <v>5.74337940036544E-7</v>
      </c>
      <c r="N243" s="24">
        <v>1.09877655242856E-7</v>
      </c>
      <c r="O243" s="24">
        <v>1.4602042541639447E-5</v>
      </c>
      <c r="P243" s="24">
        <v>5.5848955283985388E-4</v>
      </c>
      <c r="Q243" s="24">
        <v>8.7898915025836548E-4</v>
      </c>
      <c r="R243" s="24">
        <v>6.7194841168875744E-8</v>
      </c>
      <c r="S243" s="24">
        <v>5.0660496307168159E-7</v>
      </c>
      <c r="T243" s="24">
        <v>8.2309028666953296E-6</v>
      </c>
      <c r="U243" s="24">
        <v>2.3508384976203893E-7</v>
      </c>
      <c r="V243" s="24">
        <v>2.6791006900124552E-7</v>
      </c>
      <c r="W243" s="24">
        <v>7.777574602599732E-7</v>
      </c>
      <c r="X243" s="24">
        <v>1.4418920027744843E-7</v>
      </c>
      <c r="Y243" s="24">
        <v>1.2146845462141968E-7</v>
      </c>
    </row>
    <row r="244" spans="1:25" x14ac:dyDescent="0.2">
      <c r="A244" t="s">
        <v>357</v>
      </c>
      <c r="B244" s="24">
        <v>2.4163558484980487E-4</v>
      </c>
      <c r="C244" s="24">
        <v>5.1351656260919816E-4</v>
      </c>
      <c r="D244" s="24">
        <v>3.3442173296895842E-4</v>
      </c>
      <c r="E244" s="24">
        <v>2.6554048707233432E-4</v>
      </c>
      <c r="F244" s="24">
        <v>3.8935522580966949E-4</v>
      </c>
      <c r="G244" s="24">
        <v>3.2062378968430766E-5</v>
      </c>
      <c r="H244" s="24">
        <v>1.5229095837172597E-3</v>
      </c>
      <c r="I244" s="24">
        <v>1.8693394838292682E-5</v>
      </c>
      <c r="J244" s="24">
        <v>9.8242628973495939E-6</v>
      </c>
      <c r="K244" s="24">
        <v>2.7286260247022793E-3</v>
      </c>
      <c r="L244" s="24">
        <v>3.174969515250143E-5</v>
      </c>
      <c r="M244" s="24">
        <v>2.5473121778429482E-3</v>
      </c>
      <c r="N244" s="24">
        <v>1.7870058304447133E-5</v>
      </c>
      <c r="O244" s="24">
        <v>2.8899719137139029E-4</v>
      </c>
      <c r="P244" s="24">
        <v>2.6158153727567365E-4</v>
      </c>
      <c r="Q244" s="24">
        <v>4.0879362621382219E-4</v>
      </c>
      <c r="R244" s="24">
        <v>6.5151086243929506E-5</v>
      </c>
      <c r="S244" s="24">
        <v>2.4565973203049198E-3</v>
      </c>
      <c r="T244" s="24">
        <v>1.6160423355038253E-3</v>
      </c>
      <c r="U244" s="24">
        <v>1.3159928590869288E-5</v>
      </c>
      <c r="V244" s="24">
        <v>4.0329532498798649E-5</v>
      </c>
      <c r="W244" s="24">
        <v>9.5622595531878338E-6</v>
      </c>
      <c r="X244" s="24">
        <v>2.098949727162033E-5</v>
      </c>
      <c r="Y244" s="24">
        <v>3.9786599819382106E-5</v>
      </c>
    </row>
    <row r="245" spans="1:25" x14ac:dyDescent="0.2">
      <c r="A245" t="s">
        <v>358</v>
      </c>
      <c r="B245" s="24">
        <v>1.0916492752703593E-4</v>
      </c>
      <c r="C245" s="24">
        <v>5.1124583032431344E-4</v>
      </c>
      <c r="D245" s="24">
        <v>4.4688912586683877E-4</v>
      </c>
      <c r="E245" s="24">
        <v>6.1247001236912531E-4</v>
      </c>
      <c r="F245" s="24">
        <v>9.0314738523780658E-4</v>
      </c>
      <c r="G245" s="24">
        <v>7.8629403990654307E-8</v>
      </c>
      <c r="H245" s="24">
        <v>1.4436432529039532E-6</v>
      </c>
      <c r="I245" s="24">
        <v>0</v>
      </c>
      <c r="J245" s="24">
        <v>0</v>
      </c>
      <c r="K245" s="24">
        <v>6.3524441083732386E-7</v>
      </c>
      <c r="L245" s="24">
        <v>0</v>
      </c>
      <c r="M245" s="24">
        <v>1.9861917879513066E-7</v>
      </c>
      <c r="N245" s="24">
        <v>0</v>
      </c>
      <c r="O245" s="24">
        <v>2.7850683306049881E-5</v>
      </c>
      <c r="P245" s="24">
        <v>1.0394219202646672E-3</v>
      </c>
      <c r="Q245" s="24">
        <v>8.3129598145532892E-4</v>
      </c>
      <c r="R245" s="24">
        <v>0</v>
      </c>
      <c r="S245" s="24">
        <v>3.3866635984467764E-7</v>
      </c>
      <c r="T245" s="24">
        <v>1.0540064872398634E-5</v>
      </c>
      <c r="U245" s="24">
        <v>3.6109645743801798E-7</v>
      </c>
      <c r="V245" s="24">
        <v>1.4442627549768338E-7</v>
      </c>
      <c r="W245" s="24">
        <v>1.0832638963140501E-6</v>
      </c>
      <c r="X245" s="24">
        <v>1.1912404024841167E-7</v>
      </c>
      <c r="Y245" s="24">
        <v>1.1165927446751667E-7</v>
      </c>
    </row>
    <row r="246" spans="1:25" x14ac:dyDescent="0.2">
      <c r="A246" t="s">
        <v>359</v>
      </c>
      <c r="B246" s="24">
        <v>9.8352942807462406E-4</v>
      </c>
      <c r="C246" s="24">
        <v>5.1055046570106985E-4</v>
      </c>
      <c r="D246" s="24">
        <v>8.1924039950561159E-4</v>
      </c>
      <c r="E246" s="24">
        <v>6.1710441942001146E-4</v>
      </c>
      <c r="F246" s="24">
        <v>9.0791577968380062E-4</v>
      </c>
      <c r="G246" s="24">
        <v>4.1360415997872259E-7</v>
      </c>
      <c r="H246" s="24">
        <v>3.0087406429648729E-6</v>
      </c>
      <c r="I246" s="24">
        <v>3.7914748113836444E-7</v>
      </c>
      <c r="J246" s="24">
        <v>4.4402193235697838E-7</v>
      </c>
      <c r="K246" s="24">
        <v>1.4775202992415207E-6</v>
      </c>
      <c r="L246" s="24">
        <v>4.3819364479133144E-7</v>
      </c>
      <c r="M246" s="24">
        <v>1.6707303976594471E-6</v>
      </c>
      <c r="N246" s="24">
        <v>3.8092263520105775E-7</v>
      </c>
      <c r="O246" s="24">
        <v>2.2308860588893159E-4</v>
      </c>
      <c r="P246" s="24">
        <v>1.1094412703308197E-3</v>
      </c>
      <c r="Q246" s="24">
        <v>9.9994701770680081E-4</v>
      </c>
      <c r="R246" s="24">
        <v>3.7061447576103299E-7</v>
      </c>
      <c r="S246" s="24">
        <v>1.374683629345302E-6</v>
      </c>
      <c r="T246" s="24">
        <v>3.4124971792086994E-5</v>
      </c>
      <c r="U246" s="24">
        <v>5.134545111014884E-7</v>
      </c>
      <c r="V246" s="24">
        <v>8.8083147910111927E-7</v>
      </c>
      <c r="W246" s="24">
        <v>1.4674931252739337E-6</v>
      </c>
      <c r="X246" s="24">
        <v>5.261921221049126E-7</v>
      </c>
      <c r="Y246" s="24">
        <v>4.3486253586482472E-7</v>
      </c>
    </row>
    <row r="247" spans="1:25" x14ac:dyDescent="0.2">
      <c r="A247" t="s">
        <v>360</v>
      </c>
      <c r="B247" s="24">
        <v>4.6114010493696186E-4</v>
      </c>
      <c r="C247" s="24">
        <v>5.0784878699430391E-4</v>
      </c>
      <c r="D247" s="24">
        <v>5.5013017553515826E-4</v>
      </c>
      <c r="E247" s="24">
        <v>5.8052331997463403E-4</v>
      </c>
      <c r="F247" s="24">
        <v>8.917512155389867E-4</v>
      </c>
      <c r="G247" s="24">
        <v>5.2799194746367169E-8</v>
      </c>
      <c r="H247" s="24">
        <v>2.5232576390193304E-6</v>
      </c>
      <c r="I247" s="24">
        <v>7.1504528790540589E-9</v>
      </c>
      <c r="J247" s="24">
        <v>0</v>
      </c>
      <c r="K247" s="24">
        <v>2.3617169550279025E-6</v>
      </c>
      <c r="L247" s="24">
        <v>0</v>
      </c>
      <c r="M247" s="24">
        <v>2.1726879170792095E-8</v>
      </c>
      <c r="N247" s="24">
        <v>1.448196130364611E-9</v>
      </c>
      <c r="O247" s="24">
        <v>1.9811504078126461E-4</v>
      </c>
      <c r="P247" s="24">
        <v>1.0510853006845779E-3</v>
      </c>
      <c r="Q247" s="24">
        <v>8.8789942089823536E-4</v>
      </c>
      <c r="R247" s="24">
        <v>0</v>
      </c>
      <c r="S247" s="24">
        <v>3.5855880844613222E-7</v>
      </c>
      <c r="T247" s="24">
        <v>5.3567797860017228E-5</v>
      </c>
      <c r="U247" s="24">
        <v>1.6719334595835585E-8</v>
      </c>
      <c r="V247" s="24">
        <v>4.7192362163879348E-8</v>
      </c>
      <c r="W247" s="24">
        <v>1.2003007196999843E-7</v>
      </c>
      <c r="X247" s="24">
        <v>1.8802730562771165E-8</v>
      </c>
      <c r="Y247" s="24">
        <v>3.3565069825693661E-8</v>
      </c>
    </row>
    <row r="248" spans="1:25" x14ac:dyDescent="0.2">
      <c r="A248" t="s">
        <v>361</v>
      </c>
      <c r="B248" s="24">
        <v>2.8722558341735501E-4</v>
      </c>
      <c r="C248" s="24">
        <v>4.9742894792460714E-4</v>
      </c>
      <c r="D248" s="24">
        <v>4.1305912798430411E-4</v>
      </c>
      <c r="E248" s="24">
        <v>2.4905650045810475E-4</v>
      </c>
      <c r="F248" s="24">
        <v>3.5433583535073254E-4</v>
      </c>
      <c r="G248" s="24">
        <v>4.0818826297713889E-6</v>
      </c>
      <c r="H248" s="24">
        <v>1.663348183645416E-3</v>
      </c>
      <c r="I248" s="24">
        <v>2.158775401620956E-6</v>
      </c>
      <c r="J248" s="24">
        <v>3.729428434913909E-6</v>
      </c>
      <c r="K248" s="24">
        <v>1.7365718864955958E-3</v>
      </c>
      <c r="L248" s="24">
        <v>4.8134536719122281E-6</v>
      </c>
      <c r="M248" s="24">
        <v>2.0083070827799239E-3</v>
      </c>
      <c r="N248" s="24">
        <v>3.3231054578289371E-6</v>
      </c>
      <c r="O248" s="24">
        <v>2.161962794921013E-4</v>
      </c>
      <c r="P248" s="24">
        <v>3.4267982818990628E-4</v>
      </c>
      <c r="Q248" s="24">
        <v>2.2065141875980338E-4</v>
      </c>
      <c r="R248" s="24">
        <v>1.7145299740002962E-5</v>
      </c>
      <c r="S248" s="24">
        <v>1.4763844432007572E-3</v>
      </c>
      <c r="T248" s="24">
        <v>4.4024872848299335E-4</v>
      </c>
      <c r="U248" s="24">
        <v>2.6409900920553272E-6</v>
      </c>
      <c r="V248" s="24">
        <v>2.5746046404830851E-6</v>
      </c>
      <c r="W248" s="24">
        <v>1.6438152241477738E-6</v>
      </c>
      <c r="X248" s="24">
        <v>1.7212584443608853E-6</v>
      </c>
      <c r="Y248" s="24">
        <v>1.8160351028225422E-6</v>
      </c>
    </row>
    <row r="249" spans="1:25" x14ac:dyDescent="0.2">
      <c r="A249" t="s">
        <v>362</v>
      </c>
      <c r="B249" s="24">
        <v>8.5863202992776679E-6</v>
      </c>
      <c r="C249" s="24">
        <v>4.9335092489217092E-4</v>
      </c>
      <c r="D249" s="24">
        <v>3.3487812187975206E-5</v>
      </c>
      <c r="E249" s="24">
        <v>4.9912226765076696E-4</v>
      </c>
      <c r="F249" s="24">
        <v>9.484681543265929E-4</v>
      </c>
      <c r="G249" s="24">
        <v>4.6516000980310264E-8</v>
      </c>
      <c r="H249" s="24">
        <v>2.0386196839430914E-8</v>
      </c>
      <c r="I249" s="24">
        <v>0</v>
      </c>
      <c r="J249" s="24">
        <v>3.9387109008418302E-9</v>
      </c>
      <c r="K249" s="24">
        <v>1.3653467017930577E-8</v>
      </c>
      <c r="L249" s="24">
        <v>1.7111520916848942E-9</v>
      </c>
      <c r="M249" s="24">
        <v>0</v>
      </c>
      <c r="N249" s="24">
        <v>4.5437826543781853E-9</v>
      </c>
      <c r="O249" s="24">
        <v>2.3779503768246919E-6</v>
      </c>
      <c r="P249" s="24">
        <v>4.181584816467299E-4</v>
      </c>
      <c r="Q249" s="24">
        <v>9.1686018169969471E-4</v>
      </c>
      <c r="R249" s="24">
        <v>0</v>
      </c>
      <c r="S249" s="24">
        <v>0</v>
      </c>
      <c r="T249" s="24">
        <v>1.7968613008517349E-6</v>
      </c>
      <c r="U249" s="24">
        <v>1.2198109905025534E-8</v>
      </c>
      <c r="V249" s="24">
        <v>4.4962439448672254E-8</v>
      </c>
      <c r="W249" s="24">
        <v>9.413801376781873E-8</v>
      </c>
      <c r="X249" s="24">
        <v>1.5459914219734131E-8</v>
      </c>
      <c r="Y249" s="24">
        <v>3.2577226379525398E-9</v>
      </c>
    </row>
    <row r="250" spans="1:25" x14ac:dyDescent="0.2">
      <c r="A250" t="s">
        <v>363</v>
      </c>
      <c r="B250" s="24">
        <v>2.7452343060996114E-4</v>
      </c>
      <c r="C250" s="24">
        <v>4.89449790554061E-4</v>
      </c>
      <c r="D250" s="24">
        <v>3.3136427629288289E-4</v>
      </c>
      <c r="E250" s="24">
        <v>2.7413705583900891E-4</v>
      </c>
      <c r="F250" s="24">
        <v>3.730888560954951E-4</v>
      </c>
      <c r="G250" s="24">
        <v>1.5847276730480668E-4</v>
      </c>
      <c r="H250" s="24">
        <v>1.3705180521883758E-3</v>
      </c>
      <c r="I250" s="24">
        <v>1.2836829603169478E-4</v>
      </c>
      <c r="J250" s="24">
        <v>1.008639602441064E-4</v>
      </c>
      <c r="K250" s="24">
        <v>4.874793344849652E-3</v>
      </c>
      <c r="L250" s="24">
        <v>7.1136061395776122E-5</v>
      </c>
      <c r="M250" s="24">
        <v>3.7367995938084233E-3</v>
      </c>
      <c r="N250" s="24">
        <v>8.3548590042663146E-5</v>
      </c>
      <c r="O250" s="24">
        <v>7.1469802755422176E-4</v>
      </c>
      <c r="P250" s="24">
        <v>8.9625933926356033E-4</v>
      </c>
      <c r="Q250" s="24">
        <v>7.5084836736291399E-4</v>
      </c>
      <c r="R250" s="24">
        <v>3.9726625224099948E-4</v>
      </c>
      <c r="S250" s="24">
        <v>2.2471117374580746E-3</v>
      </c>
      <c r="T250" s="24">
        <v>1.2835393341175663E-3</v>
      </c>
      <c r="U250" s="24">
        <v>7.2931215938225726E-5</v>
      </c>
      <c r="V250" s="24">
        <v>4.2978550465294089E-5</v>
      </c>
      <c r="W250" s="24">
        <v>4.0356579986213202E-5</v>
      </c>
      <c r="X250" s="24">
        <v>1.4724778908459775E-4</v>
      </c>
      <c r="Y250" s="24">
        <v>6.1481013243338056E-5</v>
      </c>
    </row>
    <row r="251" spans="1:25" x14ac:dyDescent="0.2">
      <c r="A251" t="s">
        <v>364</v>
      </c>
      <c r="B251" s="24">
        <v>3.0978525639731693E-3</v>
      </c>
      <c r="C251" s="24">
        <v>4.8569183852789497E-4</v>
      </c>
      <c r="D251" s="24">
        <v>1.1701298286131497E-3</v>
      </c>
      <c r="E251" s="24">
        <v>3.4399333681350434E-4</v>
      </c>
      <c r="F251" s="24">
        <v>6.0613403592485178E-4</v>
      </c>
      <c r="G251" s="24">
        <v>3.6042845244669431E-7</v>
      </c>
      <c r="H251" s="24">
        <v>1.9899453229276114E-5</v>
      </c>
      <c r="I251" s="24">
        <v>1.4522303878465636E-7</v>
      </c>
      <c r="J251" s="24">
        <v>1.3077752712573369E-7</v>
      </c>
      <c r="K251" s="24">
        <v>4.6690995483065347E-5</v>
      </c>
      <c r="L251" s="24">
        <v>1.2224768354127884E-7</v>
      </c>
      <c r="M251" s="24">
        <v>2.1261607116356635E-6</v>
      </c>
      <c r="N251" s="24">
        <v>3.1578347312899336E-7</v>
      </c>
      <c r="O251" s="24">
        <v>8.367828690578064E-4</v>
      </c>
      <c r="P251" s="24">
        <v>9.9748010025741958E-4</v>
      </c>
      <c r="Q251" s="24">
        <v>2.7809269056516589E-4</v>
      </c>
      <c r="R251" s="24">
        <v>2.6488605565757309E-7</v>
      </c>
      <c r="S251" s="24">
        <v>1.2857427762012165E-6</v>
      </c>
      <c r="T251" s="24">
        <v>1.5357367487874281E-3</v>
      </c>
      <c r="U251" s="24">
        <v>5.1281575983863692E-7</v>
      </c>
      <c r="V251" s="24">
        <v>1.7920497144733702E-6</v>
      </c>
      <c r="W251" s="24">
        <v>1.7161930104382568E-6</v>
      </c>
      <c r="X251" s="24">
        <v>3.8360692852526557E-7</v>
      </c>
      <c r="Y251" s="24">
        <v>2.2260932941992395E-7</v>
      </c>
    </row>
    <row r="252" spans="1:25" x14ac:dyDescent="0.2">
      <c r="A252" t="s">
        <v>365</v>
      </c>
      <c r="B252" s="24">
        <v>3.189472209025554E-4</v>
      </c>
      <c r="C252" s="24">
        <v>4.8468602104184179E-4</v>
      </c>
      <c r="D252" s="24">
        <v>3.9951931848526234E-4</v>
      </c>
      <c r="E252" s="24">
        <v>3.0042762715279918E-4</v>
      </c>
      <c r="F252" s="24">
        <v>3.6037164506317471E-4</v>
      </c>
      <c r="G252" s="24">
        <v>5.0321379955950656E-5</v>
      </c>
      <c r="H252" s="24">
        <v>2.1454921210634212E-3</v>
      </c>
      <c r="I252" s="24">
        <v>2.6090673485438848E-5</v>
      </c>
      <c r="J252" s="24">
        <v>1.3703348547610364E-5</v>
      </c>
      <c r="K252" s="24">
        <v>1.8306927949641595E-3</v>
      </c>
      <c r="L252" s="24">
        <v>1.884336477448641E-5</v>
      </c>
      <c r="M252" s="24">
        <v>1.6921624582030006E-3</v>
      </c>
      <c r="N252" s="24">
        <v>1.5872655703010704E-5</v>
      </c>
      <c r="O252" s="24">
        <v>6.8708573848057176E-4</v>
      </c>
      <c r="P252" s="24">
        <v>1.3759326631272897E-3</v>
      </c>
      <c r="Q252" s="24">
        <v>8.7741473951352005E-4</v>
      </c>
      <c r="R252" s="24">
        <v>2.9455478025035379E-4</v>
      </c>
      <c r="S252" s="24">
        <v>1.8570027247399544E-3</v>
      </c>
      <c r="T252" s="24">
        <v>1.2379237814338598E-3</v>
      </c>
      <c r="U252" s="24">
        <v>1.4569946386603872E-5</v>
      </c>
      <c r="V252" s="24">
        <v>1.3162962712811851E-5</v>
      </c>
      <c r="W252" s="24">
        <v>1.1467818013769344E-5</v>
      </c>
      <c r="X252" s="24">
        <v>3.3092517280296235E-5</v>
      </c>
      <c r="Y252" s="24">
        <v>1.3461897949676401E-5</v>
      </c>
    </row>
    <row r="253" spans="1:25" x14ac:dyDescent="0.2">
      <c r="A253" t="s">
        <v>366</v>
      </c>
      <c r="B253" s="24">
        <v>4.3420725242168234E-4</v>
      </c>
      <c r="C253" s="24">
        <v>4.8216153437710305E-4</v>
      </c>
      <c r="D253" s="24">
        <v>4.7374344259919595E-4</v>
      </c>
      <c r="E253" s="24">
        <v>5.6001317567417426E-4</v>
      </c>
      <c r="F253" s="24">
        <v>4.0494967745490298E-4</v>
      </c>
      <c r="G253" s="24">
        <v>7.5153945764664949E-4</v>
      </c>
      <c r="H253" s="24">
        <v>6.1474473026333068E-4</v>
      </c>
      <c r="I253" s="24">
        <v>6.1491772869515075E-4</v>
      </c>
      <c r="J253" s="24">
        <v>4.377904591234963E-4</v>
      </c>
      <c r="K253" s="24">
        <v>4.9385136789984363E-4</v>
      </c>
      <c r="L253" s="24">
        <v>5.069315929576363E-4</v>
      </c>
      <c r="M253" s="24">
        <v>6.059897268815605E-4</v>
      </c>
      <c r="N253" s="24">
        <v>4.1535020815728236E-4</v>
      </c>
      <c r="O253" s="24">
        <v>5.2006851375169195E-4</v>
      </c>
      <c r="P253" s="24">
        <v>4.2278730385063149E-4</v>
      </c>
      <c r="Q253" s="24">
        <v>4.8509823822266972E-4</v>
      </c>
      <c r="R253" s="24">
        <v>6.4308946710508661E-4</v>
      </c>
      <c r="S253" s="24">
        <v>5.0252257153955151E-4</v>
      </c>
      <c r="T253" s="24">
        <v>3.418105259929674E-4</v>
      </c>
      <c r="U253" s="24">
        <v>5.4560910510218299E-4</v>
      </c>
      <c r="V253" s="24">
        <v>6.6266521070427694E-4</v>
      </c>
      <c r="W253" s="24">
        <v>5.4914457449608579E-4</v>
      </c>
      <c r="X253" s="24">
        <v>6.9963236342184074E-4</v>
      </c>
      <c r="Y253" s="24">
        <v>7.2506882218525851E-4</v>
      </c>
    </row>
    <row r="254" spans="1:25" x14ac:dyDescent="0.2">
      <c r="A254" t="s">
        <v>367</v>
      </c>
      <c r="B254" s="24">
        <v>1.9970796985455545E-4</v>
      </c>
      <c r="C254" s="24">
        <v>4.77508213821378E-4</v>
      </c>
      <c r="D254" s="24">
        <v>3.7124450978760309E-4</v>
      </c>
      <c r="E254" s="24">
        <v>2.849712032170271E-4</v>
      </c>
      <c r="F254" s="24">
        <v>3.1496890950181338E-4</v>
      </c>
      <c r="G254" s="24">
        <v>2.7846102209776054E-5</v>
      </c>
      <c r="H254" s="24">
        <v>2.322848183748998E-3</v>
      </c>
      <c r="I254" s="24">
        <v>1.9549295708188708E-5</v>
      </c>
      <c r="J254" s="24">
        <v>2.2618321115285769E-5</v>
      </c>
      <c r="K254" s="24">
        <v>4.4801154601993029E-3</v>
      </c>
      <c r="L254" s="24">
        <v>2.6163170273332387E-5</v>
      </c>
      <c r="M254" s="24">
        <v>1.7048287880589194E-3</v>
      </c>
      <c r="N254" s="24">
        <v>2.0997669613186655E-5</v>
      </c>
      <c r="O254" s="24">
        <v>3.1635232986515607E-4</v>
      </c>
      <c r="P254" s="24">
        <v>5.4176072016943718E-4</v>
      </c>
      <c r="Q254" s="24">
        <v>4.0689767202227803E-4</v>
      </c>
      <c r="R254" s="24">
        <v>4.2972128299219103E-5</v>
      </c>
      <c r="S254" s="24">
        <v>2.3145559668660471E-3</v>
      </c>
      <c r="T254" s="24">
        <v>9.8275007135271335E-4</v>
      </c>
      <c r="U254" s="24">
        <v>2.1179474385361544E-5</v>
      </c>
      <c r="V254" s="24">
        <v>2.1633448201237081E-5</v>
      </c>
      <c r="W254" s="24">
        <v>3.1160380697286304E-5</v>
      </c>
      <c r="X254" s="24">
        <v>2.6337282090072725E-5</v>
      </c>
      <c r="Y254" s="24">
        <v>1.7037823965021792E-5</v>
      </c>
    </row>
    <row r="255" spans="1:25" x14ac:dyDescent="0.2">
      <c r="A255" t="s">
        <v>368</v>
      </c>
      <c r="B255" s="24">
        <v>5.4749957390870974E-4</v>
      </c>
      <c r="C255" s="24">
        <v>4.726260738178085E-4</v>
      </c>
      <c r="D255" s="24">
        <v>5.1050902513613983E-4</v>
      </c>
      <c r="E255" s="24">
        <v>6.8358139084007672E-4</v>
      </c>
      <c r="F255" s="24">
        <v>4.687318300133082E-4</v>
      </c>
      <c r="G255" s="24">
        <v>1.0535856292860004E-3</v>
      </c>
      <c r="H255" s="24">
        <v>4.4235272995740536E-4</v>
      </c>
      <c r="I255" s="24">
        <v>9.2815859789668605E-4</v>
      </c>
      <c r="J255" s="24">
        <v>8.5464868310654958E-4</v>
      </c>
      <c r="K255" s="24">
        <v>1.5595218988193369E-4</v>
      </c>
      <c r="L255" s="24">
        <v>1.0942616149523306E-3</v>
      </c>
      <c r="M255" s="24">
        <v>3.2511294546700987E-4</v>
      </c>
      <c r="N255" s="24">
        <v>8.5741040005840076E-4</v>
      </c>
      <c r="O255" s="24">
        <v>8.7892512021691847E-4</v>
      </c>
      <c r="P255" s="24">
        <v>4.2912996927816044E-4</v>
      </c>
      <c r="Q255" s="24">
        <v>7.6842181964407086E-4</v>
      </c>
      <c r="R255" s="24">
        <v>1.0887892704892614E-3</v>
      </c>
      <c r="S255" s="24">
        <v>3.9630874972104783E-4</v>
      </c>
      <c r="T255" s="24">
        <v>3.1224885517136812E-4</v>
      </c>
      <c r="U255" s="24">
        <v>1.0574589027924084E-3</v>
      </c>
      <c r="V255" s="24">
        <v>1.6371565211583921E-3</v>
      </c>
      <c r="W255" s="24">
        <v>1.2762883590475831E-3</v>
      </c>
      <c r="X255" s="24">
        <v>1.2827590797023093E-3</v>
      </c>
      <c r="Y255" s="24">
        <v>1.3109532768559615E-3</v>
      </c>
    </row>
    <row r="256" spans="1:25" x14ac:dyDescent="0.2">
      <c r="A256" t="s">
        <v>369</v>
      </c>
      <c r="B256" s="24">
        <v>2.645469907857913E-4</v>
      </c>
      <c r="C256" s="24">
        <v>4.7001157549724572E-4</v>
      </c>
      <c r="D256" s="24">
        <v>6.7682113015696201E-4</v>
      </c>
      <c r="E256" s="24">
        <v>7.8050261948970029E-4</v>
      </c>
      <c r="F256" s="24">
        <v>7.4763127366315194E-4</v>
      </c>
      <c r="G256" s="24">
        <v>7.8234754308610756E-7</v>
      </c>
      <c r="H256" s="24">
        <v>1.9804106030135713E-6</v>
      </c>
      <c r="I256" s="24">
        <v>0</v>
      </c>
      <c r="J256" s="24">
        <v>0</v>
      </c>
      <c r="K256" s="24">
        <v>2.3763980626870782E-6</v>
      </c>
      <c r="L256" s="24">
        <v>2.4299682740494086E-5</v>
      </c>
      <c r="M256" s="24">
        <v>1.1861849348246396E-5</v>
      </c>
      <c r="N256" s="24">
        <v>4.6828541670117076E-6</v>
      </c>
      <c r="O256" s="24">
        <v>7.4996514841211179E-5</v>
      </c>
      <c r="P256" s="24">
        <v>9.8551400903364324E-4</v>
      </c>
      <c r="Q256" s="24">
        <v>5.2542870014129833E-4</v>
      </c>
      <c r="R256" s="24">
        <v>1.496714997351592E-5</v>
      </c>
      <c r="S256" s="24">
        <v>4.8554650854883431E-6</v>
      </c>
      <c r="T256" s="24">
        <v>3.3093163619503549E-5</v>
      </c>
      <c r="U256" s="24">
        <v>2.4742682512580421E-6</v>
      </c>
      <c r="V256" s="24">
        <v>1.9531173714395038E-6</v>
      </c>
      <c r="W256" s="24">
        <v>1.4675066270113697E-5</v>
      </c>
      <c r="X256" s="24">
        <v>6.7340887678131322E-6</v>
      </c>
      <c r="Y256" s="24">
        <v>7.1064383244522469E-6</v>
      </c>
    </row>
    <row r="257" spans="1:25" x14ac:dyDescent="0.2">
      <c r="A257" t="s">
        <v>370</v>
      </c>
      <c r="B257" s="24">
        <v>1.268390315562299E-3</v>
      </c>
      <c r="C257" s="24">
        <v>4.6778218513907039E-4</v>
      </c>
      <c r="D257" s="24">
        <v>6.6116679436587476E-4</v>
      </c>
      <c r="E257" s="24">
        <v>2.4342904461203437E-4</v>
      </c>
      <c r="F257" s="24">
        <v>4.8038921218465598E-4</v>
      </c>
      <c r="G257" s="24">
        <v>2.9475616803498422E-5</v>
      </c>
      <c r="H257" s="24">
        <v>9.4372731510526957E-4</v>
      </c>
      <c r="I257" s="24">
        <v>1.8984182193731771E-5</v>
      </c>
      <c r="J257" s="24">
        <v>1.3988326740473815E-5</v>
      </c>
      <c r="K257" s="24">
        <v>1.4192450200203415E-3</v>
      </c>
      <c r="L257" s="24">
        <v>3.3699506270248201E-5</v>
      </c>
      <c r="M257" s="24">
        <v>1.1374452960313023E-3</v>
      </c>
      <c r="N257" s="24">
        <v>2.4987860454032386E-5</v>
      </c>
      <c r="O257" s="24">
        <v>6.4519268153467532E-4</v>
      </c>
      <c r="P257" s="24">
        <v>5.8395675899415871E-4</v>
      </c>
      <c r="Q257" s="24">
        <v>3.9640242245197327E-4</v>
      </c>
      <c r="R257" s="24">
        <v>9.0916761461414398E-5</v>
      </c>
      <c r="S257" s="24">
        <v>8.7847576837752326E-4</v>
      </c>
      <c r="T257" s="24">
        <v>1.696521790965526E-3</v>
      </c>
      <c r="U257" s="24">
        <v>1.7432803219519378E-5</v>
      </c>
      <c r="V257" s="24">
        <v>7.3144157517423167E-5</v>
      </c>
      <c r="W257" s="24">
        <v>3.3709853153481034E-5</v>
      </c>
      <c r="X257" s="24">
        <v>3.9473430623934331E-5</v>
      </c>
      <c r="Y257" s="24">
        <v>3.9950299717097863E-5</v>
      </c>
    </row>
    <row r="258" spans="1:25" x14ac:dyDescent="0.2">
      <c r="A258" t="s">
        <v>371</v>
      </c>
      <c r="B258" s="24">
        <v>1.7774945047704818E-4</v>
      </c>
      <c r="C258" s="24">
        <v>4.6246460789332205E-4</v>
      </c>
      <c r="D258" s="24">
        <v>3.8857762121149043E-4</v>
      </c>
      <c r="E258" s="24">
        <v>7.1262372932717072E-4</v>
      </c>
      <c r="F258" s="24">
        <v>8.3504969461169079E-4</v>
      </c>
      <c r="G258" s="24">
        <v>7.0279653549988913E-9</v>
      </c>
      <c r="H258" s="24">
        <v>1.181096052422257E-6</v>
      </c>
      <c r="I258" s="24">
        <v>0</v>
      </c>
      <c r="J258" s="24">
        <v>0</v>
      </c>
      <c r="K258" s="24">
        <v>4.8788736041439316E-6</v>
      </c>
      <c r="L258" s="24">
        <v>1.8589774608798317E-8</v>
      </c>
      <c r="M258" s="24">
        <v>3.2550121015584322E-6</v>
      </c>
      <c r="N258" s="24">
        <v>9.2029310889704332E-8</v>
      </c>
      <c r="O258" s="24">
        <v>3.7150346450639527E-5</v>
      </c>
      <c r="P258" s="24">
        <v>9.1152363863740058E-4</v>
      </c>
      <c r="Q258" s="24">
        <v>7.0237154484043137E-4</v>
      </c>
      <c r="R258" s="24">
        <v>2.6470780882540038E-8</v>
      </c>
      <c r="S258" s="24">
        <v>2.0007292381612905E-6</v>
      </c>
      <c r="T258" s="24">
        <v>6.7365137993571654E-6</v>
      </c>
      <c r="U258" s="24">
        <v>2.3058930734285054E-7</v>
      </c>
      <c r="V258" s="24">
        <v>2.558797838191501E-7</v>
      </c>
      <c r="W258" s="24">
        <v>8.3789277822060858E-7</v>
      </c>
      <c r="X258" s="24">
        <v>2.6029503935220479E-7</v>
      </c>
      <c r="Y258" s="24">
        <v>1.6575126571563852E-7</v>
      </c>
    </row>
    <row r="259" spans="1:25" x14ac:dyDescent="0.2">
      <c r="A259" t="s">
        <v>372</v>
      </c>
      <c r="B259" s="24">
        <v>8.4106451772384704E-5</v>
      </c>
      <c r="C259" s="24">
        <v>4.6217996990521333E-4</v>
      </c>
      <c r="D259" s="24">
        <v>2.3706214753312497E-4</v>
      </c>
      <c r="E259" s="24">
        <v>7.9090503079529487E-4</v>
      </c>
      <c r="F259" s="24">
        <v>8.3693891168445966E-4</v>
      </c>
      <c r="G259" s="24">
        <v>9.0178693177414467E-8</v>
      </c>
      <c r="H259" s="24">
        <v>2.7830175238768984E-7</v>
      </c>
      <c r="I259" s="24">
        <v>1.5202854413942167E-9</v>
      </c>
      <c r="J259" s="24">
        <v>1.5731264925865683E-8</v>
      </c>
      <c r="K259" s="24">
        <v>1.0048372396808517E-7</v>
      </c>
      <c r="L259" s="24">
        <v>8.5402137078569512E-9</v>
      </c>
      <c r="M259" s="24">
        <v>1.3753574685971528E-7</v>
      </c>
      <c r="N259" s="24">
        <v>7.5180221866504269E-9</v>
      </c>
      <c r="O259" s="24">
        <v>1.9477702960428362E-5</v>
      </c>
      <c r="P259" s="24">
        <v>1.2897170723037801E-3</v>
      </c>
      <c r="Q259" s="24">
        <v>6.5643030269839418E-4</v>
      </c>
      <c r="R259" s="24">
        <v>1.5377041026115722E-8</v>
      </c>
      <c r="S259" s="24">
        <v>1.8433293116627302E-7</v>
      </c>
      <c r="T259" s="24">
        <v>3.6253563232797692E-6</v>
      </c>
      <c r="U259" s="24">
        <v>6.1486910794743355E-9</v>
      </c>
      <c r="V259" s="24">
        <v>6.6318302844485106E-9</v>
      </c>
      <c r="W259" s="24">
        <v>4.9955057778731474E-8</v>
      </c>
      <c r="X259" s="24">
        <v>5.4404776991347272E-9</v>
      </c>
      <c r="Y259" s="24">
        <v>1.5291905192198646E-8</v>
      </c>
    </row>
    <row r="260" spans="1:25" x14ac:dyDescent="0.2">
      <c r="A260" t="s">
        <v>373</v>
      </c>
      <c r="B260" s="24">
        <v>5.5720832179476586E-4</v>
      </c>
      <c r="C260" s="24">
        <v>4.5905859317589895E-4</v>
      </c>
      <c r="D260" s="24">
        <v>4.3794945234104454E-4</v>
      </c>
      <c r="E260" s="24">
        <v>5.2703955746667393E-4</v>
      </c>
      <c r="F260" s="24">
        <v>6.4747090583447203E-4</v>
      </c>
      <c r="G260" s="24">
        <v>6.2268363669658506E-4</v>
      </c>
      <c r="H260" s="24">
        <v>5.8779295939720986E-4</v>
      </c>
      <c r="I260" s="24">
        <v>1.2291755154598286E-3</v>
      </c>
      <c r="J260" s="24">
        <v>5.8851059261108151E-4</v>
      </c>
      <c r="K260" s="24">
        <v>9.8843530455378179E-5</v>
      </c>
      <c r="L260" s="24">
        <v>2.8605727735607343E-4</v>
      </c>
      <c r="M260" s="24">
        <v>2.7471217733475667E-4</v>
      </c>
      <c r="N260" s="24">
        <v>3.7799293281424147E-3</v>
      </c>
      <c r="O260" s="24">
        <v>1.0089945563956897E-4</v>
      </c>
      <c r="P260" s="24">
        <v>9.4666087857547102E-5</v>
      </c>
      <c r="Q260" s="24">
        <v>2.3712306951670272E-4</v>
      </c>
      <c r="R260" s="24">
        <v>3.3920473697037558E-4</v>
      </c>
      <c r="S260" s="24">
        <v>9.6599073502055897E-5</v>
      </c>
      <c r="T260" s="24">
        <v>7.6816919890516575E-5</v>
      </c>
      <c r="U260" s="24">
        <v>9.6260462686512875E-4</v>
      </c>
      <c r="V260" s="24">
        <v>1.5609090943897914E-3</v>
      </c>
      <c r="W260" s="24">
        <v>1.0723791040084044E-3</v>
      </c>
      <c r="X260" s="24">
        <v>1.1279778952743525E-3</v>
      </c>
      <c r="Y260" s="24">
        <v>8.0356851412333793E-4</v>
      </c>
    </row>
    <row r="261" spans="1:25" x14ac:dyDescent="0.2">
      <c r="A261" t="s">
        <v>374</v>
      </c>
      <c r="B261" s="24">
        <v>1.4754547779758918E-4</v>
      </c>
      <c r="C261" s="24">
        <v>4.5751289294870254E-4</v>
      </c>
      <c r="D261" s="24">
        <v>2.2368373490293166E-4</v>
      </c>
      <c r="E261" s="24">
        <v>3.2994964039622792E-4</v>
      </c>
      <c r="F261" s="24">
        <v>5.7892643903545015E-4</v>
      </c>
      <c r="G261" s="24">
        <v>6.4313623867159111E-5</v>
      </c>
      <c r="H261" s="24">
        <v>1.3287130243975164E-4</v>
      </c>
      <c r="I261" s="24">
        <v>6.5080739762445969E-5</v>
      </c>
      <c r="J261" s="24">
        <v>5.9859972966345022E-5</v>
      </c>
      <c r="K261" s="24">
        <v>4.4336686905678356E-4</v>
      </c>
      <c r="L261" s="24">
        <v>6.5994268276682531E-5</v>
      </c>
      <c r="M261" s="24">
        <v>1.753713420736894E-4</v>
      </c>
      <c r="N261" s="24">
        <v>1.3771256080906614E-4</v>
      </c>
      <c r="O261" s="24">
        <v>1.0478981568327448E-4</v>
      </c>
      <c r="P261" s="24">
        <v>5.2180863208287174E-4</v>
      </c>
      <c r="Q261" s="24">
        <v>4.3095175284197404E-4</v>
      </c>
      <c r="R261" s="24">
        <v>4.5231148864190913E-5</v>
      </c>
      <c r="S261" s="24">
        <v>1.8975897530703492E-4</v>
      </c>
      <c r="T261" s="24">
        <v>9.0795987767302143E-5</v>
      </c>
      <c r="U261" s="24">
        <v>5.8129997766555818E-5</v>
      </c>
      <c r="V261" s="24">
        <v>1.3024711493236921E-4</v>
      </c>
      <c r="W261" s="24">
        <v>6.255900843025516E-5</v>
      </c>
      <c r="X261" s="24">
        <v>5.941774283215312E-5</v>
      </c>
      <c r="Y261" s="24">
        <v>5.7223121554535871E-5</v>
      </c>
    </row>
    <row r="262" spans="1:25" x14ac:dyDescent="0.2">
      <c r="A262" t="s">
        <v>375</v>
      </c>
      <c r="B262" s="24">
        <v>4.400591785417933E-4</v>
      </c>
      <c r="C262" s="24">
        <v>4.5190645875033391E-4</v>
      </c>
      <c r="D262" s="24">
        <v>4.8558125632709021E-4</v>
      </c>
      <c r="E262" s="24">
        <v>6.1918295738573571E-4</v>
      </c>
      <c r="F262" s="24">
        <v>4.6309617646691625E-4</v>
      </c>
      <c r="G262" s="24">
        <v>1.2243470215451595E-3</v>
      </c>
      <c r="H262" s="24">
        <v>5.5328619174696916E-4</v>
      </c>
      <c r="I262" s="24">
        <v>6.2081887259623927E-4</v>
      </c>
      <c r="J262" s="24">
        <v>4.0420575076663331E-4</v>
      </c>
      <c r="K262" s="24">
        <v>2.7247335415956329E-4</v>
      </c>
      <c r="L262" s="24">
        <v>4.0963052783196658E-4</v>
      </c>
      <c r="M262" s="24">
        <v>3.491541291822979E-4</v>
      </c>
      <c r="N262" s="24">
        <v>2.9380637695187566E-4</v>
      </c>
      <c r="O262" s="24">
        <v>2.8172435422923559E-4</v>
      </c>
      <c r="P262" s="24">
        <v>2.9436181550333303E-4</v>
      </c>
      <c r="Q262" s="24">
        <v>2.9972105774295085E-4</v>
      </c>
      <c r="R262" s="24">
        <v>3.767200869436865E-4</v>
      </c>
      <c r="S262" s="24">
        <v>1.9297860491293778E-4</v>
      </c>
      <c r="T262" s="24">
        <v>1.8599642107150312E-4</v>
      </c>
      <c r="U262" s="24">
        <v>1.7012084267407167E-4</v>
      </c>
      <c r="V262" s="24">
        <v>8.1424610769679039E-5</v>
      </c>
      <c r="W262" s="24">
        <v>1.3239497239757336E-4</v>
      </c>
      <c r="X262" s="24">
        <v>1.9104917313379299E-4</v>
      </c>
      <c r="Y262" s="24">
        <v>1.1262524369125722E-4</v>
      </c>
    </row>
    <row r="263" spans="1:25" x14ac:dyDescent="0.2">
      <c r="A263" t="s">
        <v>376</v>
      </c>
      <c r="B263" s="24">
        <v>4.9056699040997799E-4</v>
      </c>
      <c r="C263" s="24">
        <v>4.4816243252216082E-4</v>
      </c>
      <c r="D263" s="24">
        <v>6.4326360710127706E-4</v>
      </c>
      <c r="E263" s="24">
        <v>4.4593076814792329E-4</v>
      </c>
      <c r="F263" s="24">
        <v>5.9531995574858333E-4</v>
      </c>
      <c r="G263" s="24">
        <v>8.6458880230692197E-8</v>
      </c>
      <c r="H263" s="24">
        <v>2.1187178635690217E-6</v>
      </c>
      <c r="I263" s="24">
        <v>0</v>
      </c>
      <c r="J263" s="24">
        <v>1.952756597338796E-8</v>
      </c>
      <c r="K263" s="24">
        <v>6.0583980563689578E-7</v>
      </c>
      <c r="L263" s="24">
        <v>3.1598265763856752E-9</v>
      </c>
      <c r="M263" s="24">
        <v>0</v>
      </c>
      <c r="N263" s="24">
        <v>0</v>
      </c>
      <c r="O263" s="24">
        <v>1.3632561437958702E-4</v>
      </c>
      <c r="P263" s="24">
        <v>6.9300207965175228E-4</v>
      </c>
      <c r="Q263" s="24">
        <v>3.8725996848314122E-4</v>
      </c>
      <c r="R263" s="24">
        <v>0</v>
      </c>
      <c r="S263" s="24">
        <v>9.1531001788294817E-8</v>
      </c>
      <c r="T263" s="24">
        <v>6.0170512573604792E-5</v>
      </c>
      <c r="U263" s="24">
        <v>5.7578262362684353E-8</v>
      </c>
      <c r="V263" s="24">
        <v>1.5013883579568001E-8</v>
      </c>
      <c r="W263" s="24">
        <v>8.2738671930749444E-8</v>
      </c>
      <c r="X263" s="24">
        <v>0</v>
      </c>
      <c r="Y263" s="24">
        <v>5.7154139720904796E-8</v>
      </c>
    </row>
    <row r="264" spans="1:25" x14ac:dyDescent="0.2">
      <c r="A264" t="s">
        <v>377</v>
      </c>
      <c r="B264" s="24">
        <v>1.5953798147518472E-4</v>
      </c>
      <c r="C264" s="24">
        <v>4.4660283879449349E-4</v>
      </c>
      <c r="D264" s="24">
        <v>3.0198805218200166E-4</v>
      </c>
      <c r="E264" s="24">
        <v>1.9543083839597308E-4</v>
      </c>
      <c r="F264" s="24">
        <v>3.079485232927306E-4</v>
      </c>
      <c r="G264" s="24">
        <v>3.535404358227478E-5</v>
      </c>
      <c r="H264" s="24">
        <v>1.5458420840709988E-3</v>
      </c>
      <c r="I264" s="24">
        <v>2.6205441144000592E-5</v>
      </c>
      <c r="J264" s="24">
        <v>1.6362569346283484E-5</v>
      </c>
      <c r="K264" s="24">
        <v>1.2610059318747446E-3</v>
      </c>
      <c r="L264" s="24">
        <v>1.8699738390809205E-5</v>
      </c>
      <c r="M264" s="24">
        <v>2.1242101001537781E-3</v>
      </c>
      <c r="N264" s="24">
        <v>1.3930805097590753E-5</v>
      </c>
      <c r="O264" s="24">
        <v>1.593501411058096E-4</v>
      </c>
      <c r="P264" s="24">
        <v>2.2376075382825618E-4</v>
      </c>
      <c r="Q264" s="24">
        <v>1.5583901394035219E-4</v>
      </c>
      <c r="R264" s="24">
        <v>5.2263008192854148E-5</v>
      </c>
      <c r="S264" s="24">
        <v>7.6937024583728262E-4</v>
      </c>
      <c r="T264" s="24">
        <v>3.817583604403071E-4</v>
      </c>
      <c r="U264" s="24">
        <v>1.5935795536901975E-5</v>
      </c>
      <c r="V264" s="24">
        <v>1.4980754323759801E-5</v>
      </c>
      <c r="W264" s="24">
        <v>1.4589113349771078E-5</v>
      </c>
      <c r="X264" s="24">
        <v>2.0956770929813149E-5</v>
      </c>
      <c r="Y264" s="24">
        <v>1.625616045492684E-5</v>
      </c>
    </row>
    <row r="265" spans="1:25" x14ac:dyDescent="0.2">
      <c r="A265" t="s">
        <v>378</v>
      </c>
      <c r="B265" s="24">
        <v>5.0751309773817174E-4</v>
      </c>
      <c r="C265" s="24">
        <v>4.4448955070419053E-4</v>
      </c>
      <c r="D265" s="24">
        <v>8.8640303348321882E-4</v>
      </c>
      <c r="E265" s="24">
        <v>5.4533694700935971E-4</v>
      </c>
      <c r="F265" s="24">
        <v>6.3418272375404103E-4</v>
      </c>
      <c r="G265" s="24">
        <v>1.6430574109714147E-7</v>
      </c>
      <c r="H265" s="24">
        <v>4.9444879488747798E-6</v>
      </c>
      <c r="I265" s="24">
        <v>8.2187417316310012E-8</v>
      </c>
      <c r="J265" s="24">
        <v>1.2025514038135209E-7</v>
      </c>
      <c r="K265" s="24">
        <v>3.5357110976374903E-6</v>
      </c>
      <c r="L265" s="24">
        <v>8.4651299693206292E-8</v>
      </c>
      <c r="M265" s="24">
        <v>1.649321631721176E-6</v>
      </c>
      <c r="N265" s="24">
        <v>1.1365933141316571E-7</v>
      </c>
      <c r="O265" s="24">
        <v>2.1655854446361527E-4</v>
      </c>
      <c r="P265" s="24">
        <v>1.0193624483745951E-3</v>
      </c>
      <c r="Q265" s="24">
        <v>4.4917664786467502E-4</v>
      </c>
      <c r="R265" s="24">
        <v>1.2460892332540741E-7</v>
      </c>
      <c r="S265" s="24">
        <v>1.6934960930419928E-6</v>
      </c>
      <c r="T265" s="24">
        <v>1.5423499496193405E-4</v>
      </c>
      <c r="U265" s="24">
        <v>1.5269274877404E-7</v>
      </c>
      <c r="V265" s="24">
        <v>3.2497749237652944E-7</v>
      </c>
      <c r="W265" s="24">
        <v>6.2806718021857836E-7</v>
      </c>
      <c r="X265" s="24">
        <v>1.4023358830993616E-7</v>
      </c>
      <c r="Y265" s="24">
        <v>1.7402011925763071E-7</v>
      </c>
    </row>
    <row r="266" spans="1:25" x14ac:dyDescent="0.2">
      <c r="A266" t="s">
        <v>379</v>
      </c>
      <c r="B266" s="24">
        <v>7.3920945220619296E-4</v>
      </c>
      <c r="C266" s="24">
        <v>4.393289420518725E-4</v>
      </c>
      <c r="D266" s="24">
        <v>4.8627594327615574E-4</v>
      </c>
      <c r="E266" s="24">
        <v>3.1657824118263244E-4</v>
      </c>
      <c r="F266" s="24">
        <v>4.1429283139873862E-4</v>
      </c>
      <c r="G266" s="24">
        <v>2.4731060355901574E-4</v>
      </c>
      <c r="H266" s="24">
        <v>8.8436724863264274E-4</v>
      </c>
      <c r="I266" s="24">
        <v>2.6611880107875599E-4</v>
      </c>
      <c r="J266" s="24">
        <v>2.5525842569672669E-4</v>
      </c>
      <c r="K266" s="24">
        <v>1.0811994644016338E-3</v>
      </c>
      <c r="L266" s="24">
        <v>2.3194347909545046E-4</v>
      </c>
      <c r="M266" s="24">
        <v>8.0306044511034482E-4</v>
      </c>
      <c r="N266" s="24">
        <v>2.571145344870106E-4</v>
      </c>
      <c r="O266" s="24">
        <v>5.3484218166108461E-4</v>
      </c>
      <c r="P266" s="24">
        <v>5.1531155267632025E-4</v>
      </c>
      <c r="Q266" s="24">
        <v>4.1903311313960838E-4</v>
      </c>
      <c r="R266" s="24">
        <v>2.4508910924601716E-4</v>
      </c>
      <c r="S266" s="24">
        <v>6.8035654776377045E-4</v>
      </c>
      <c r="T266" s="24">
        <v>3.9119482261664564E-3</v>
      </c>
      <c r="U266" s="24">
        <v>2.211252480393711E-4</v>
      </c>
      <c r="V266" s="24">
        <v>1.2400881141341212E-4</v>
      </c>
      <c r="W266" s="24">
        <v>1.9812908161556409E-4</v>
      </c>
      <c r="X266" s="24">
        <v>1.8729703816462457E-4</v>
      </c>
      <c r="Y266" s="24">
        <v>1.491485215233942E-4</v>
      </c>
    </row>
    <row r="267" spans="1:25" x14ac:dyDescent="0.2">
      <c r="A267" t="s">
        <v>380</v>
      </c>
      <c r="B267" s="24">
        <v>1.86516804487581E-4</v>
      </c>
      <c r="C267" s="24">
        <v>4.3852399376742367E-4</v>
      </c>
      <c r="D267" s="24">
        <v>2.8723790732026165E-4</v>
      </c>
      <c r="E267" s="24">
        <v>1.8154608051774873E-4</v>
      </c>
      <c r="F267" s="24">
        <v>3.6290562299147249E-4</v>
      </c>
      <c r="G267" s="24">
        <v>1.073516381151028E-5</v>
      </c>
      <c r="H267" s="24">
        <v>1.0951150220559246E-3</v>
      </c>
      <c r="I267" s="24">
        <v>3.4034231756859415E-6</v>
      </c>
      <c r="J267" s="24">
        <v>1.8606911056082375E-6</v>
      </c>
      <c r="K267" s="24">
        <v>2.3347525328092202E-3</v>
      </c>
      <c r="L267" s="24">
        <v>7.441116187806783E-6</v>
      </c>
      <c r="M267" s="24">
        <v>2.5703356327817697E-3</v>
      </c>
      <c r="N267" s="24">
        <v>2.788058522535682E-6</v>
      </c>
      <c r="O267" s="24">
        <v>1.8386393435714673E-4</v>
      </c>
      <c r="P267" s="24">
        <v>2.2484159898372979E-4</v>
      </c>
      <c r="Q267" s="24">
        <v>2.2292199050759812E-4</v>
      </c>
      <c r="R267" s="24">
        <v>3.4499052428734981E-5</v>
      </c>
      <c r="S267" s="24">
        <v>1.0732561846280803E-3</v>
      </c>
      <c r="T267" s="24">
        <v>8.7797930165227323E-4</v>
      </c>
      <c r="U267" s="24">
        <v>1.5362492893460134E-6</v>
      </c>
      <c r="V267" s="24">
        <v>8.8624207758107322E-6</v>
      </c>
      <c r="W267" s="24">
        <v>1.8650664571719127E-6</v>
      </c>
      <c r="X267" s="24">
        <v>2.7676731106767546E-6</v>
      </c>
      <c r="Y267" s="24">
        <v>2.3724014961109239E-6</v>
      </c>
    </row>
    <row r="268" spans="1:25" x14ac:dyDescent="0.2">
      <c r="A268" t="s">
        <v>381</v>
      </c>
      <c r="B268" s="24">
        <v>3.9791101504983137E-4</v>
      </c>
      <c r="C268" s="24">
        <v>4.3769060462199594E-4</v>
      </c>
      <c r="D268" s="24">
        <v>3.9465859577508968E-4</v>
      </c>
      <c r="E268" s="24">
        <v>4.7907994730009138E-4</v>
      </c>
      <c r="F268" s="24">
        <v>3.2433708355327634E-4</v>
      </c>
      <c r="G268" s="24">
        <v>6.0509368198392302E-4</v>
      </c>
      <c r="H268" s="24">
        <v>3.163271878361301E-4</v>
      </c>
      <c r="I268" s="24">
        <v>5.4431792919746561E-4</v>
      </c>
      <c r="J268" s="24">
        <v>2.3534357940949532E-4</v>
      </c>
      <c r="K268" s="24">
        <v>1.2961287814478024E-5</v>
      </c>
      <c r="L268" s="24">
        <v>2.4677827899127655E-4</v>
      </c>
      <c r="M268" s="24">
        <v>1.6698349029190669E-5</v>
      </c>
      <c r="N268" s="24">
        <v>1.7237540302487281E-4</v>
      </c>
      <c r="O268" s="24">
        <v>3.6671624465027476E-4</v>
      </c>
      <c r="P268" s="24">
        <v>2.893060641134361E-4</v>
      </c>
      <c r="Q268" s="24">
        <v>2.3292259467374137E-4</v>
      </c>
      <c r="R268" s="24">
        <v>3.5741298375441272E-4</v>
      </c>
      <c r="S268" s="24">
        <v>1.3906124144573697E-4</v>
      </c>
      <c r="T268" s="24">
        <v>9.2591073601980598E-5</v>
      </c>
      <c r="U268" s="24">
        <v>2.0499878144600157E-4</v>
      </c>
      <c r="V268" s="24">
        <v>6.7333277233084526E-5</v>
      </c>
      <c r="W268" s="24">
        <v>3.5546104971474453E-4</v>
      </c>
      <c r="X268" s="24">
        <v>1.7251805605711533E-4</v>
      </c>
      <c r="Y268" s="24">
        <v>8.8248921075489195E-5</v>
      </c>
    </row>
    <row r="269" spans="1:25" x14ac:dyDescent="0.2">
      <c r="A269" t="s">
        <v>382</v>
      </c>
      <c r="B269" s="24">
        <v>2.1552667482182007E-4</v>
      </c>
      <c r="C269" s="24">
        <v>4.3693706622944064E-4</v>
      </c>
      <c r="D269" s="24">
        <v>3.0255456689895477E-4</v>
      </c>
      <c r="E269" s="24">
        <v>3.6604769432619012E-4</v>
      </c>
      <c r="F269" s="24">
        <v>3.6029639890500687E-4</v>
      </c>
      <c r="G269" s="24">
        <v>4.7943308141662873E-4</v>
      </c>
      <c r="H269" s="24">
        <v>2.7715336831793272E-4</v>
      </c>
      <c r="I269" s="24">
        <v>5.2635531372766955E-4</v>
      </c>
      <c r="J269" s="24">
        <v>3.4889819753346234E-4</v>
      </c>
      <c r="K269" s="24">
        <v>1.9469546555446362E-4</v>
      </c>
      <c r="L269" s="24">
        <v>2.8671362214672836E-4</v>
      </c>
      <c r="M269" s="24">
        <v>3.4113680001275051E-4</v>
      </c>
      <c r="N269" s="24">
        <v>2.4964478094656668E-4</v>
      </c>
      <c r="O269" s="24">
        <v>3.6899499307042693E-4</v>
      </c>
      <c r="P269" s="24">
        <v>3.0514996199825677E-4</v>
      </c>
      <c r="Q269" s="24">
        <v>3.9942282148638421E-4</v>
      </c>
      <c r="R269" s="24">
        <v>4.3204104052940842E-4</v>
      </c>
      <c r="S269" s="24">
        <v>2.6838341423137259E-4</v>
      </c>
      <c r="T269" s="24">
        <v>2.1427908028249631E-4</v>
      </c>
      <c r="U269" s="24">
        <v>2.9168949548878686E-4</v>
      </c>
      <c r="V269" s="24">
        <v>1.4090592141482558E-4</v>
      </c>
      <c r="W269" s="24">
        <v>2.9109651356412468E-4</v>
      </c>
      <c r="X269" s="24">
        <v>3.2268651937791029E-4</v>
      </c>
      <c r="Y269" s="24">
        <v>2.1142846381898422E-4</v>
      </c>
    </row>
    <row r="270" spans="1:25" x14ac:dyDescent="0.2">
      <c r="A270" t="s">
        <v>383</v>
      </c>
      <c r="B270" s="24">
        <v>1.7763184136624646E-4</v>
      </c>
      <c r="C270" s="24">
        <v>4.3193728620047187E-4</v>
      </c>
      <c r="D270" s="24">
        <v>4.6363103111425678E-4</v>
      </c>
      <c r="E270" s="24">
        <v>8.7356023642104919E-4</v>
      </c>
      <c r="F270" s="24">
        <v>8.1855101129788596E-4</v>
      </c>
      <c r="G270" s="24">
        <v>8.068912789839177E-8</v>
      </c>
      <c r="H270" s="24">
        <v>1.1482979166546332E-6</v>
      </c>
      <c r="I270" s="24">
        <v>3.529486817195427E-8</v>
      </c>
      <c r="J270" s="24">
        <v>5.9547079226956733E-8</v>
      </c>
      <c r="K270" s="24">
        <v>8.4542600614100228E-7</v>
      </c>
      <c r="L270" s="24">
        <v>3.5468599031763265E-8</v>
      </c>
      <c r="M270" s="24">
        <v>6.2737613255984139E-7</v>
      </c>
      <c r="N270" s="24">
        <v>7.0419317465146133E-8</v>
      </c>
      <c r="O270" s="24">
        <v>4.5092719202840377E-5</v>
      </c>
      <c r="P270" s="24">
        <v>1.1020385689106819E-3</v>
      </c>
      <c r="Q270" s="24">
        <v>8.2613266712926582E-4</v>
      </c>
      <c r="R270" s="24">
        <v>1.8908246654692554E-7</v>
      </c>
      <c r="S270" s="24">
        <v>5.2420244311304255E-7</v>
      </c>
      <c r="T270" s="24">
        <v>2.6550167669137101E-5</v>
      </c>
      <c r="U270" s="24">
        <v>2.1835122475714466E-7</v>
      </c>
      <c r="V270" s="24">
        <v>4.5786631712735049E-7</v>
      </c>
      <c r="W270" s="24">
        <v>1.1686670274036206E-6</v>
      </c>
      <c r="X270" s="24">
        <v>1.4098816608051007E-7</v>
      </c>
      <c r="Y270" s="24">
        <v>2.4303397608062324E-7</v>
      </c>
    </row>
    <row r="271" spans="1:25" x14ac:dyDescent="0.2">
      <c r="A271" t="s">
        <v>384</v>
      </c>
      <c r="B271" s="24">
        <v>2.5912053139904987E-4</v>
      </c>
      <c r="C271" s="24">
        <v>4.2941260055077334E-4</v>
      </c>
      <c r="D271" s="24">
        <v>3.1808260054484196E-4</v>
      </c>
      <c r="E271" s="24">
        <v>3.9473895316423206E-4</v>
      </c>
      <c r="F271" s="24">
        <v>3.4436900630047904E-4</v>
      </c>
      <c r="G271" s="24">
        <v>4.2996696643329922E-4</v>
      </c>
      <c r="H271" s="24">
        <v>2.5015111316699129E-4</v>
      </c>
      <c r="I271" s="24">
        <v>6.6296656588104945E-4</v>
      </c>
      <c r="J271" s="24">
        <v>8.7257839444932113E-4</v>
      </c>
      <c r="K271" s="24">
        <v>4.1866225027413887E-5</v>
      </c>
      <c r="L271" s="24">
        <v>7.0363906992514623E-4</v>
      </c>
      <c r="M271" s="24">
        <v>6.1914901969511223E-5</v>
      </c>
      <c r="N271" s="24">
        <v>6.8597610018245546E-4</v>
      </c>
      <c r="O271" s="24">
        <v>6.8829692178215031E-4</v>
      </c>
      <c r="P271" s="24">
        <v>4.5908007563836455E-4</v>
      </c>
      <c r="Q271" s="24">
        <v>6.0742098051115275E-4</v>
      </c>
      <c r="R271" s="24">
        <v>7.3496647687792494E-4</v>
      </c>
      <c r="S271" s="24">
        <v>3.1318828621839469E-4</v>
      </c>
      <c r="T271" s="24">
        <v>2.6741274718064382E-4</v>
      </c>
      <c r="U271" s="24">
        <v>4.8365763419673004E-4</v>
      </c>
      <c r="V271" s="24">
        <v>3.7683105224974278E-4</v>
      </c>
      <c r="W271" s="24">
        <v>4.2089085344725378E-4</v>
      </c>
      <c r="X271" s="24">
        <v>5.1271568339624027E-4</v>
      </c>
      <c r="Y271" s="24">
        <v>5.8462070317040959E-4</v>
      </c>
    </row>
    <row r="272" spans="1:25" x14ac:dyDescent="0.2">
      <c r="A272" t="s">
        <v>385</v>
      </c>
      <c r="B272" s="24">
        <v>4.4024623246733519E-4</v>
      </c>
      <c r="C272" s="24">
        <v>4.2828793558071513E-4</v>
      </c>
      <c r="D272" s="24">
        <v>7.5137783514323399E-4</v>
      </c>
      <c r="E272" s="24">
        <v>3.7362857467052675E-4</v>
      </c>
      <c r="F272" s="24">
        <v>4.9510921842829821E-4</v>
      </c>
      <c r="G272" s="24">
        <v>3.8606155003228605E-7</v>
      </c>
      <c r="H272" s="24">
        <v>4.9292620203027459E-6</v>
      </c>
      <c r="I272" s="24">
        <v>2.8760091578937938E-7</v>
      </c>
      <c r="J272" s="24">
        <v>3.7206148324396036E-7</v>
      </c>
      <c r="K272" s="24">
        <v>5.8539854100168555E-6</v>
      </c>
      <c r="L272" s="24">
        <v>2.805655950754063E-7</v>
      </c>
      <c r="M272" s="24">
        <v>2.4684650027130468E-6</v>
      </c>
      <c r="N272" s="24">
        <v>7.264319220762623E-7</v>
      </c>
      <c r="O272" s="24">
        <v>1.5838255920991119E-4</v>
      </c>
      <c r="P272" s="24">
        <v>6.3174837566046097E-4</v>
      </c>
      <c r="Q272" s="24">
        <v>4.6780187757036528E-4</v>
      </c>
      <c r="R272" s="24">
        <v>3.9409582546722338E-7</v>
      </c>
      <c r="S272" s="24">
        <v>2.1118617615845668E-6</v>
      </c>
      <c r="T272" s="24">
        <v>1.416855848808734E-4</v>
      </c>
      <c r="U272" s="24">
        <v>1.3973052151094302E-6</v>
      </c>
      <c r="V272" s="24">
        <v>3.1352525621685798E-6</v>
      </c>
      <c r="W272" s="24">
        <v>7.6827510968371193E-6</v>
      </c>
      <c r="X272" s="24">
        <v>1.4011711262828651E-6</v>
      </c>
      <c r="Y272" s="24">
        <v>1.4431507955482111E-6</v>
      </c>
    </row>
    <row r="273" spans="1:25" x14ac:dyDescent="0.2">
      <c r="A273" t="s">
        <v>386</v>
      </c>
      <c r="B273" s="24">
        <v>3.1628098482000907E-4</v>
      </c>
      <c r="C273" s="24">
        <v>4.2363318917361652E-4</v>
      </c>
      <c r="D273" s="24">
        <v>3.9738663492313317E-4</v>
      </c>
      <c r="E273" s="24">
        <v>4.7369818920561552E-4</v>
      </c>
      <c r="F273" s="24">
        <v>3.8967035481522093E-4</v>
      </c>
      <c r="G273" s="24">
        <v>6.3493813301899711E-4</v>
      </c>
      <c r="H273" s="24">
        <v>3.2089543029681161E-4</v>
      </c>
      <c r="I273" s="24">
        <v>5.2213252956792599E-4</v>
      </c>
      <c r="J273" s="24">
        <v>3.3289414552878984E-4</v>
      </c>
      <c r="K273" s="24">
        <v>1.1385203935176841E-4</v>
      </c>
      <c r="L273" s="24">
        <v>4.0283475408020044E-4</v>
      </c>
      <c r="M273" s="24">
        <v>2.6610653892863826E-4</v>
      </c>
      <c r="N273" s="24">
        <v>3.2703860973731422E-4</v>
      </c>
      <c r="O273" s="24">
        <v>3.8780861688827734E-4</v>
      </c>
      <c r="P273" s="24">
        <v>3.2517358151618779E-4</v>
      </c>
      <c r="Q273" s="24">
        <v>4.9298593125831507E-4</v>
      </c>
      <c r="R273" s="24">
        <v>5.926427410140805E-4</v>
      </c>
      <c r="S273" s="24">
        <v>2.6232772291433562E-4</v>
      </c>
      <c r="T273" s="24">
        <v>2.4346135020829977E-4</v>
      </c>
      <c r="U273" s="24">
        <v>2.8693086224261804E-4</v>
      </c>
      <c r="V273" s="24">
        <v>2.0972641326156489E-4</v>
      </c>
      <c r="W273" s="24">
        <v>2.8819596478152901E-4</v>
      </c>
      <c r="X273" s="24">
        <v>4.8252714116304681E-4</v>
      </c>
      <c r="Y273" s="24">
        <v>3.205375783235984E-4</v>
      </c>
    </row>
    <row r="274" spans="1:25" x14ac:dyDescent="0.2">
      <c r="A274" t="s">
        <v>387</v>
      </c>
      <c r="B274" s="24">
        <v>1.5449223756478072E-4</v>
      </c>
      <c r="C274" s="24">
        <v>4.1764698503890513E-4</v>
      </c>
      <c r="D274" s="24">
        <v>3.049150409157988E-4</v>
      </c>
      <c r="E274" s="24">
        <v>7.443278756076783E-4</v>
      </c>
      <c r="F274" s="24">
        <v>7.8703079087789928E-4</v>
      </c>
      <c r="G274" s="24">
        <v>7.9616602148180344E-8</v>
      </c>
      <c r="H274" s="24">
        <v>6.0394758067219779E-7</v>
      </c>
      <c r="I274" s="24">
        <v>0</v>
      </c>
      <c r="J274" s="24">
        <v>5.9549557667489575E-9</v>
      </c>
      <c r="K274" s="24">
        <v>3.2952842429719682E-7</v>
      </c>
      <c r="L274" s="24">
        <v>0</v>
      </c>
      <c r="M274" s="24">
        <v>0</v>
      </c>
      <c r="N274" s="24">
        <v>1.4559216376028016E-8</v>
      </c>
      <c r="O274" s="24">
        <v>4.6339265387803806E-5</v>
      </c>
      <c r="P274" s="24">
        <v>9.8257107476786053E-4</v>
      </c>
      <c r="Q274" s="24">
        <v>6.4895005245310265E-4</v>
      </c>
      <c r="R274" s="24">
        <v>2.5890770195869576E-8</v>
      </c>
      <c r="S274" s="24">
        <v>7.787437823595697E-8</v>
      </c>
      <c r="T274" s="24">
        <v>8.8700735045926914E-6</v>
      </c>
      <c r="U274" s="24">
        <v>2.3984927303761443E-8</v>
      </c>
      <c r="V274" s="24">
        <v>6.5043025249324936E-8</v>
      </c>
      <c r="W274" s="24">
        <v>4.1216872875821939E-8</v>
      </c>
      <c r="X274" s="24">
        <v>2.390512928407683E-9</v>
      </c>
      <c r="Y274" s="24">
        <v>8.5032101195183647E-9</v>
      </c>
    </row>
    <row r="275" spans="1:25" x14ac:dyDescent="0.2">
      <c r="A275" t="s">
        <v>388</v>
      </c>
      <c r="B275" s="24">
        <v>3.3878761930136963E-4</v>
      </c>
      <c r="C275" s="24">
        <v>4.1699651236002094E-4</v>
      </c>
      <c r="D275" s="24">
        <v>4.3598850040248464E-4</v>
      </c>
      <c r="E275" s="24">
        <v>1.0403282247436552E-3</v>
      </c>
      <c r="F275" s="24">
        <v>9.6821032918232956E-4</v>
      </c>
      <c r="G275" s="24">
        <v>4.8681660105616131E-8</v>
      </c>
      <c r="H275" s="24">
        <v>2.2322444024432644E-7</v>
      </c>
      <c r="I275" s="24">
        <v>3.3426926651749278E-8</v>
      </c>
      <c r="J275" s="24">
        <v>4.5745782642503543E-8</v>
      </c>
      <c r="K275" s="24">
        <v>2.2866122889587651E-8</v>
      </c>
      <c r="L275" s="24">
        <v>1.8255923283299679E-8</v>
      </c>
      <c r="M275" s="24">
        <v>2.5883768421556976E-8</v>
      </c>
      <c r="N275" s="24">
        <v>7.0530920088872756E-9</v>
      </c>
      <c r="O275" s="24">
        <v>6.1043736854388315E-5</v>
      </c>
      <c r="P275" s="24">
        <v>1.1700730857878781E-3</v>
      </c>
      <c r="Q275" s="24">
        <v>9.3071377015469794E-4</v>
      </c>
      <c r="R275" s="24">
        <v>3.6838817064725077E-8</v>
      </c>
      <c r="S275" s="24">
        <v>5.3851123423676913E-8</v>
      </c>
      <c r="T275" s="24">
        <v>7.7576863093441254E-6</v>
      </c>
      <c r="U275" s="24">
        <v>4.4381494888427954E-8</v>
      </c>
      <c r="V275" s="24">
        <v>5.7782581258327431E-8</v>
      </c>
      <c r="W275" s="24">
        <v>5.3470369389915792E-8</v>
      </c>
      <c r="X275" s="24">
        <v>4.2680547549711937E-8</v>
      </c>
      <c r="Y275" s="24">
        <v>3.1446774462777375E-8</v>
      </c>
    </row>
    <row r="276" spans="1:25" x14ac:dyDescent="0.2">
      <c r="A276" t="s">
        <v>389</v>
      </c>
      <c r="B276" s="24">
        <v>3.5160789393528098E-4</v>
      </c>
      <c r="C276" s="24">
        <v>4.1694929968124662E-4</v>
      </c>
      <c r="D276" s="24">
        <v>3.7763624637957726E-4</v>
      </c>
      <c r="E276" s="24">
        <v>2.3411486863892964E-4</v>
      </c>
      <c r="F276" s="24">
        <v>3.8487300634013679E-4</v>
      </c>
      <c r="G276" s="24">
        <v>2.9932468223448488E-5</v>
      </c>
      <c r="H276" s="24">
        <v>1.5938699114380348E-3</v>
      </c>
      <c r="I276" s="24">
        <v>1.5899863612030868E-5</v>
      </c>
      <c r="J276" s="24">
        <v>1.826753672025289E-5</v>
      </c>
      <c r="K276" s="24">
        <v>1.8994338471909965E-3</v>
      </c>
      <c r="L276" s="24">
        <v>2.9250811923968562E-5</v>
      </c>
      <c r="M276" s="24">
        <v>2.6482607947489983E-3</v>
      </c>
      <c r="N276" s="24">
        <v>2.5414762185810489E-5</v>
      </c>
      <c r="O276" s="24">
        <v>2.4110280434121406E-4</v>
      </c>
      <c r="P276" s="24">
        <v>5.0292442235441367E-4</v>
      </c>
      <c r="Q276" s="24">
        <v>2.4333112852122337E-4</v>
      </c>
      <c r="R276" s="24">
        <v>3.6975250518119369E-5</v>
      </c>
      <c r="S276" s="24">
        <v>1.0547803431853612E-3</v>
      </c>
      <c r="T276" s="24">
        <v>7.6605366551900822E-4</v>
      </c>
      <c r="U276" s="24">
        <v>9.5908458492127081E-6</v>
      </c>
      <c r="V276" s="24">
        <v>1.0706132367618787E-5</v>
      </c>
      <c r="W276" s="24">
        <v>1.2281818822728407E-5</v>
      </c>
      <c r="X276" s="24">
        <v>1.5231427785041877E-5</v>
      </c>
      <c r="Y276" s="24">
        <v>1.129591135565422E-5</v>
      </c>
    </row>
    <row r="277" spans="1:25" x14ac:dyDescent="0.2">
      <c r="A277" t="s">
        <v>390</v>
      </c>
      <c r="B277" s="24">
        <v>3.7457867514415616E-4</v>
      </c>
      <c r="C277" s="24">
        <v>4.128608164261935E-4</v>
      </c>
      <c r="D277" s="24">
        <v>6.7189633817357839E-4</v>
      </c>
      <c r="E277" s="24">
        <v>3.6487685866317207E-4</v>
      </c>
      <c r="F277" s="24">
        <v>5.8757316012434779E-4</v>
      </c>
      <c r="G277" s="24">
        <v>8.0976251694739337E-7</v>
      </c>
      <c r="H277" s="24">
        <v>5.4089286547198848E-6</v>
      </c>
      <c r="I277" s="24">
        <v>4.7922367785447288E-7</v>
      </c>
      <c r="J277" s="24">
        <v>4.5036004163312897E-7</v>
      </c>
      <c r="K277" s="24">
        <v>4.2345154471597975E-6</v>
      </c>
      <c r="L277" s="24">
        <v>6.4163211316004544E-7</v>
      </c>
      <c r="M277" s="24">
        <v>3.4322839953389972E-6</v>
      </c>
      <c r="N277" s="24">
        <v>7.604550021169654E-7</v>
      </c>
      <c r="O277" s="24">
        <v>1.35341377948133E-4</v>
      </c>
      <c r="P277" s="24">
        <v>9.4001398158921308E-4</v>
      </c>
      <c r="Q277" s="24">
        <v>3.8791500073227022E-4</v>
      </c>
      <c r="R277" s="24">
        <v>8.9104857488341443E-7</v>
      </c>
      <c r="S277" s="24">
        <v>2.8193066913793133E-6</v>
      </c>
      <c r="T277" s="24">
        <v>7.551154368115667E-5</v>
      </c>
      <c r="U277" s="24">
        <v>1.0011052364747552E-6</v>
      </c>
      <c r="V277" s="24">
        <v>1.3446968225855335E-6</v>
      </c>
      <c r="W277" s="24">
        <v>2.9604016045824262E-6</v>
      </c>
      <c r="X277" s="24">
        <v>1.0305713907584669E-6</v>
      </c>
      <c r="Y277" s="24">
        <v>6.4421055180009426E-7</v>
      </c>
    </row>
    <row r="278" spans="1:25" x14ac:dyDescent="0.2">
      <c r="A278" t="s">
        <v>391</v>
      </c>
      <c r="B278" s="24">
        <v>2.53452345856914E-4</v>
      </c>
      <c r="C278" s="24">
        <v>4.1192797325030823E-4</v>
      </c>
      <c r="D278" s="24">
        <v>3.3006373406468796E-4</v>
      </c>
      <c r="E278" s="24">
        <v>3.5709875633946033E-4</v>
      </c>
      <c r="F278" s="24">
        <v>3.7626672916310874E-4</v>
      </c>
      <c r="G278" s="24">
        <v>5.5508956062203093E-4</v>
      </c>
      <c r="H278" s="24">
        <v>2.7014591773585271E-4</v>
      </c>
      <c r="I278" s="24">
        <v>6.7501050567531789E-4</v>
      </c>
      <c r="J278" s="24">
        <v>2.513771994776641E-4</v>
      </c>
      <c r="K278" s="24">
        <v>1.4824481936827957E-5</v>
      </c>
      <c r="L278" s="24">
        <v>2.3671941028105626E-4</v>
      </c>
      <c r="M278" s="24">
        <v>2.1150807109257082E-5</v>
      </c>
      <c r="N278" s="24">
        <v>2.8448950830555885E-4</v>
      </c>
      <c r="O278" s="24">
        <v>2.1516948204143934E-4</v>
      </c>
      <c r="P278" s="24">
        <v>1.8744006871961421E-4</v>
      </c>
      <c r="Q278" s="24">
        <v>1.6223065666251361E-4</v>
      </c>
      <c r="R278" s="24">
        <v>2.8632364469829557E-4</v>
      </c>
      <c r="S278" s="24">
        <v>1.1690503304406033E-4</v>
      </c>
      <c r="T278" s="24">
        <v>1.0639978955780983E-4</v>
      </c>
      <c r="U278" s="24">
        <v>1.7066736032421878E-4</v>
      </c>
      <c r="V278" s="24">
        <v>5.5278302681581633E-4</v>
      </c>
      <c r="W278" s="24">
        <v>2.0705448857558719E-4</v>
      </c>
      <c r="X278" s="24">
        <v>2.1672377646386458E-4</v>
      </c>
      <c r="Y278" s="24">
        <v>3.3509631552863681E-4</v>
      </c>
    </row>
    <row r="279" spans="1:25" x14ac:dyDescent="0.2">
      <c r="A279" t="s">
        <v>392</v>
      </c>
      <c r="B279" s="24">
        <v>6.0848237427395735E-4</v>
      </c>
      <c r="C279" s="24">
        <v>4.1052681952086575E-4</v>
      </c>
      <c r="D279" s="24">
        <v>4.8426169511242752E-4</v>
      </c>
      <c r="E279" s="24">
        <v>4.9947190266659959E-4</v>
      </c>
      <c r="F279" s="24">
        <v>3.989707093019014E-4</v>
      </c>
      <c r="G279" s="24">
        <v>9.7394771491801754E-4</v>
      </c>
      <c r="H279" s="24">
        <v>6.4796756523426472E-4</v>
      </c>
      <c r="I279" s="24">
        <v>7.2220969508261183E-4</v>
      </c>
      <c r="J279" s="24">
        <v>4.1894441988566512E-4</v>
      </c>
      <c r="K279" s="24">
        <v>4.8438441630310243E-4</v>
      </c>
      <c r="L279" s="24">
        <v>7.293599184371234E-4</v>
      </c>
      <c r="M279" s="24">
        <v>6.1119856686835897E-4</v>
      </c>
      <c r="N279" s="24">
        <v>6.9566571077092523E-4</v>
      </c>
      <c r="O279" s="24">
        <v>5.9290261519990639E-4</v>
      </c>
      <c r="P279" s="24">
        <v>4.4433026164050852E-4</v>
      </c>
      <c r="Q279" s="24">
        <v>4.2697328929364707E-4</v>
      </c>
      <c r="R279" s="24">
        <v>5.8314461346327981E-4</v>
      </c>
      <c r="S279" s="24">
        <v>4.8804700010116872E-4</v>
      </c>
      <c r="T279" s="24">
        <v>4.1617087634374865E-4</v>
      </c>
      <c r="U279" s="24">
        <v>7.3349417428155783E-4</v>
      </c>
      <c r="V279" s="24">
        <v>1.1523698256742335E-3</v>
      </c>
      <c r="W279" s="24">
        <v>1.1600556734732183E-3</v>
      </c>
      <c r="X279" s="24">
        <v>9.256690988332923E-4</v>
      </c>
      <c r="Y279" s="24">
        <v>1.2293652505602759E-3</v>
      </c>
    </row>
    <row r="280" spans="1:25" x14ac:dyDescent="0.2">
      <c r="A280" t="s">
        <v>393</v>
      </c>
      <c r="B280" s="24">
        <v>7.2362489238373957E-5</v>
      </c>
      <c r="C280" s="24">
        <v>4.0864043082368114E-4</v>
      </c>
      <c r="D280" s="24">
        <v>2.1245514456802079E-4</v>
      </c>
      <c r="E280" s="24">
        <v>3.5659848936735238E-4</v>
      </c>
      <c r="F280" s="24">
        <v>6.7609806735252262E-4</v>
      </c>
      <c r="G280" s="24">
        <v>3.2815374147605907E-8</v>
      </c>
      <c r="H280" s="24">
        <v>5.9517572975956322E-7</v>
      </c>
      <c r="I280" s="24">
        <v>1.0559955099560139E-8</v>
      </c>
      <c r="J280" s="24">
        <v>4.0390542499823244E-8</v>
      </c>
      <c r="K280" s="24">
        <v>5.1266598133367405E-7</v>
      </c>
      <c r="L280" s="24">
        <v>1.4725094704734535E-8</v>
      </c>
      <c r="M280" s="24">
        <v>1.5031636533456291E-7</v>
      </c>
      <c r="N280" s="24">
        <v>4.0377215530611836E-8</v>
      </c>
      <c r="O280" s="24">
        <v>3.6119942594725401E-5</v>
      </c>
      <c r="P280" s="24">
        <v>4.5557033784164456E-4</v>
      </c>
      <c r="Q280" s="24">
        <v>3.0972343091618585E-4</v>
      </c>
      <c r="R280" s="24">
        <v>2.2136323671328205E-8</v>
      </c>
      <c r="S280" s="24">
        <v>8.4817043997768596E-8</v>
      </c>
      <c r="T280" s="24">
        <v>1.1812366699419361E-5</v>
      </c>
      <c r="U280" s="24">
        <v>7.0681489706008562E-8</v>
      </c>
      <c r="V280" s="24">
        <v>2.0892441087600661E-8</v>
      </c>
      <c r="W280" s="24">
        <v>1.5000922509877966E-7</v>
      </c>
      <c r="X280" s="24">
        <v>2.7422590456688109E-8</v>
      </c>
      <c r="Y280" s="24">
        <v>6.2008091048007858E-9</v>
      </c>
    </row>
    <row r="281" spans="1:25" x14ac:dyDescent="0.2">
      <c r="A281" t="s">
        <v>394</v>
      </c>
      <c r="B281" s="24">
        <v>1.7195939144698099E-4</v>
      </c>
      <c r="C281" s="24">
        <v>4.0695037846975889E-4</v>
      </c>
      <c r="D281" s="24">
        <v>2.7585040678811725E-4</v>
      </c>
      <c r="E281" s="24">
        <v>1.9856361144965335E-4</v>
      </c>
      <c r="F281" s="24">
        <v>3.42488360989523E-4</v>
      </c>
      <c r="G281" s="24">
        <v>3.239396756914396E-5</v>
      </c>
      <c r="H281" s="24">
        <v>9.0444594737281922E-4</v>
      </c>
      <c r="I281" s="24">
        <v>1.777476611735747E-5</v>
      </c>
      <c r="J281" s="24">
        <v>1.1426220418805929E-5</v>
      </c>
      <c r="K281" s="24">
        <v>1.8684135744001336E-3</v>
      </c>
      <c r="L281" s="24">
        <v>2.1932404522191483E-5</v>
      </c>
      <c r="M281" s="24">
        <v>4.1973257964562066E-3</v>
      </c>
      <c r="N281" s="24">
        <v>1.0062841687130068E-5</v>
      </c>
      <c r="O281" s="24">
        <v>1.5374972939601048E-4</v>
      </c>
      <c r="P281" s="24">
        <v>2.1685241597850632E-4</v>
      </c>
      <c r="Q281" s="24">
        <v>1.7462912837002813E-4</v>
      </c>
      <c r="R281" s="24">
        <v>5.9055935381794423E-5</v>
      </c>
      <c r="S281" s="24">
        <v>8.4245019499884629E-4</v>
      </c>
      <c r="T281" s="24">
        <v>2.3652930538354606E-4</v>
      </c>
      <c r="U281" s="24">
        <v>1.2419964065651184E-5</v>
      </c>
      <c r="V281" s="24">
        <v>1.2760948090949195E-5</v>
      </c>
      <c r="W281" s="24">
        <v>9.9973584315453891E-6</v>
      </c>
      <c r="X281" s="24">
        <v>1.7251044609276364E-5</v>
      </c>
      <c r="Y281" s="24">
        <v>1.285652111382409E-5</v>
      </c>
    </row>
    <row r="282" spans="1:25" x14ac:dyDescent="0.2">
      <c r="A282" t="s">
        <v>395</v>
      </c>
      <c r="B282" s="24">
        <v>1.4148957027065826E-4</v>
      </c>
      <c r="C282" s="24">
        <v>4.0656596259712848E-4</v>
      </c>
      <c r="D282" s="24">
        <v>1.4441260780271876E-4</v>
      </c>
      <c r="E282" s="24">
        <v>1.3475615993590847E-3</v>
      </c>
      <c r="F282" s="24">
        <v>9.2641216321027802E-4</v>
      </c>
      <c r="G282" s="24">
        <v>5.1427540848347815E-6</v>
      </c>
      <c r="H282" s="24">
        <v>6.7347242571799838E-6</v>
      </c>
      <c r="I282" s="24">
        <v>2.8031615355512355E-6</v>
      </c>
      <c r="J282" s="24">
        <v>4.6051490244044177E-6</v>
      </c>
      <c r="K282" s="24">
        <v>7.6222927643287405E-6</v>
      </c>
      <c r="L282" s="24">
        <v>2.9381005864678973E-6</v>
      </c>
      <c r="M282" s="24">
        <v>7.2990261955565305E-6</v>
      </c>
      <c r="N282" s="24">
        <v>6.4211132688671632E-6</v>
      </c>
      <c r="O282" s="24">
        <v>2.2000972672460451E-5</v>
      </c>
      <c r="P282" s="24">
        <v>2.6930187992359363E-3</v>
      </c>
      <c r="Q282" s="24">
        <v>8.887453677161231E-4</v>
      </c>
      <c r="R282" s="24">
        <v>3.1378541089807621E-6</v>
      </c>
      <c r="S282" s="24">
        <v>4.9238112454292799E-6</v>
      </c>
      <c r="T282" s="24">
        <v>1.1977615613164064E-5</v>
      </c>
      <c r="U282" s="24">
        <v>2.3983049906665024E-6</v>
      </c>
      <c r="V282" s="24">
        <v>5.7047772045375431E-6</v>
      </c>
      <c r="W282" s="24">
        <v>5.2111071537262375E-6</v>
      </c>
      <c r="X282" s="24">
        <v>6.6647994483344745E-6</v>
      </c>
      <c r="Y282" s="24">
        <v>2.0446158710799014E-6</v>
      </c>
    </row>
    <row r="283" spans="1:25" x14ac:dyDescent="0.2">
      <c r="A283" t="s">
        <v>396</v>
      </c>
      <c r="B283" s="24">
        <v>2.7479966362441009E-4</v>
      </c>
      <c r="C283" s="24">
        <v>4.0505447745659505E-4</v>
      </c>
      <c r="D283" s="24">
        <v>3.5975569051242725E-4</v>
      </c>
      <c r="E283" s="24">
        <v>3.3473664528481118E-4</v>
      </c>
      <c r="F283" s="24">
        <v>3.7592001646302383E-4</v>
      </c>
      <c r="G283" s="24">
        <v>1.7985467690201715E-4</v>
      </c>
      <c r="H283" s="24">
        <v>1.2594019767952736E-3</v>
      </c>
      <c r="I283" s="24">
        <v>1.6689833371988139E-4</v>
      </c>
      <c r="J283" s="24">
        <v>1.741036149745109E-4</v>
      </c>
      <c r="K283" s="24">
        <v>1.4922178392599839E-3</v>
      </c>
      <c r="L283" s="24">
        <v>1.6155328456678468E-4</v>
      </c>
      <c r="M283" s="24">
        <v>2.6724548884109987E-3</v>
      </c>
      <c r="N283" s="24">
        <v>1.3852241841111055E-4</v>
      </c>
      <c r="O283" s="24">
        <v>2.8299949511238477E-4</v>
      </c>
      <c r="P283" s="24">
        <v>3.3243763480226429E-4</v>
      </c>
      <c r="Q283" s="24">
        <v>3.395034172874688E-4</v>
      </c>
      <c r="R283" s="24">
        <v>1.7179787682632911E-4</v>
      </c>
      <c r="S283" s="24">
        <v>1.0504935326194134E-3</v>
      </c>
      <c r="T283" s="24">
        <v>5.1765249669659212E-4</v>
      </c>
      <c r="U283" s="24">
        <v>8.784838643590845E-5</v>
      </c>
      <c r="V283" s="24">
        <v>7.3730910917821913E-5</v>
      </c>
      <c r="W283" s="24">
        <v>1.0321234021880235E-4</v>
      </c>
      <c r="X283" s="24">
        <v>1.0934546851321941E-4</v>
      </c>
      <c r="Y283" s="24">
        <v>7.5535950512444457E-5</v>
      </c>
    </row>
    <row r="284" spans="1:25" x14ac:dyDescent="0.2">
      <c r="A284" t="s">
        <v>397</v>
      </c>
      <c r="B284" s="24">
        <v>9.5958916112130299E-4</v>
      </c>
      <c r="C284" s="24">
        <v>4.0448308778699363E-4</v>
      </c>
      <c r="D284" s="24">
        <v>8.4820315983505238E-4</v>
      </c>
      <c r="E284" s="24">
        <v>2.033087420855923E-4</v>
      </c>
      <c r="F284" s="24">
        <v>5.3229605503572752E-4</v>
      </c>
      <c r="G284" s="24">
        <v>4.8160312887279199E-6</v>
      </c>
      <c r="H284" s="24">
        <v>1.9508531520263887E-4</v>
      </c>
      <c r="I284" s="24">
        <v>3.7089722406427875E-6</v>
      </c>
      <c r="J284" s="24">
        <v>4.2387730837427986E-6</v>
      </c>
      <c r="K284" s="24">
        <v>2.0740396680215916E-4</v>
      </c>
      <c r="L284" s="24">
        <v>3.5558758575468425E-6</v>
      </c>
      <c r="M284" s="24">
        <v>3.340588687292854E-5</v>
      </c>
      <c r="N284" s="24">
        <v>4.393505603054319E-6</v>
      </c>
      <c r="O284" s="24">
        <v>3.9295186591178135E-4</v>
      </c>
      <c r="P284" s="24">
        <v>6.5774679083151081E-4</v>
      </c>
      <c r="Q284" s="24">
        <v>1.9166700376859865E-4</v>
      </c>
      <c r="R284" s="24">
        <v>3.7481138571231013E-6</v>
      </c>
      <c r="S284" s="24">
        <v>2.745532092174994E-5</v>
      </c>
      <c r="T284" s="24">
        <v>2.2002455719609582E-3</v>
      </c>
      <c r="U284" s="24">
        <v>3.2237630650330264E-6</v>
      </c>
      <c r="V284" s="24">
        <v>4.0918089064036708E-6</v>
      </c>
      <c r="W284" s="24">
        <v>5.4659263727186507E-6</v>
      </c>
      <c r="X284" s="24">
        <v>3.8403391260230335E-6</v>
      </c>
      <c r="Y284" s="24">
        <v>3.2195558132869533E-6</v>
      </c>
    </row>
    <row r="285" spans="1:25" x14ac:dyDescent="0.2">
      <c r="A285" t="s">
        <v>398</v>
      </c>
      <c r="B285" s="24">
        <v>5.7628651400629376E-4</v>
      </c>
      <c r="C285" s="24">
        <v>4.0286594302432185E-4</v>
      </c>
      <c r="D285" s="24">
        <v>3.7798299337460562E-4</v>
      </c>
      <c r="E285" s="24">
        <v>3.793457431324795E-4</v>
      </c>
      <c r="F285" s="24">
        <v>3.9549730594591923E-4</v>
      </c>
      <c r="G285" s="24">
        <v>3.3922430290983356E-4</v>
      </c>
      <c r="H285" s="24">
        <v>6.6573955152150592E-4</v>
      </c>
      <c r="I285" s="24">
        <v>2.858916559843199E-4</v>
      </c>
      <c r="J285" s="24">
        <v>2.9471179721947302E-4</v>
      </c>
      <c r="K285" s="24">
        <v>4.5467156632416885E-4</v>
      </c>
      <c r="L285" s="24">
        <v>3.4199478234627894E-4</v>
      </c>
      <c r="M285" s="24">
        <v>4.9480065007498873E-4</v>
      </c>
      <c r="N285" s="24">
        <v>2.5522396768290782E-4</v>
      </c>
      <c r="O285" s="24">
        <v>4.16390145161379E-4</v>
      </c>
      <c r="P285" s="24">
        <v>4.4204983491416951E-4</v>
      </c>
      <c r="Q285" s="24">
        <v>3.6566679968940276E-4</v>
      </c>
      <c r="R285" s="24">
        <v>1.9736298315666014E-4</v>
      </c>
      <c r="S285" s="24">
        <v>3.1120957605625473E-4</v>
      </c>
      <c r="T285" s="24">
        <v>4.731422702086859E-3</v>
      </c>
      <c r="U285" s="24">
        <v>1.5043113832906001E-4</v>
      </c>
      <c r="V285" s="24">
        <v>9.0415580268428679E-5</v>
      </c>
      <c r="W285" s="24">
        <v>1.5067431732035017E-4</v>
      </c>
      <c r="X285" s="24">
        <v>1.3873088830773571E-4</v>
      </c>
      <c r="Y285" s="24">
        <v>1.1006047766242333E-4</v>
      </c>
    </row>
    <row r="286" spans="1:25" x14ac:dyDescent="0.2">
      <c r="A286" t="s">
        <v>399</v>
      </c>
      <c r="B286" s="24">
        <v>1.8410549525915163E-3</v>
      </c>
      <c r="C286" s="24">
        <v>4.0081156444234643E-4</v>
      </c>
      <c r="D286" s="24">
        <v>8.0368241290775921E-4</v>
      </c>
      <c r="E286" s="24">
        <v>2.2700466618116765E-4</v>
      </c>
      <c r="F286" s="24">
        <v>4.5628751302810225E-4</v>
      </c>
      <c r="G286" s="24">
        <v>2.7447678216637223E-7</v>
      </c>
      <c r="H286" s="24">
        <v>2.7730098536873567E-5</v>
      </c>
      <c r="I286" s="24">
        <v>6.2092869749228925E-8</v>
      </c>
      <c r="J286" s="24">
        <v>7.6050143931725467E-8</v>
      </c>
      <c r="K286" s="24">
        <v>4.6186393156299686E-5</v>
      </c>
      <c r="L286" s="24">
        <v>1.1212503272208498E-7</v>
      </c>
      <c r="M286" s="24">
        <v>1.2136429443888659E-6</v>
      </c>
      <c r="N286" s="24">
        <v>1.1294853091096484E-7</v>
      </c>
      <c r="O286" s="24">
        <v>5.4263198654554059E-4</v>
      </c>
      <c r="P286" s="24">
        <v>5.0605518348208537E-4</v>
      </c>
      <c r="Q286" s="24">
        <v>2.1027195892172528E-4</v>
      </c>
      <c r="R286" s="24">
        <v>1.2323955457192399E-7</v>
      </c>
      <c r="S286" s="24">
        <v>2.6082129382111725E-6</v>
      </c>
      <c r="T286" s="24">
        <v>2.7920171836657913E-3</v>
      </c>
      <c r="U286" s="24">
        <v>2.6306893655870626E-7</v>
      </c>
      <c r="V286" s="24">
        <v>4.9766930542835976E-7</v>
      </c>
      <c r="W286" s="24">
        <v>6.1674759022238671E-7</v>
      </c>
      <c r="X286" s="24">
        <v>1.6438667148672506E-7</v>
      </c>
      <c r="Y286" s="24">
        <v>2.1699684951057248E-7</v>
      </c>
    </row>
    <row r="287" spans="1:25" x14ac:dyDescent="0.2">
      <c r="A287" t="s">
        <v>400</v>
      </c>
      <c r="B287" s="24">
        <v>2.2963379455159805E-5</v>
      </c>
      <c r="C287" s="24">
        <v>3.9980342966401791E-4</v>
      </c>
      <c r="D287" s="24">
        <v>8.4125951248692498E-5</v>
      </c>
      <c r="E287" s="24">
        <v>3.9145474621007378E-4</v>
      </c>
      <c r="F287" s="24">
        <v>5.5951424777060785E-4</v>
      </c>
      <c r="G287" s="24">
        <v>4.5819714705085092E-8</v>
      </c>
      <c r="H287" s="24">
        <v>1.2496276604850566E-7</v>
      </c>
      <c r="I287" s="24">
        <v>0</v>
      </c>
      <c r="J287" s="24">
        <v>7.880570091009162E-9</v>
      </c>
      <c r="K287" s="24">
        <v>5.1186473406263385E-7</v>
      </c>
      <c r="L287" s="24">
        <v>0</v>
      </c>
      <c r="M287" s="24">
        <v>6.5326514296027689E-8</v>
      </c>
      <c r="N287" s="24">
        <v>0</v>
      </c>
      <c r="O287" s="24">
        <v>5.5386862583430466E-6</v>
      </c>
      <c r="P287" s="24">
        <v>4.371578980134991E-4</v>
      </c>
      <c r="Q287" s="24">
        <v>6.1400584359308041E-4</v>
      </c>
      <c r="R287" s="24">
        <v>0</v>
      </c>
      <c r="S287" s="24">
        <v>5.2477983813233139E-7</v>
      </c>
      <c r="T287" s="24">
        <v>2.086465084894398E-6</v>
      </c>
      <c r="U287" s="24">
        <v>5.1084832275718121E-8</v>
      </c>
      <c r="V287" s="24">
        <v>1.7870083147396402E-8</v>
      </c>
      <c r="W287" s="24">
        <v>2.0139539227838479E-7</v>
      </c>
      <c r="X287" s="24">
        <v>0</v>
      </c>
      <c r="Y287" s="24">
        <v>3.1091084338021339E-8</v>
      </c>
    </row>
    <row r="288" spans="1:25" x14ac:dyDescent="0.2">
      <c r="A288" t="s">
        <v>401</v>
      </c>
      <c r="B288" s="24">
        <v>3.1436997781324433E-4</v>
      </c>
      <c r="C288" s="24">
        <v>3.9360436772189599E-4</v>
      </c>
      <c r="D288" s="24">
        <v>5.0578944349724628E-4</v>
      </c>
      <c r="E288" s="24">
        <v>3.907596970231913E-4</v>
      </c>
      <c r="F288" s="24">
        <v>5.5393122975248355E-4</v>
      </c>
      <c r="G288" s="24">
        <v>8.1957382355283889E-7</v>
      </c>
      <c r="H288" s="24">
        <v>1.9531003880241503E-6</v>
      </c>
      <c r="I288" s="24">
        <v>7.0703451947470303E-7</v>
      </c>
      <c r="J288" s="24">
        <v>9.2213943619987684E-7</v>
      </c>
      <c r="K288" s="24">
        <v>6.2992384478840779E-6</v>
      </c>
      <c r="L288" s="24">
        <v>9.116538313335113E-7</v>
      </c>
      <c r="M288" s="24">
        <v>1.13873190604863E-5</v>
      </c>
      <c r="N288" s="24">
        <v>9.9928429387418882E-7</v>
      </c>
      <c r="O288" s="24">
        <v>9.1768485615848877E-5</v>
      </c>
      <c r="P288" s="24">
        <v>6.397337504442474E-4</v>
      </c>
      <c r="Q288" s="24">
        <v>4.120858861217126E-4</v>
      </c>
      <c r="R288" s="24">
        <v>1.5979638122425091E-6</v>
      </c>
      <c r="S288" s="24">
        <v>1.9018053575291366E-6</v>
      </c>
      <c r="T288" s="24">
        <v>2.9951299049318022E-5</v>
      </c>
      <c r="U288" s="24">
        <v>1.0815203782869402E-6</v>
      </c>
      <c r="V288" s="24">
        <v>4.6551121388003822E-7</v>
      </c>
      <c r="W288" s="24">
        <v>1.23698070972788E-6</v>
      </c>
      <c r="X288" s="24">
        <v>2.1530038186544986E-6</v>
      </c>
      <c r="Y288" s="24">
        <v>7.0090883196547059E-7</v>
      </c>
    </row>
    <row r="289" spans="1:25" x14ac:dyDescent="0.2">
      <c r="A289" t="s">
        <v>402</v>
      </c>
      <c r="B289" s="24">
        <v>2.4936368029922323E-5</v>
      </c>
      <c r="C289" s="24">
        <v>3.9033022100377381E-4</v>
      </c>
      <c r="D289" s="24">
        <v>1.1372230967892478E-4</v>
      </c>
      <c r="E289" s="24">
        <v>3.8877243433089006E-4</v>
      </c>
      <c r="F289" s="24">
        <v>5.7916204933206896E-4</v>
      </c>
      <c r="G289" s="24">
        <v>3.6131343241182978E-8</v>
      </c>
      <c r="H289" s="24">
        <v>1.5576146507278613E-7</v>
      </c>
      <c r="I289" s="24">
        <v>7.9437535494643343E-9</v>
      </c>
      <c r="J289" s="24">
        <v>0</v>
      </c>
      <c r="K289" s="24">
        <v>1.4292062741445011E-7</v>
      </c>
      <c r="L289" s="24">
        <v>7.2674496962984074E-9</v>
      </c>
      <c r="M289" s="24">
        <v>1.6354517300353463E-7</v>
      </c>
      <c r="N289" s="24">
        <v>1.684058288979496E-8</v>
      </c>
      <c r="O289" s="24">
        <v>6.4865148053992726E-6</v>
      </c>
      <c r="P289" s="24">
        <v>3.1575172320766456E-4</v>
      </c>
      <c r="Q289" s="24">
        <v>6.3017309716212984E-4</v>
      </c>
      <c r="R289" s="24">
        <v>3.2622730864360926E-8</v>
      </c>
      <c r="S289" s="24">
        <v>1.5679323984647641E-7</v>
      </c>
      <c r="T289" s="24">
        <v>4.7152903189745387E-6</v>
      </c>
      <c r="U289" s="24">
        <v>1.1528455904775092E-7</v>
      </c>
      <c r="V289" s="24">
        <v>2.8889074646990905E-8</v>
      </c>
      <c r="W289" s="24">
        <v>1.5700427152338176E-7</v>
      </c>
      <c r="X289" s="24">
        <v>2.1099106740687759E-8</v>
      </c>
      <c r="Y289" s="24">
        <v>0</v>
      </c>
    </row>
    <row r="290" spans="1:25" x14ac:dyDescent="0.2">
      <c r="A290" t="s">
        <v>403</v>
      </c>
      <c r="B290" s="24">
        <v>3.442360082281368E-4</v>
      </c>
      <c r="C290" s="24">
        <v>3.8875254981841537E-4</v>
      </c>
      <c r="D290" s="24">
        <v>4.2055450908697165E-4</v>
      </c>
      <c r="E290" s="24">
        <v>3.9598901964105909E-4</v>
      </c>
      <c r="F290" s="24">
        <v>4.5939410113116926E-4</v>
      </c>
      <c r="G290" s="24">
        <v>3.517339231588372E-4</v>
      </c>
      <c r="H290" s="24">
        <v>1.014890931502075E-3</v>
      </c>
      <c r="I290" s="24">
        <v>1.6300642732321654E-4</v>
      </c>
      <c r="J290" s="24">
        <v>9.2259807229032803E-5</v>
      </c>
      <c r="K290" s="24">
        <v>2.0893524916834202E-3</v>
      </c>
      <c r="L290" s="24">
        <v>1.4231575025461482E-4</v>
      </c>
      <c r="M290" s="24">
        <v>4.9127787304941361E-3</v>
      </c>
      <c r="N290" s="24">
        <v>1.3184005912029531E-4</v>
      </c>
      <c r="O290" s="24">
        <v>4.6031474447044137E-4</v>
      </c>
      <c r="P290" s="24">
        <v>7.8188583725793764E-4</v>
      </c>
      <c r="Q290" s="24">
        <v>5.8253957984604799E-4</v>
      </c>
      <c r="R290" s="24">
        <v>3.259728805105307E-4</v>
      </c>
      <c r="S290" s="24">
        <v>9.9601595583641614E-4</v>
      </c>
      <c r="T290" s="24">
        <v>6.6389037491509776E-4</v>
      </c>
      <c r="U290" s="24">
        <v>4.3982895432963915E-5</v>
      </c>
      <c r="V290" s="24">
        <v>6.5401401380360717E-5</v>
      </c>
      <c r="W290" s="24">
        <v>3.9981933875526649E-5</v>
      </c>
      <c r="X290" s="24">
        <v>1.1537686864353446E-4</v>
      </c>
      <c r="Y290" s="24">
        <v>7.7569868919917141E-5</v>
      </c>
    </row>
    <row r="291" spans="1:25" x14ac:dyDescent="0.2">
      <c r="A291" t="s">
        <v>404</v>
      </c>
      <c r="B291" s="24">
        <v>1.5454744298846595E-4</v>
      </c>
      <c r="C291" s="24">
        <v>3.8130127149638198E-4</v>
      </c>
      <c r="D291" s="24">
        <v>3.1137420624580923E-4</v>
      </c>
      <c r="E291" s="24">
        <v>6.1133347783501216E-4</v>
      </c>
      <c r="F291" s="24">
        <v>7.368094159392783E-4</v>
      </c>
      <c r="G291" s="24">
        <v>1.216500347504218E-8</v>
      </c>
      <c r="H291" s="24">
        <v>1.1831703356686764E-7</v>
      </c>
      <c r="I291" s="24">
        <v>0</v>
      </c>
      <c r="J291" s="24">
        <v>0</v>
      </c>
      <c r="K291" s="24">
        <v>1.4948305215868606E-7</v>
      </c>
      <c r="L291" s="24">
        <v>0</v>
      </c>
      <c r="M291" s="24">
        <v>6.7274508532744456E-8</v>
      </c>
      <c r="N291" s="24">
        <v>3.3593843321469044E-9</v>
      </c>
      <c r="O291" s="24">
        <v>2.8827152972395344E-5</v>
      </c>
      <c r="P291" s="24">
        <v>8.4422334108201827E-4</v>
      </c>
      <c r="Q291" s="24">
        <v>7.2353356808326776E-4</v>
      </c>
      <c r="R291" s="24">
        <v>0</v>
      </c>
      <c r="S291" s="24">
        <v>3.4635606514077173E-8</v>
      </c>
      <c r="T291" s="24">
        <v>5.8941611647552345E-6</v>
      </c>
      <c r="U291" s="24">
        <v>0</v>
      </c>
      <c r="V291" s="24">
        <v>0</v>
      </c>
      <c r="W291" s="24">
        <v>1.3316376712165346E-8</v>
      </c>
      <c r="X291" s="24">
        <v>3.4291495800606763E-9</v>
      </c>
      <c r="Y291" s="24">
        <v>0</v>
      </c>
    </row>
    <row r="292" spans="1:25" x14ac:dyDescent="0.2">
      <c r="A292" t="s">
        <v>405</v>
      </c>
      <c r="B292" s="24">
        <v>9.1955251814131975E-5</v>
      </c>
      <c r="C292" s="24">
        <v>3.7624525554942118E-4</v>
      </c>
      <c r="D292" s="24">
        <v>4.3502537074304625E-4</v>
      </c>
      <c r="E292" s="24">
        <v>8.6150675415822442E-4</v>
      </c>
      <c r="F292" s="24">
        <v>8.1177747064064415E-4</v>
      </c>
      <c r="G292" s="24">
        <v>7.4798353599271697E-8</v>
      </c>
      <c r="H292" s="24">
        <v>3.4866662203221604E-7</v>
      </c>
      <c r="I292" s="24">
        <v>2.8974893058443432E-8</v>
      </c>
      <c r="J292" s="24">
        <v>1.2328299089393459E-8</v>
      </c>
      <c r="K292" s="24">
        <v>8.6841796418053381E-8</v>
      </c>
      <c r="L292" s="24">
        <v>3.8928710085831342E-8</v>
      </c>
      <c r="M292" s="24">
        <v>1.1904833575051278E-8</v>
      </c>
      <c r="N292" s="24">
        <v>3.023112113950494E-8</v>
      </c>
      <c r="O292" s="24">
        <v>1.9368710477314654E-5</v>
      </c>
      <c r="P292" s="24">
        <v>1.4463991174105742E-3</v>
      </c>
      <c r="Q292" s="24">
        <v>4.0891797338390296E-4</v>
      </c>
      <c r="R292" s="24">
        <v>2.9065932682057546E-8</v>
      </c>
      <c r="S292" s="24">
        <v>1.2521699689070325E-7</v>
      </c>
      <c r="T292" s="24">
        <v>3.4532676294232097E-6</v>
      </c>
      <c r="U292" s="24">
        <v>4.9426067480988142E-8</v>
      </c>
      <c r="V292" s="24">
        <v>7.9616935641127582E-8</v>
      </c>
      <c r="W292" s="24">
        <v>9.2021350066025861E-8</v>
      </c>
      <c r="X292" s="24">
        <v>9.6083946918497254E-8</v>
      </c>
      <c r="Y292" s="24">
        <v>1.3211616593391813E-8</v>
      </c>
    </row>
    <row r="293" spans="1:25" x14ac:dyDescent="0.2">
      <c r="A293" t="s">
        <v>406</v>
      </c>
      <c r="B293" s="24">
        <v>1.4960739121575684E-4</v>
      </c>
      <c r="C293" s="24">
        <v>3.7320536004856251E-4</v>
      </c>
      <c r="D293" s="24">
        <v>2.4205127448181102E-4</v>
      </c>
      <c r="E293" s="24">
        <v>1.9522869402593303E-4</v>
      </c>
      <c r="F293" s="24">
        <v>3.1653175427201832E-4</v>
      </c>
      <c r="G293" s="24">
        <v>6.8506087230701311E-5</v>
      </c>
      <c r="H293" s="24">
        <v>8.9904045488920588E-4</v>
      </c>
      <c r="I293" s="24">
        <v>6.2329518778999962E-5</v>
      </c>
      <c r="J293" s="24">
        <v>2.1271375163164922E-5</v>
      </c>
      <c r="K293" s="24">
        <v>1.3756720080744741E-3</v>
      </c>
      <c r="L293" s="24">
        <v>3.3480945507888338E-5</v>
      </c>
      <c r="M293" s="24">
        <v>1.7074632958129154E-3</v>
      </c>
      <c r="N293" s="24">
        <v>2.2644199003091646E-5</v>
      </c>
      <c r="O293" s="24">
        <v>2.0985910137670389E-4</v>
      </c>
      <c r="P293" s="24">
        <v>2.4131318496324193E-4</v>
      </c>
      <c r="Q293" s="24">
        <v>2.5709247434138778E-4</v>
      </c>
      <c r="R293" s="24">
        <v>9.2702424928456484E-5</v>
      </c>
      <c r="S293" s="24">
        <v>9.1712851859139337E-4</v>
      </c>
      <c r="T293" s="24">
        <v>6.8071102833727932E-4</v>
      </c>
      <c r="U293" s="24">
        <v>1.8005213224303944E-5</v>
      </c>
      <c r="V293" s="24">
        <v>3.0001696169163467E-5</v>
      </c>
      <c r="W293" s="24">
        <v>1.5641496959460554E-5</v>
      </c>
      <c r="X293" s="24">
        <v>3.46869323609598E-5</v>
      </c>
      <c r="Y293" s="24">
        <v>3.7778055968666072E-5</v>
      </c>
    </row>
    <row r="294" spans="1:25" x14ac:dyDescent="0.2">
      <c r="A294" t="s">
        <v>407</v>
      </c>
      <c r="B294" s="24">
        <v>3.5574224229895156E-4</v>
      </c>
      <c r="C294" s="24">
        <v>3.7090201437045252E-4</v>
      </c>
      <c r="D294" s="24">
        <v>3.9711901561546474E-4</v>
      </c>
      <c r="E294" s="24">
        <v>5.1760502766744914E-4</v>
      </c>
      <c r="F294" s="24">
        <v>2.6713717878798791E-4</v>
      </c>
      <c r="G294" s="24">
        <v>2.7555589787425116E-4</v>
      </c>
      <c r="H294" s="24">
        <v>2.4367597800131879E-4</v>
      </c>
      <c r="I294" s="24">
        <v>4.8898987270308125E-4</v>
      </c>
      <c r="J294" s="24">
        <v>7.2050785658029856E-4</v>
      </c>
      <c r="K294" s="24">
        <v>1.0634636319402829E-5</v>
      </c>
      <c r="L294" s="24">
        <v>3.7396724870481505E-4</v>
      </c>
      <c r="M294" s="24">
        <v>1.4430153904421639E-5</v>
      </c>
      <c r="N294" s="24">
        <v>4.6607248967540081E-4</v>
      </c>
      <c r="O294" s="24">
        <v>2.5037586573796629E-4</v>
      </c>
      <c r="P294" s="24">
        <v>2.0555522322997555E-4</v>
      </c>
      <c r="Q294" s="24">
        <v>1.4497530841677683E-4</v>
      </c>
      <c r="R294" s="24">
        <v>2.3865466615649239E-4</v>
      </c>
      <c r="S294" s="24">
        <v>1.063068150695769E-4</v>
      </c>
      <c r="T294" s="24">
        <v>6.7143120819451358E-5</v>
      </c>
      <c r="U294" s="24">
        <v>1.145520214263125E-4</v>
      </c>
      <c r="V294" s="24">
        <v>2.4353813460810565E-5</v>
      </c>
      <c r="W294" s="24">
        <v>1.603003661965456E-4</v>
      </c>
      <c r="X294" s="24">
        <v>7.8556817739636433E-5</v>
      </c>
      <c r="Y294" s="24">
        <v>3.079664909446189E-5</v>
      </c>
    </row>
    <row r="295" spans="1:25" x14ac:dyDescent="0.2">
      <c r="A295" t="s">
        <v>408</v>
      </c>
      <c r="B295" s="24">
        <v>2.0110499150231842E-4</v>
      </c>
      <c r="C295" s="24">
        <v>3.6862913426373661E-4</v>
      </c>
      <c r="D295" s="24">
        <v>3.124867548556629E-4</v>
      </c>
      <c r="E295" s="24">
        <v>4.2377439382858712E-4</v>
      </c>
      <c r="F295" s="24">
        <v>4.6044219535922135E-4</v>
      </c>
      <c r="G295" s="24">
        <v>2.6711198873569921E-8</v>
      </c>
      <c r="H295" s="24">
        <v>2.6604245255140836E-7</v>
      </c>
      <c r="I295" s="24">
        <v>0</v>
      </c>
      <c r="J295" s="24">
        <v>0</v>
      </c>
      <c r="K295" s="24">
        <v>7.6840767239542527E-8</v>
      </c>
      <c r="L295" s="24">
        <v>0</v>
      </c>
      <c r="M295" s="24">
        <v>0</v>
      </c>
      <c r="N295" s="24">
        <v>0</v>
      </c>
      <c r="O295" s="24">
        <v>4.7539018048058362E-5</v>
      </c>
      <c r="P295" s="24">
        <v>5.377561781300447E-4</v>
      </c>
      <c r="Q295" s="24">
        <v>4.2035861236739292E-4</v>
      </c>
      <c r="R295" s="24">
        <v>0</v>
      </c>
      <c r="S295" s="24">
        <v>5.5839318724146114E-9</v>
      </c>
      <c r="T295" s="24">
        <v>7.8810892125044607E-6</v>
      </c>
      <c r="U295" s="24">
        <v>0</v>
      </c>
      <c r="V295" s="24">
        <v>0</v>
      </c>
      <c r="W295" s="24">
        <v>7.6116278443873184E-9</v>
      </c>
      <c r="X295" s="24">
        <v>0</v>
      </c>
      <c r="Y295" s="24">
        <v>0</v>
      </c>
    </row>
    <row r="296" spans="1:25" x14ac:dyDescent="0.2">
      <c r="A296" t="s">
        <v>409</v>
      </c>
      <c r="B296" s="24">
        <v>3.3143321973495984E-4</v>
      </c>
      <c r="C296" s="24">
        <v>3.6637868584798322E-4</v>
      </c>
      <c r="D296" s="24">
        <v>3.7142405421534513E-4</v>
      </c>
      <c r="E296" s="24">
        <v>3.9149007950825516E-4</v>
      </c>
      <c r="F296" s="24">
        <v>2.8809412770020514E-4</v>
      </c>
      <c r="G296" s="24">
        <v>5.5675078663342296E-4</v>
      </c>
      <c r="H296" s="24">
        <v>6.2704132794344557E-4</v>
      </c>
      <c r="I296" s="24">
        <v>3.9379300467609141E-4</v>
      </c>
      <c r="J296" s="24">
        <v>1.8843325372241672E-4</v>
      </c>
      <c r="K296" s="24">
        <v>9.7299702411095691E-4</v>
      </c>
      <c r="L296" s="24">
        <v>3.2105330165940635E-4</v>
      </c>
      <c r="M296" s="24">
        <v>1.9056936410896189E-4</v>
      </c>
      <c r="N296" s="24">
        <v>3.7048701275581135E-4</v>
      </c>
      <c r="O296" s="24">
        <v>7.9986727518000064E-4</v>
      </c>
      <c r="P296" s="24">
        <v>4.5727964070673164E-4</v>
      </c>
      <c r="Q296" s="24">
        <v>4.9948472659924834E-4</v>
      </c>
      <c r="R296" s="24">
        <v>8.801025553633636E-4</v>
      </c>
      <c r="S296" s="24">
        <v>1.4396110153355787E-3</v>
      </c>
      <c r="T296" s="24">
        <v>7.448856602942799E-4</v>
      </c>
      <c r="U296" s="24">
        <v>6.4392096058708229E-4</v>
      </c>
      <c r="V296" s="24">
        <v>8.9548142669067059E-4</v>
      </c>
      <c r="W296" s="24">
        <v>7.0577874096613936E-4</v>
      </c>
      <c r="X296" s="24">
        <v>6.2614745360344828E-4</v>
      </c>
      <c r="Y296" s="24">
        <v>8.1374495042543067E-4</v>
      </c>
    </row>
    <row r="297" spans="1:25" x14ac:dyDescent="0.2">
      <c r="A297" t="s">
        <v>410</v>
      </c>
      <c r="B297" s="24">
        <v>2.1108746949579998E-4</v>
      </c>
      <c r="C297" s="24">
        <v>3.6577892057157994E-4</v>
      </c>
      <c r="D297" s="24">
        <v>2.6944498166674754E-4</v>
      </c>
      <c r="E297" s="24">
        <v>3.3927896300504928E-4</v>
      </c>
      <c r="F297" s="24">
        <v>2.9265026879258908E-4</v>
      </c>
      <c r="G297" s="24">
        <v>4.2096033182415779E-4</v>
      </c>
      <c r="H297" s="24">
        <v>2.4429964325623486E-4</v>
      </c>
      <c r="I297" s="24">
        <v>5.0202115008194509E-4</v>
      </c>
      <c r="J297" s="24">
        <v>4.094917866870278E-4</v>
      </c>
      <c r="K297" s="24">
        <v>2.1753037120039335E-5</v>
      </c>
      <c r="L297" s="24">
        <v>3.8134882245319506E-4</v>
      </c>
      <c r="M297" s="24">
        <v>2.9649353684134697E-5</v>
      </c>
      <c r="N297" s="24">
        <v>2.915393906488292E-4</v>
      </c>
      <c r="O297" s="24">
        <v>4.3673431140733491E-4</v>
      </c>
      <c r="P297" s="24">
        <v>3.2464251475679631E-4</v>
      </c>
      <c r="Q297" s="24">
        <v>4.4406354099659612E-4</v>
      </c>
      <c r="R297" s="24">
        <v>6.2398586650021714E-4</v>
      </c>
      <c r="S297" s="24">
        <v>2.3835403338627048E-4</v>
      </c>
      <c r="T297" s="24">
        <v>2.3977439298768371E-4</v>
      </c>
      <c r="U297" s="24">
        <v>5.5358708504089069E-4</v>
      </c>
      <c r="V297" s="24">
        <v>3.2208319201703343E-4</v>
      </c>
      <c r="W297" s="24">
        <v>3.9010412532717388E-4</v>
      </c>
      <c r="X297" s="24">
        <v>4.9029511754007042E-4</v>
      </c>
      <c r="Y297" s="24">
        <v>4.4141373719523984E-4</v>
      </c>
    </row>
    <row r="298" spans="1:25" x14ac:dyDescent="0.2">
      <c r="A298" t="s">
        <v>411</v>
      </c>
      <c r="B298" s="24">
        <v>1.311213924037339E-4</v>
      </c>
      <c r="C298" s="24">
        <v>3.6433390255952088E-4</v>
      </c>
      <c r="D298" s="24">
        <v>2.9199906438482194E-4</v>
      </c>
      <c r="E298" s="24">
        <v>2.2800663846914908E-4</v>
      </c>
      <c r="F298" s="24">
        <v>2.3873991072772725E-4</v>
      </c>
      <c r="G298" s="24">
        <v>1.4889568827567269E-5</v>
      </c>
      <c r="H298" s="24">
        <v>1.7313380590888662E-3</v>
      </c>
      <c r="I298" s="24">
        <v>1.9336852593317356E-6</v>
      </c>
      <c r="J298" s="24">
        <v>1.0459634639636431E-6</v>
      </c>
      <c r="K298" s="24">
        <v>2.720949143268309E-3</v>
      </c>
      <c r="L298" s="24">
        <v>4.1265119170876418E-6</v>
      </c>
      <c r="M298" s="24">
        <v>1.6000157955563447E-3</v>
      </c>
      <c r="N298" s="24">
        <v>8.9231476720270971E-7</v>
      </c>
      <c r="O298" s="24">
        <v>2.2376576373893785E-4</v>
      </c>
      <c r="P298" s="24">
        <v>3.8192141922867344E-4</v>
      </c>
      <c r="Q298" s="24">
        <v>3.1857998238727411E-4</v>
      </c>
      <c r="R298" s="24">
        <v>4.3676193331219394E-5</v>
      </c>
      <c r="S298" s="24">
        <v>1.7214192982694036E-3</v>
      </c>
      <c r="T298" s="24">
        <v>7.4623587935246523E-4</v>
      </c>
      <c r="U298" s="24">
        <v>6.1148233634131285E-7</v>
      </c>
      <c r="V298" s="24">
        <v>1.8529445016763631E-6</v>
      </c>
      <c r="W298" s="24">
        <v>6.6187697626063901E-7</v>
      </c>
      <c r="X298" s="24">
        <v>2.6651072467371401E-6</v>
      </c>
      <c r="Y298" s="24">
        <v>8.5931193860846207E-7</v>
      </c>
    </row>
    <row r="299" spans="1:25" x14ac:dyDescent="0.2">
      <c r="A299" t="s">
        <v>412</v>
      </c>
      <c r="B299" s="24">
        <v>2.4814840944886355E-4</v>
      </c>
      <c r="C299" s="24">
        <v>3.6273548127821708E-4</v>
      </c>
      <c r="D299" s="24">
        <v>3.2337063071728598E-4</v>
      </c>
      <c r="E299" s="24">
        <v>3.9111307721473358E-4</v>
      </c>
      <c r="F299" s="24">
        <v>2.8383301017598711E-4</v>
      </c>
      <c r="G299" s="24">
        <v>4.2105464466926499E-4</v>
      </c>
      <c r="H299" s="24">
        <v>2.3812786263963231E-4</v>
      </c>
      <c r="I299" s="24">
        <v>5.8469610153299219E-4</v>
      </c>
      <c r="J299" s="24">
        <v>7.7360119388327181E-4</v>
      </c>
      <c r="K299" s="24">
        <v>4.3080600085689318E-5</v>
      </c>
      <c r="L299" s="24">
        <v>6.1272118954653612E-4</v>
      </c>
      <c r="M299" s="24">
        <v>8.3807474551136728E-5</v>
      </c>
      <c r="N299" s="24">
        <v>6.2771619597752452E-4</v>
      </c>
      <c r="O299" s="24">
        <v>3.8525304060218937E-4</v>
      </c>
      <c r="P299" s="24">
        <v>2.3922398247184246E-4</v>
      </c>
      <c r="Q299" s="24">
        <v>2.9971005708237622E-4</v>
      </c>
      <c r="R299" s="24">
        <v>4.6037712437190209E-4</v>
      </c>
      <c r="S299" s="24">
        <v>1.7200696928052433E-4</v>
      </c>
      <c r="T299" s="24">
        <v>1.4595317158702659E-4</v>
      </c>
      <c r="U299" s="24">
        <v>4.2665779478512101E-4</v>
      </c>
      <c r="V299" s="24">
        <v>3.5601484457503945E-4</v>
      </c>
      <c r="W299" s="24">
        <v>4.7634876837088772E-4</v>
      </c>
      <c r="X299" s="24">
        <v>4.2260500279576134E-4</v>
      </c>
      <c r="Y299" s="24">
        <v>3.7023997430644815E-4</v>
      </c>
    </row>
    <row r="300" spans="1:25" x14ac:dyDescent="0.2">
      <c r="A300" t="s">
        <v>413</v>
      </c>
      <c r="B300" s="24">
        <v>3.7142859813601363E-4</v>
      </c>
      <c r="C300" s="24">
        <v>3.6045276046076314E-4</v>
      </c>
      <c r="D300" s="24">
        <v>3.6900074166689806E-4</v>
      </c>
      <c r="E300" s="24">
        <v>3.7556183735355369E-4</v>
      </c>
      <c r="F300" s="24">
        <v>3.106009527719423E-4</v>
      </c>
      <c r="G300" s="24">
        <v>6.3845506471867813E-4</v>
      </c>
      <c r="H300" s="24">
        <v>7.70824839990654E-4</v>
      </c>
      <c r="I300" s="24">
        <v>4.4969064170294852E-4</v>
      </c>
      <c r="J300" s="24">
        <v>3.4160387830197076E-4</v>
      </c>
      <c r="K300" s="24">
        <v>1.0095528573676512E-3</v>
      </c>
      <c r="L300" s="24">
        <v>5.8241127442121114E-4</v>
      </c>
      <c r="M300" s="24">
        <v>8.8878383470982554E-4</v>
      </c>
      <c r="N300" s="24">
        <v>4.4430425288256712E-4</v>
      </c>
      <c r="O300" s="24">
        <v>5.3326745715843473E-4</v>
      </c>
      <c r="P300" s="24">
        <v>4.7330943895280563E-4</v>
      </c>
      <c r="Q300" s="24">
        <v>4.2978108334695684E-4</v>
      </c>
      <c r="R300" s="24">
        <v>5.30306468068688E-4</v>
      </c>
      <c r="S300" s="24">
        <v>7.4458641560082978E-4</v>
      </c>
      <c r="T300" s="24">
        <v>4.4905050626913587E-4</v>
      </c>
      <c r="U300" s="24">
        <v>5.5242548452026261E-4</v>
      </c>
      <c r="V300" s="24">
        <v>1.5559452403333112E-3</v>
      </c>
      <c r="W300" s="24">
        <v>6.3186341083558027E-4</v>
      </c>
      <c r="X300" s="24">
        <v>6.0260863827737261E-4</v>
      </c>
      <c r="Y300" s="24">
        <v>6.4997563108348301E-4</v>
      </c>
    </row>
    <row r="301" spans="1:25" x14ac:dyDescent="0.2">
      <c r="A301" t="s">
        <v>414</v>
      </c>
      <c r="B301" s="24">
        <v>4.2419805447575223E-4</v>
      </c>
      <c r="C301" s="24">
        <v>3.565967397554459E-4</v>
      </c>
      <c r="D301" s="24">
        <v>4.1184632734495659E-4</v>
      </c>
      <c r="E301" s="24">
        <v>6.0434900521119553E-4</v>
      </c>
      <c r="F301" s="24">
        <v>3.3060993465137603E-4</v>
      </c>
      <c r="G301" s="24">
        <v>7.1710090342683196E-4</v>
      </c>
      <c r="H301" s="24">
        <v>2.9511280321318719E-4</v>
      </c>
      <c r="I301" s="24">
        <v>7.7652643629506283E-4</v>
      </c>
      <c r="J301" s="24">
        <v>3.1954976472911865E-4</v>
      </c>
      <c r="K301" s="24">
        <v>3.6819469278295017E-5</v>
      </c>
      <c r="L301" s="24">
        <v>4.0650988946516243E-4</v>
      </c>
      <c r="M301" s="24">
        <v>1.2564111724586377E-4</v>
      </c>
      <c r="N301" s="24">
        <v>3.9860153102409753E-4</v>
      </c>
      <c r="O301" s="24">
        <v>5.3840879642709451E-4</v>
      </c>
      <c r="P301" s="24">
        <v>2.8965461512809015E-4</v>
      </c>
      <c r="Q301" s="24">
        <v>5.2125693071240753E-4</v>
      </c>
      <c r="R301" s="24">
        <v>6.6049472818710802E-4</v>
      </c>
      <c r="S301" s="24">
        <v>2.4368067523926419E-4</v>
      </c>
      <c r="T301" s="24">
        <v>1.8956241226072661E-4</v>
      </c>
      <c r="U301" s="24">
        <v>6.3500564360619157E-4</v>
      </c>
      <c r="V301" s="24">
        <v>7.5794771047489834E-4</v>
      </c>
      <c r="W301" s="24">
        <v>7.3052564310821836E-4</v>
      </c>
      <c r="X301" s="24">
        <v>9.2516661301574109E-4</v>
      </c>
      <c r="Y301" s="24">
        <v>6.5367009299363771E-4</v>
      </c>
    </row>
    <row r="302" spans="1:25" x14ac:dyDescent="0.2">
      <c r="A302" t="s">
        <v>415</v>
      </c>
      <c r="B302" s="24">
        <v>1.5856512681647695E-3</v>
      </c>
      <c r="C302" s="24">
        <v>3.540657729334709E-4</v>
      </c>
      <c r="D302" s="24">
        <v>6.9093570319439155E-4</v>
      </c>
      <c r="E302" s="24">
        <v>2.3101389972328767E-4</v>
      </c>
      <c r="F302" s="24">
        <v>4.7948500437922331E-4</v>
      </c>
      <c r="G302" s="24">
        <v>1.7851448144530693E-5</v>
      </c>
      <c r="H302" s="24">
        <v>1.3959524864124077E-4</v>
      </c>
      <c r="I302" s="24">
        <v>1.7074419499547637E-5</v>
      </c>
      <c r="J302" s="24">
        <v>2.2246838783307944E-5</v>
      </c>
      <c r="K302" s="24">
        <v>2.3434175121894382E-4</v>
      </c>
      <c r="L302" s="24">
        <v>2.197765066446572E-5</v>
      </c>
      <c r="M302" s="24">
        <v>7.450125630161609E-5</v>
      </c>
      <c r="N302" s="24">
        <v>2.0416839706911266E-5</v>
      </c>
      <c r="O302" s="24">
        <v>5.1395869743157214E-4</v>
      </c>
      <c r="P302" s="24">
        <v>4.7716650252103618E-4</v>
      </c>
      <c r="Q302" s="24">
        <v>3.1519539411499026E-4</v>
      </c>
      <c r="R302" s="24">
        <v>1.9050373034326785E-5</v>
      </c>
      <c r="S302" s="24">
        <v>5.824994087171698E-5</v>
      </c>
      <c r="T302" s="24">
        <v>3.9667132183492338E-3</v>
      </c>
      <c r="U302" s="24">
        <v>2.2421384231796825E-5</v>
      </c>
      <c r="V302" s="24">
        <v>3.3859065523628714E-5</v>
      </c>
      <c r="W302" s="24">
        <v>5.9016656583584525E-5</v>
      </c>
      <c r="X302" s="24">
        <v>2.6173877287424897E-5</v>
      </c>
      <c r="Y302" s="24">
        <v>1.8902826960561569E-5</v>
      </c>
    </row>
    <row r="303" spans="1:25" x14ac:dyDescent="0.2">
      <c r="A303" t="s">
        <v>416</v>
      </c>
      <c r="B303" s="24">
        <v>4.9096329090674874E-4</v>
      </c>
      <c r="C303" s="24">
        <v>3.5386848326403217E-4</v>
      </c>
      <c r="D303" s="24">
        <v>4.6607092938910215E-4</v>
      </c>
      <c r="E303" s="24">
        <v>2.1840448066788007E-4</v>
      </c>
      <c r="F303" s="24">
        <v>3.5478145175761339E-4</v>
      </c>
      <c r="G303" s="24">
        <v>7.8495281149946836E-6</v>
      </c>
      <c r="H303" s="24">
        <v>1.5683294006093986E-3</v>
      </c>
      <c r="I303" s="24">
        <v>2.7003876185311907E-6</v>
      </c>
      <c r="J303" s="24">
        <v>5.7935594513107267E-6</v>
      </c>
      <c r="K303" s="24">
        <v>1.2854541597731332E-3</v>
      </c>
      <c r="L303" s="24">
        <v>8.0936484407437867E-6</v>
      </c>
      <c r="M303" s="24">
        <v>1.1565864545455221E-3</v>
      </c>
      <c r="N303" s="24">
        <v>6.6052787556770099E-6</v>
      </c>
      <c r="O303" s="24">
        <v>2.5741016716274558E-4</v>
      </c>
      <c r="P303" s="24">
        <v>4.947900247670074E-4</v>
      </c>
      <c r="Q303" s="24">
        <v>2.1928120885545237E-4</v>
      </c>
      <c r="R303" s="24">
        <v>1.2261362770474737E-5</v>
      </c>
      <c r="S303" s="24">
        <v>6.345151895667283E-4</v>
      </c>
      <c r="T303" s="24">
        <v>9.7859285081266698E-4</v>
      </c>
      <c r="U303" s="24">
        <v>1.8962646075158331E-6</v>
      </c>
      <c r="V303" s="24">
        <v>3.5766400300472093E-6</v>
      </c>
      <c r="W303" s="24">
        <v>4.8097560145095606E-6</v>
      </c>
      <c r="X303" s="24">
        <v>2.8344217270699167E-6</v>
      </c>
      <c r="Y303" s="24">
        <v>1.8087686084296289E-6</v>
      </c>
    </row>
    <row r="304" spans="1:25" x14ac:dyDescent="0.2">
      <c r="A304" t="s">
        <v>417</v>
      </c>
      <c r="B304" s="24">
        <v>2.03298148115027E-4</v>
      </c>
      <c r="C304" s="24">
        <v>3.4880107383521923E-4</v>
      </c>
      <c r="D304" s="24">
        <v>5.6533706361439322E-4</v>
      </c>
      <c r="E304" s="24">
        <v>5.6409321394770135E-4</v>
      </c>
      <c r="F304" s="24">
        <v>6.4615347115653122E-4</v>
      </c>
      <c r="G304" s="24">
        <v>3.7330275178508415E-7</v>
      </c>
      <c r="H304" s="24">
        <v>1.2052295110997359E-6</v>
      </c>
      <c r="I304" s="24">
        <v>3.2335505869826979E-7</v>
      </c>
      <c r="J304" s="24">
        <v>1.1057361482639677E-7</v>
      </c>
      <c r="K304" s="24">
        <v>6.4975062098304032E-7</v>
      </c>
      <c r="L304" s="24">
        <v>3.5045298366392214E-7</v>
      </c>
      <c r="M304" s="24">
        <v>7.1021759599767053E-7</v>
      </c>
      <c r="N304" s="24">
        <v>3.3445599720555587E-7</v>
      </c>
      <c r="O304" s="24">
        <v>4.5390427210978593E-5</v>
      </c>
      <c r="P304" s="24">
        <v>1.2239030510741396E-3</v>
      </c>
      <c r="Q304" s="24">
        <v>6.1210246467933939E-4</v>
      </c>
      <c r="R304" s="24">
        <v>4.6758242375412075E-7</v>
      </c>
      <c r="S304" s="24">
        <v>8.4109922030519985E-7</v>
      </c>
      <c r="T304" s="24">
        <v>4.680383275208186E-6</v>
      </c>
      <c r="U304" s="24">
        <v>4.2828084485201785E-7</v>
      </c>
      <c r="V304" s="24">
        <v>7.4356564636256225E-7</v>
      </c>
      <c r="W304" s="24">
        <v>6.2130945782671293E-7</v>
      </c>
      <c r="X304" s="24">
        <v>4.6261981046460207E-7</v>
      </c>
      <c r="Y304" s="24">
        <v>3.7337102654940646E-7</v>
      </c>
    </row>
    <row r="305" spans="1:25" x14ac:dyDescent="0.2">
      <c r="A305" t="s">
        <v>418</v>
      </c>
      <c r="B305" s="24">
        <v>1.9235096293685871E-4</v>
      </c>
      <c r="C305" s="24">
        <v>3.4800543617202046E-4</v>
      </c>
      <c r="D305" s="24">
        <v>1.9919069078106697E-4</v>
      </c>
      <c r="E305" s="24">
        <v>1.4104432074554969E-4</v>
      </c>
      <c r="F305" s="24">
        <v>2.5025691715499564E-4</v>
      </c>
      <c r="G305" s="24">
        <v>4.1711250152389331E-6</v>
      </c>
      <c r="H305" s="24">
        <v>1.2165510893560746E-3</v>
      </c>
      <c r="I305" s="24">
        <v>2.5746566486779181E-6</v>
      </c>
      <c r="J305" s="24">
        <v>2.2459743322612417E-6</v>
      </c>
      <c r="K305" s="24">
        <v>1.1200896809893941E-3</v>
      </c>
      <c r="L305" s="24">
        <v>4.1296031461509705E-6</v>
      </c>
      <c r="M305" s="24">
        <v>5.0162398623240095E-4</v>
      </c>
      <c r="N305" s="24">
        <v>3.0054264628577874E-6</v>
      </c>
      <c r="O305" s="24">
        <v>1.6082385638585266E-4</v>
      </c>
      <c r="P305" s="24">
        <v>1.6858024763759811E-4</v>
      </c>
      <c r="Q305" s="24">
        <v>2.4084880957497319E-4</v>
      </c>
      <c r="R305" s="24">
        <v>1.2545908369014969E-5</v>
      </c>
      <c r="S305" s="24">
        <v>1.1945362426998985E-3</v>
      </c>
      <c r="T305" s="24">
        <v>9.9447023479798868E-4</v>
      </c>
      <c r="U305" s="24">
        <v>3.229576908821675E-6</v>
      </c>
      <c r="V305" s="24">
        <v>5.1889569905846152E-6</v>
      </c>
      <c r="W305" s="24">
        <v>4.2449139130243689E-6</v>
      </c>
      <c r="X305" s="24">
        <v>3.9850007685911826E-6</v>
      </c>
      <c r="Y305" s="24">
        <v>3.5628727418013066E-6</v>
      </c>
    </row>
    <row r="306" spans="1:25" x14ac:dyDescent="0.2">
      <c r="A306" t="s">
        <v>419</v>
      </c>
      <c r="B306" s="24">
        <v>1.3996226696102017E-4</v>
      </c>
      <c r="C306" s="24">
        <v>3.4762213460051749E-4</v>
      </c>
      <c r="D306" s="24">
        <v>2.3237933860531296E-4</v>
      </c>
      <c r="E306" s="24">
        <v>1.753557437007514E-4</v>
      </c>
      <c r="F306" s="24">
        <v>2.368915699878806E-4</v>
      </c>
      <c r="G306" s="24">
        <v>7.2006775366368741E-5</v>
      </c>
      <c r="H306" s="24">
        <v>1.3971143509743603E-3</v>
      </c>
      <c r="I306" s="24">
        <v>4.9897718564245872E-5</v>
      </c>
      <c r="J306" s="24">
        <v>3.359038974638284E-5</v>
      </c>
      <c r="K306" s="24">
        <v>2.009742656422044E-3</v>
      </c>
      <c r="L306" s="24">
        <v>3.1026904761356043E-5</v>
      </c>
      <c r="M306" s="24">
        <v>1.5283794251658685E-3</v>
      </c>
      <c r="N306" s="24">
        <v>2.8919335878615535E-5</v>
      </c>
      <c r="O306" s="24">
        <v>3.2018064044511875E-4</v>
      </c>
      <c r="P306" s="24">
        <v>4.5918663880081128E-4</v>
      </c>
      <c r="Q306" s="24">
        <v>3.8785789809909447E-4</v>
      </c>
      <c r="R306" s="24">
        <v>2.3593356687478463E-4</v>
      </c>
      <c r="S306" s="24">
        <v>1.0978497832021903E-3</v>
      </c>
      <c r="T306" s="24">
        <v>4.9736237699984605E-4</v>
      </c>
      <c r="U306" s="24">
        <v>2.9918175982626164E-5</v>
      </c>
      <c r="V306" s="24">
        <v>3.717479476509396E-5</v>
      </c>
      <c r="W306" s="24">
        <v>2.034508227659763E-5</v>
      </c>
      <c r="X306" s="24">
        <v>6.2976764583268566E-5</v>
      </c>
      <c r="Y306" s="24">
        <v>5.4528234936497594E-5</v>
      </c>
    </row>
    <row r="307" spans="1:25" x14ac:dyDescent="0.2">
      <c r="A307" t="s">
        <v>420</v>
      </c>
      <c r="B307" s="24">
        <v>2.0476781796523733E-4</v>
      </c>
      <c r="C307" s="24">
        <v>3.4602848419784259E-4</v>
      </c>
      <c r="D307" s="24">
        <v>2.9726311709782805E-4</v>
      </c>
      <c r="E307" s="24">
        <v>3.6890347283952308E-4</v>
      </c>
      <c r="F307" s="24">
        <v>4.1637576427461747E-4</v>
      </c>
      <c r="G307" s="24">
        <v>3.0390124543335964E-8</v>
      </c>
      <c r="H307" s="24">
        <v>4.6119794128736527E-7</v>
      </c>
      <c r="I307" s="24">
        <v>3.9492472385642873E-9</v>
      </c>
      <c r="J307" s="24">
        <v>0</v>
      </c>
      <c r="K307" s="24">
        <v>2.4660816296997159E-7</v>
      </c>
      <c r="L307" s="24">
        <v>4.8507880829179455E-9</v>
      </c>
      <c r="M307" s="24">
        <v>2.1623986613945565E-8</v>
      </c>
      <c r="N307" s="24">
        <v>3.3216989309849999E-9</v>
      </c>
      <c r="O307" s="24">
        <v>4.7361757602671687E-5</v>
      </c>
      <c r="P307" s="24">
        <v>4.6864644445634296E-4</v>
      </c>
      <c r="Q307" s="24">
        <v>4.0447375654385754E-4</v>
      </c>
      <c r="R307" s="24">
        <v>2.1816089758003637E-8</v>
      </c>
      <c r="S307" s="24">
        <v>3.115257755965482E-8</v>
      </c>
      <c r="T307" s="24">
        <v>8.7861899477002183E-6</v>
      </c>
      <c r="U307" s="24">
        <v>1.4660031366268051E-9</v>
      </c>
      <c r="V307" s="24">
        <v>0</v>
      </c>
      <c r="W307" s="24">
        <v>4.0213183497151813E-8</v>
      </c>
      <c r="X307" s="24">
        <v>1.3083139871374767E-8</v>
      </c>
      <c r="Y307" s="24">
        <v>8.4629872175599727E-9</v>
      </c>
    </row>
    <row r="308" spans="1:25" x14ac:dyDescent="0.2">
      <c r="A308" t="s">
        <v>421</v>
      </c>
      <c r="B308" s="24">
        <v>2.9892750566841219E-4</v>
      </c>
      <c r="C308" s="24">
        <v>3.4221918145528818E-4</v>
      </c>
      <c r="D308" s="24">
        <v>2.5020951866011132E-4</v>
      </c>
      <c r="E308" s="24">
        <v>3.0531714509371443E-4</v>
      </c>
      <c r="F308" s="24">
        <v>2.6114063512736182E-4</v>
      </c>
      <c r="G308" s="24">
        <v>5.6154385834958668E-4</v>
      </c>
      <c r="H308" s="24">
        <v>2.9595299836639107E-4</v>
      </c>
      <c r="I308" s="24">
        <v>4.7514493593480149E-4</v>
      </c>
      <c r="J308" s="24">
        <v>1.4305315741124276E-3</v>
      </c>
      <c r="K308" s="24">
        <v>3.0467262239262282E-5</v>
      </c>
      <c r="L308" s="24">
        <v>1.2254630815095584E-3</v>
      </c>
      <c r="M308" s="24">
        <v>4.4199808607488017E-5</v>
      </c>
      <c r="N308" s="24">
        <v>1.68732269587182E-3</v>
      </c>
      <c r="O308" s="24">
        <v>3.6697615880590449E-4</v>
      </c>
      <c r="P308" s="24">
        <v>3.5430086861613978E-4</v>
      </c>
      <c r="Q308" s="24">
        <v>2.7393249894045834E-4</v>
      </c>
      <c r="R308" s="24">
        <v>4.1437120279858285E-4</v>
      </c>
      <c r="S308" s="24">
        <v>1.6059456341322315E-4</v>
      </c>
      <c r="T308" s="24">
        <v>1.6255578487609821E-4</v>
      </c>
      <c r="U308" s="24">
        <v>2.472847767772441E-4</v>
      </c>
      <c r="V308" s="24">
        <v>2.5986299162948515E-4</v>
      </c>
      <c r="W308" s="24">
        <v>3.1713206501677893E-4</v>
      </c>
      <c r="X308" s="24">
        <v>3.9074441222817347E-4</v>
      </c>
      <c r="Y308" s="24">
        <v>3.2867202864539656E-4</v>
      </c>
    </row>
    <row r="309" spans="1:25" x14ac:dyDescent="0.2">
      <c r="A309" t="s">
        <v>422</v>
      </c>
      <c r="B309" s="24">
        <v>4.4129385895027846E-4</v>
      </c>
      <c r="C309" s="24">
        <v>3.4154576354751803E-4</v>
      </c>
      <c r="D309" s="24">
        <v>4.2298547117020806E-4</v>
      </c>
      <c r="E309" s="24">
        <v>2.2798807200108149E-4</v>
      </c>
      <c r="F309" s="24">
        <v>4.756095836197795E-4</v>
      </c>
      <c r="G309" s="24">
        <v>2.7776123033981992E-5</v>
      </c>
      <c r="H309" s="24">
        <v>6.3335937964777871E-4</v>
      </c>
      <c r="I309" s="24">
        <v>1.3609006772361573E-5</v>
      </c>
      <c r="J309" s="24">
        <v>6.2371565655633998E-6</v>
      </c>
      <c r="K309" s="24">
        <v>8.4464904042241416E-4</v>
      </c>
      <c r="L309" s="24">
        <v>1.2710299027715396E-5</v>
      </c>
      <c r="M309" s="24">
        <v>8.5582721246043074E-4</v>
      </c>
      <c r="N309" s="24">
        <v>2.1673794647216445E-5</v>
      </c>
      <c r="O309" s="24">
        <v>2.3900984101161358E-4</v>
      </c>
      <c r="P309" s="24">
        <v>4.9916248496766503E-4</v>
      </c>
      <c r="Q309" s="24">
        <v>3.2879546844746994E-4</v>
      </c>
      <c r="R309" s="24">
        <v>3.556357506431506E-5</v>
      </c>
      <c r="S309" s="24">
        <v>8.1302968587931628E-4</v>
      </c>
      <c r="T309" s="24">
        <v>1.0652550520857931E-3</v>
      </c>
      <c r="U309" s="24">
        <v>7.8523375855955239E-6</v>
      </c>
      <c r="V309" s="24">
        <v>1.1421730949080588E-5</v>
      </c>
      <c r="W309" s="24">
        <v>5.3159184560485107E-6</v>
      </c>
      <c r="X309" s="24">
        <v>1.2022587107102773E-5</v>
      </c>
      <c r="Y309" s="24">
        <v>1.3191739277376357E-5</v>
      </c>
    </row>
    <row r="310" spans="1:25" x14ac:dyDescent="0.2">
      <c r="A310" t="s">
        <v>423</v>
      </c>
      <c r="B310" s="24">
        <v>2.053285812107182E-3</v>
      </c>
      <c r="C310" s="24">
        <v>3.4004786299374174E-4</v>
      </c>
      <c r="D310" s="24">
        <v>1.6083666056322121E-3</v>
      </c>
      <c r="E310" s="24">
        <v>3.6316806270932848E-4</v>
      </c>
      <c r="F310" s="24">
        <v>5.5905987568966541E-4</v>
      </c>
      <c r="G310" s="24">
        <v>1.4971184205342698E-6</v>
      </c>
      <c r="H310" s="24">
        <v>4.648972217395053E-6</v>
      </c>
      <c r="I310" s="24">
        <v>1.0959601445557542E-6</v>
      </c>
      <c r="J310" s="24">
        <v>1.1999787155555508E-6</v>
      </c>
      <c r="K310" s="24">
        <v>1.5408518035619768E-6</v>
      </c>
      <c r="L310" s="24">
        <v>9.5913229517868414E-7</v>
      </c>
      <c r="M310" s="24">
        <v>1.0412609931625379E-6</v>
      </c>
      <c r="N310" s="24">
        <v>1.4169329137598563E-6</v>
      </c>
      <c r="O310" s="24">
        <v>3.2732462061360753E-4</v>
      </c>
      <c r="P310" s="24">
        <v>3.3021780610152185E-4</v>
      </c>
      <c r="Q310" s="24">
        <v>1.3178409551785686E-4</v>
      </c>
      <c r="R310" s="24">
        <v>1.5741376679098778E-6</v>
      </c>
      <c r="S310" s="24">
        <v>1.1666095211045788E-6</v>
      </c>
      <c r="T310" s="24">
        <v>1.6030595108093285E-5</v>
      </c>
      <c r="U310" s="24">
        <v>2.6139855026506276E-6</v>
      </c>
      <c r="V310" s="24">
        <v>3.2380622895550254E-6</v>
      </c>
      <c r="W310" s="24">
        <v>6.9458574829448335E-6</v>
      </c>
      <c r="X310" s="24">
        <v>2.0259104677546186E-6</v>
      </c>
      <c r="Y310" s="24">
        <v>1.7902729435560998E-6</v>
      </c>
    </row>
    <row r="311" spans="1:25" x14ac:dyDescent="0.2">
      <c r="A311" t="s">
        <v>424</v>
      </c>
      <c r="B311" s="24">
        <v>2.1567364837861498E-4</v>
      </c>
      <c r="C311" s="24">
        <v>3.3965245644282144E-4</v>
      </c>
      <c r="D311" s="24">
        <v>2.8106258604117343E-4</v>
      </c>
      <c r="E311" s="24">
        <v>3.2960397503525781E-4</v>
      </c>
      <c r="F311" s="24">
        <v>2.5798307745779033E-4</v>
      </c>
      <c r="G311" s="24">
        <v>3.8325883734113863E-4</v>
      </c>
      <c r="H311" s="24">
        <v>2.7504022651884285E-4</v>
      </c>
      <c r="I311" s="24">
        <v>4.2704338936049057E-4</v>
      </c>
      <c r="J311" s="24">
        <v>7.9795407190188581E-5</v>
      </c>
      <c r="K311" s="24">
        <v>2.726483161998429E-4</v>
      </c>
      <c r="L311" s="24">
        <v>8.0478369015135219E-5</v>
      </c>
      <c r="M311" s="24">
        <v>5.1434360042919432E-4</v>
      </c>
      <c r="N311" s="24">
        <v>6.0603213835733702E-5</v>
      </c>
      <c r="O311" s="24">
        <v>7.7312623889215645E-4</v>
      </c>
      <c r="P311" s="24">
        <v>7.7577885250006086E-4</v>
      </c>
      <c r="Q311" s="24">
        <v>7.785536021366632E-4</v>
      </c>
      <c r="R311" s="24">
        <v>9.5909092342402692E-4</v>
      </c>
      <c r="S311" s="24">
        <v>4.5557827114034709E-4</v>
      </c>
      <c r="T311" s="24">
        <v>5.2304548529355705E-4</v>
      </c>
      <c r="U311" s="24">
        <v>1.8259284954671258E-4</v>
      </c>
      <c r="V311" s="24">
        <v>1.0470565896077136E-4</v>
      </c>
      <c r="W311" s="24">
        <v>1.3533937709130439E-4</v>
      </c>
      <c r="X311" s="24">
        <v>3.6004375519135308E-4</v>
      </c>
      <c r="Y311" s="24">
        <v>1.7984563832671523E-4</v>
      </c>
    </row>
    <row r="312" spans="1:25" x14ac:dyDescent="0.2">
      <c r="A312" t="s">
        <v>425</v>
      </c>
      <c r="B312" s="24">
        <v>2.9628590745952541E-4</v>
      </c>
      <c r="C312" s="24">
        <v>3.3830872909899E-4</v>
      </c>
      <c r="D312" s="24">
        <v>2.8086078993869038E-4</v>
      </c>
      <c r="E312" s="24">
        <v>3.1694528253404494E-4</v>
      </c>
      <c r="F312" s="24">
        <v>2.7198267459821863E-4</v>
      </c>
      <c r="G312" s="24">
        <v>6.4799120213669377E-4</v>
      </c>
      <c r="H312" s="24">
        <v>2.2452218632351939E-4</v>
      </c>
      <c r="I312" s="24">
        <v>7.2337267587500604E-4</v>
      </c>
      <c r="J312" s="24">
        <v>1.0107675037323708E-3</v>
      </c>
      <c r="K312" s="24">
        <v>1.0980085519910614E-5</v>
      </c>
      <c r="L312" s="24">
        <v>8.6763138187267899E-4</v>
      </c>
      <c r="M312" s="24">
        <v>1.4370558745175283E-5</v>
      </c>
      <c r="N312" s="24">
        <v>9.4418281390789465E-4</v>
      </c>
      <c r="O312" s="24">
        <v>4.2339096592066561E-4</v>
      </c>
      <c r="P312" s="24">
        <v>3.3228450483442005E-4</v>
      </c>
      <c r="Q312" s="24">
        <v>2.5187206475823078E-4</v>
      </c>
      <c r="R312" s="24">
        <v>4.907994970625916E-4</v>
      </c>
      <c r="S312" s="24">
        <v>1.5296134740826707E-4</v>
      </c>
      <c r="T312" s="24">
        <v>1.3754204800366394E-4</v>
      </c>
      <c r="U312" s="24">
        <v>4.1295883119658487E-4</v>
      </c>
      <c r="V312" s="24">
        <v>3.2376582297830698E-4</v>
      </c>
      <c r="W312" s="24">
        <v>5.2408749588691412E-4</v>
      </c>
      <c r="X312" s="24">
        <v>3.9460328530317918E-4</v>
      </c>
      <c r="Y312" s="24">
        <v>4.0885209225931658E-4</v>
      </c>
    </row>
    <row r="313" spans="1:25" x14ac:dyDescent="0.2">
      <c r="A313" t="s">
        <v>426</v>
      </c>
      <c r="B313" s="24">
        <v>3.5776419628074692E-4</v>
      </c>
      <c r="C313" s="24">
        <v>3.3682582133322459E-4</v>
      </c>
      <c r="D313" s="24">
        <v>3.5933187976141005E-4</v>
      </c>
      <c r="E313" s="24">
        <v>1.8227285207976816E-4</v>
      </c>
      <c r="F313" s="24">
        <v>3.1037463957166129E-4</v>
      </c>
      <c r="G313" s="24">
        <v>8.8669507161329667E-6</v>
      </c>
      <c r="H313" s="24">
        <v>1.5445758341169154E-3</v>
      </c>
      <c r="I313" s="24">
        <v>2.2487865223604959E-6</v>
      </c>
      <c r="J313" s="24">
        <v>3.7486311242228571E-6</v>
      </c>
      <c r="K313" s="24">
        <v>1.2448326611165616E-3</v>
      </c>
      <c r="L313" s="24">
        <v>5.5616070218381732E-6</v>
      </c>
      <c r="M313" s="24">
        <v>8.5264833942811584E-4</v>
      </c>
      <c r="N313" s="24">
        <v>7.941549836789926E-6</v>
      </c>
      <c r="O313" s="24">
        <v>1.3978823985184635E-4</v>
      </c>
      <c r="P313" s="24">
        <v>4.1580539457971118E-4</v>
      </c>
      <c r="Q313" s="24">
        <v>1.6464306531414181E-4</v>
      </c>
      <c r="R313" s="24">
        <v>9.9351064540337956E-6</v>
      </c>
      <c r="S313" s="24">
        <v>8.585815019112699E-4</v>
      </c>
      <c r="T313" s="24">
        <v>7.5703647463970958E-4</v>
      </c>
      <c r="U313" s="24">
        <v>3.0317346621319214E-6</v>
      </c>
      <c r="V313" s="24">
        <v>4.3679561437565192E-6</v>
      </c>
      <c r="W313" s="24">
        <v>4.089779136802185E-6</v>
      </c>
      <c r="X313" s="24">
        <v>2.9152265594821159E-6</v>
      </c>
      <c r="Y313" s="24">
        <v>1.9478012297832195E-6</v>
      </c>
    </row>
    <row r="314" spans="1:25" x14ac:dyDescent="0.2">
      <c r="A314" t="s">
        <v>427</v>
      </c>
      <c r="B314" s="24">
        <v>3.6058996064864416E-4</v>
      </c>
      <c r="C314" s="24">
        <v>3.3672579876384821E-4</v>
      </c>
      <c r="D314" s="24">
        <v>3.4466690294727217E-4</v>
      </c>
      <c r="E314" s="24">
        <v>3.7888110265581372E-4</v>
      </c>
      <c r="F314" s="24">
        <v>2.7505507906096872E-4</v>
      </c>
      <c r="G314" s="24">
        <v>6.2520389346440051E-4</v>
      </c>
      <c r="H314" s="24">
        <v>3.6541269359208493E-4</v>
      </c>
      <c r="I314" s="24">
        <v>4.9395432986286349E-4</v>
      </c>
      <c r="J314" s="24">
        <v>1.3035807866332036E-3</v>
      </c>
      <c r="K314" s="24">
        <v>7.7503612330598559E-5</v>
      </c>
      <c r="L314" s="24">
        <v>9.8135353480438862E-4</v>
      </c>
      <c r="M314" s="24">
        <v>7.1047973687743374E-5</v>
      </c>
      <c r="N314" s="24">
        <v>9.0691570562472694E-4</v>
      </c>
      <c r="O314" s="24">
        <v>4.4414482658519059E-4</v>
      </c>
      <c r="P314" s="24">
        <v>5.0784932847447895E-4</v>
      </c>
      <c r="Q314" s="24">
        <v>4.2858785723708445E-4</v>
      </c>
      <c r="R314" s="24">
        <v>4.5803834783229348E-4</v>
      </c>
      <c r="S314" s="24">
        <v>2.0619348553561168E-4</v>
      </c>
      <c r="T314" s="24">
        <v>2.1452945359250292E-4</v>
      </c>
      <c r="U314" s="24">
        <v>3.5281643159748886E-4</v>
      </c>
      <c r="V314" s="24">
        <v>3.414882067236647E-4</v>
      </c>
      <c r="W314" s="24">
        <v>3.8104532026669039E-4</v>
      </c>
      <c r="X314" s="24">
        <v>4.5726679130210566E-4</v>
      </c>
      <c r="Y314" s="24">
        <v>4.4199987186018419E-4</v>
      </c>
    </row>
    <row r="315" spans="1:25" x14ac:dyDescent="0.2">
      <c r="A315" t="s">
        <v>428</v>
      </c>
      <c r="B315" s="24">
        <v>3.442227793059925E-4</v>
      </c>
      <c r="C315" s="24">
        <v>3.3594288910732204E-4</v>
      </c>
      <c r="D315" s="24">
        <v>2.8523571582664877E-4</v>
      </c>
      <c r="E315" s="24">
        <v>3.64257339218214E-4</v>
      </c>
      <c r="F315" s="24">
        <v>2.6810554085002013E-4</v>
      </c>
      <c r="G315" s="24">
        <v>6.5761575829112733E-4</v>
      </c>
      <c r="H315" s="24">
        <v>3.04860005024058E-4</v>
      </c>
      <c r="I315" s="24">
        <v>5.6536425583376786E-4</v>
      </c>
      <c r="J315" s="24">
        <v>8.6591224615258018E-5</v>
      </c>
      <c r="K315" s="24">
        <v>1.3077369193855576E-4</v>
      </c>
      <c r="L315" s="24">
        <v>1.0554070234950654E-4</v>
      </c>
      <c r="M315" s="24">
        <v>9.3721181988632815E-5</v>
      </c>
      <c r="N315" s="24">
        <v>1.213664038683246E-4</v>
      </c>
      <c r="O315" s="24">
        <v>7.4535789422918735E-5</v>
      </c>
      <c r="P315" s="24">
        <v>9.3493470257496403E-5</v>
      </c>
      <c r="Q315" s="24">
        <v>4.9043182577882213E-5</v>
      </c>
      <c r="R315" s="24">
        <v>7.2747977058190675E-5</v>
      </c>
      <c r="S315" s="24">
        <v>7.8192789534621844E-5</v>
      </c>
      <c r="T315" s="24">
        <v>3.9764253127398668E-5</v>
      </c>
      <c r="U315" s="24">
        <v>8.0912583967435091E-5</v>
      </c>
      <c r="V315" s="24">
        <v>2.2226680851475039E-4</v>
      </c>
      <c r="W315" s="24">
        <v>9.7503275468004206E-5</v>
      </c>
      <c r="X315" s="24">
        <v>1.0677154130968399E-4</v>
      </c>
      <c r="Y315" s="24">
        <v>1.5201773375529259E-4</v>
      </c>
    </row>
    <row r="316" spans="1:25" x14ac:dyDescent="0.2">
      <c r="A316" t="s">
        <v>429</v>
      </c>
      <c r="B316" s="24">
        <v>1.0729121369409774E-4</v>
      </c>
      <c r="C316" s="24">
        <v>3.3316462360156752E-4</v>
      </c>
      <c r="D316" s="24">
        <v>3.3952233026842083E-4</v>
      </c>
      <c r="E316" s="24">
        <v>6.872293695613632E-4</v>
      </c>
      <c r="F316" s="24">
        <v>6.023650888192433E-4</v>
      </c>
      <c r="G316" s="24">
        <v>2.6985608257323874E-7</v>
      </c>
      <c r="H316" s="24">
        <v>4.5886479265142396E-6</v>
      </c>
      <c r="I316" s="24">
        <v>1.5329815722843887E-7</v>
      </c>
      <c r="J316" s="24">
        <v>1.359650371307319E-7</v>
      </c>
      <c r="K316" s="24">
        <v>5.8075796361113437E-6</v>
      </c>
      <c r="L316" s="24">
        <v>1.1078967789655331E-7</v>
      </c>
      <c r="M316" s="24">
        <v>1.1055423766868239E-5</v>
      </c>
      <c r="N316" s="24">
        <v>1.4800101460254909E-7</v>
      </c>
      <c r="O316" s="24">
        <v>3.3606821214113736E-5</v>
      </c>
      <c r="P316" s="24">
        <v>8.4062229720202673E-4</v>
      </c>
      <c r="Q316" s="24">
        <v>5.0063546689541906E-4</v>
      </c>
      <c r="R316" s="24">
        <v>3.7175880153072557E-7</v>
      </c>
      <c r="S316" s="24">
        <v>3.6443571152543515E-6</v>
      </c>
      <c r="T316" s="24">
        <v>1.8023491653542026E-5</v>
      </c>
      <c r="U316" s="24">
        <v>2.577031114448915E-7</v>
      </c>
      <c r="V316" s="24">
        <v>5.335882813392059E-7</v>
      </c>
      <c r="W316" s="24">
        <v>1.1149899885948056E-6</v>
      </c>
      <c r="X316" s="24">
        <v>3.1611076851451452E-7</v>
      </c>
      <c r="Y316" s="24">
        <v>2.5448476034613392E-7</v>
      </c>
    </row>
    <row r="317" spans="1:25" x14ac:dyDescent="0.2">
      <c r="A317" t="s">
        <v>430</v>
      </c>
      <c r="B317" s="24">
        <v>2.893181356188831E-5</v>
      </c>
      <c r="C317" s="24">
        <v>3.3286327124302248E-4</v>
      </c>
      <c r="D317" s="24">
        <v>9.0450920146375438E-5</v>
      </c>
      <c r="E317" s="24">
        <v>6.8452184031067597E-4</v>
      </c>
      <c r="F317" s="24">
        <v>8.0192378949316004E-4</v>
      </c>
      <c r="G317" s="24">
        <v>6.99318930473211E-8</v>
      </c>
      <c r="H317" s="24">
        <v>4.5634470293045932E-7</v>
      </c>
      <c r="I317" s="24">
        <v>5.1640339416921321E-9</v>
      </c>
      <c r="J317" s="24">
        <v>0</v>
      </c>
      <c r="K317" s="24">
        <v>1.5919669363667E-7</v>
      </c>
      <c r="L317" s="24">
        <v>0</v>
      </c>
      <c r="M317" s="24">
        <v>6.9194121198103967E-10</v>
      </c>
      <c r="N317" s="24">
        <v>2.4603183329986143E-9</v>
      </c>
      <c r="O317" s="24">
        <v>8.0745222332539905E-6</v>
      </c>
      <c r="P317" s="24">
        <v>6.6380585148872063E-4</v>
      </c>
      <c r="Q317" s="24">
        <v>8.4648741509859334E-4</v>
      </c>
      <c r="R317" s="24">
        <v>0</v>
      </c>
      <c r="S317" s="24">
        <v>7.1748997048198761E-8</v>
      </c>
      <c r="T317" s="24">
        <v>2.7845437774770456E-6</v>
      </c>
      <c r="U317" s="24">
        <v>3.100119802495648E-8</v>
      </c>
      <c r="V317" s="24">
        <v>1.2656481453546844E-8</v>
      </c>
      <c r="W317" s="24">
        <v>3.7519128928630041E-8</v>
      </c>
      <c r="X317" s="24">
        <v>2.0249457996179453E-8</v>
      </c>
      <c r="Y317" s="24">
        <v>1.8670961377381053E-9</v>
      </c>
    </row>
    <row r="318" spans="1:25" x14ac:dyDescent="0.2">
      <c r="A318" t="s">
        <v>431</v>
      </c>
      <c r="B318" s="24">
        <v>5.8242720252113894E-5</v>
      </c>
      <c r="C318" s="24">
        <v>3.3241473834437425E-4</v>
      </c>
      <c r="D318" s="24">
        <v>1.4771327691033754E-4</v>
      </c>
      <c r="E318" s="24">
        <v>7.9838659872053297E-5</v>
      </c>
      <c r="F318" s="24">
        <v>2.7527971336269326E-4</v>
      </c>
      <c r="G318" s="24">
        <v>2.7856641725343549E-6</v>
      </c>
      <c r="H318" s="24">
        <v>7.7349107316217441E-4</v>
      </c>
      <c r="I318" s="24">
        <v>1.4093496011265951E-7</v>
      </c>
      <c r="J318" s="24">
        <v>1.4040452698896647E-7</v>
      </c>
      <c r="K318" s="24">
        <v>5.906580826548633E-4</v>
      </c>
      <c r="L318" s="24">
        <v>1.146411884914513E-6</v>
      </c>
      <c r="M318" s="24">
        <v>6.22098099575126E-4</v>
      </c>
      <c r="N318" s="24">
        <v>1.3974118221217024E-7</v>
      </c>
      <c r="O318" s="24">
        <v>1.2294048621646933E-4</v>
      </c>
      <c r="P318" s="24">
        <v>1.7262122383508049E-4</v>
      </c>
      <c r="Q318" s="24">
        <v>1.1287791899761283E-4</v>
      </c>
      <c r="R318" s="24">
        <v>1.3528109016756285E-5</v>
      </c>
      <c r="S318" s="24">
        <v>8.0361574336745303E-4</v>
      </c>
      <c r="T318" s="24">
        <v>2.2836727059005705E-4</v>
      </c>
      <c r="U318" s="24">
        <v>1.3386668143539306E-7</v>
      </c>
      <c r="V318" s="24">
        <v>9.324446854091715E-7</v>
      </c>
      <c r="W318" s="24">
        <v>1.9361017956783727E-7</v>
      </c>
      <c r="X318" s="24">
        <v>4.731264170337149E-7</v>
      </c>
      <c r="Y318" s="24">
        <v>1.226684378631784E-7</v>
      </c>
    </row>
    <row r="319" spans="1:25" x14ac:dyDescent="0.2">
      <c r="A319" t="s">
        <v>432</v>
      </c>
      <c r="B319" s="24">
        <v>2.1477673068444574E-5</v>
      </c>
      <c r="C319" s="24">
        <v>3.3183147622286647E-4</v>
      </c>
      <c r="D319" s="24">
        <v>5.5769737893069557E-5</v>
      </c>
      <c r="E319" s="24">
        <v>3.0647992870272184E-4</v>
      </c>
      <c r="F319" s="24">
        <v>5.3857074149765238E-4</v>
      </c>
      <c r="G319" s="24">
        <v>1.4008352787721443E-7</v>
      </c>
      <c r="H319" s="24">
        <v>4.6245496441934581E-7</v>
      </c>
      <c r="I319" s="24">
        <v>3.7242187814199881E-7</v>
      </c>
      <c r="J319" s="24">
        <v>9.3252597760910702E-8</v>
      </c>
      <c r="K319" s="24">
        <v>3.6737057852552282E-7</v>
      </c>
      <c r="L319" s="24">
        <v>3.0117841584003466E-8</v>
      </c>
      <c r="M319" s="24">
        <v>4.2867165927981386E-7</v>
      </c>
      <c r="N319" s="24">
        <v>7.5650374164142702E-8</v>
      </c>
      <c r="O319" s="24">
        <v>5.3516216057365486E-6</v>
      </c>
      <c r="P319" s="24">
        <v>2.3525746282307167E-4</v>
      </c>
      <c r="Q319" s="24">
        <v>6.9113243502493611E-4</v>
      </c>
      <c r="R319" s="24">
        <v>6.0386291767767173E-8</v>
      </c>
      <c r="S319" s="24">
        <v>4.7167753780839994E-7</v>
      </c>
      <c r="T319" s="24">
        <v>1.5034560032867849E-6</v>
      </c>
      <c r="U319" s="24">
        <v>1.8005633140358096E-7</v>
      </c>
      <c r="V319" s="24">
        <v>3.6040492315086122E-7</v>
      </c>
      <c r="W319" s="24">
        <v>8.3843633686109018E-7</v>
      </c>
      <c r="X319" s="24">
        <v>1.354613001900315E-7</v>
      </c>
      <c r="Y319" s="24">
        <v>2.0809118875768524E-7</v>
      </c>
    </row>
    <row r="320" spans="1:25" x14ac:dyDescent="0.2">
      <c r="A320" t="s">
        <v>433</v>
      </c>
      <c r="B320" s="24">
        <v>3.4200342760259753E-3</v>
      </c>
      <c r="C320" s="24">
        <v>3.2884186181184576E-4</v>
      </c>
      <c r="D320" s="24">
        <v>9.7382807698503753E-4</v>
      </c>
      <c r="E320" s="24">
        <v>6.3440692395754915E-4</v>
      </c>
      <c r="F320" s="24">
        <v>7.6601762679178093E-4</v>
      </c>
      <c r="G320" s="24">
        <v>2.5704535529781702E-7</v>
      </c>
      <c r="H320" s="24">
        <v>4.8826953129267055E-6</v>
      </c>
      <c r="I320" s="24">
        <v>3.324427396696568E-8</v>
      </c>
      <c r="J320" s="24">
        <v>1.2683560095068711E-7</v>
      </c>
      <c r="K320" s="24">
        <v>1.6103304687818758E-6</v>
      </c>
      <c r="L320" s="24">
        <v>5.63448564561705E-8</v>
      </c>
      <c r="M320" s="24">
        <v>4.2057594709963568E-7</v>
      </c>
      <c r="N320" s="24">
        <v>5.0115876898871162E-8</v>
      </c>
      <c r="O320" s="24">
        <v>1.0457291144009295E-3</v>
      </c>
      <c r="P320" s="24">
        <v>1.2356871936471188E-3</v>
      </c>
      <c r="Q320" s="24">
        <v>5.3614853630257382E-4</v>
      </c>
      <c r="R320" s="24">
        <v>1.2039915896540163E-7</v>
      </c>
      <c r="S320" s="24">
        <v>6.1136473849722525E-7</v>
      </c>
      <c r="T320" s="24">
        <v>3.8167447953804667E-5</v>
      </c>
      <c r="U320" s="24">
        <v>2.4967458838489411E-7</v>
      </c>
      <c r="V320" s="24">
        <v>1.0146676160855245E-6</v>
      </c>
      <c r="W320" s="24">
        <v>1.4542148176045622E-6</v>
      </c>
      <c r="X320" s="24">
        <v>1.4359607829960239E-7</v>
      </c>
      <c r="Y320" s="24">
        <v>2.5895482119435313E-7</v>
      </c>
    </row>
    <row r="321" spans="1:25" x14ac:dyDescent="0.2">
      <c r="A321" t="s">
        <v>434</v>
      </c>
      <c r="B321" s="24">
        <v>1.3375697350819133E-4</v>
      </c>
      <c r="C321" s="24">
        <v>3.2650629016430031E-4</v>
      </c>
      <c r="D321" s="24">
        <v>2.4170729464488054E-4</v>
      </c>
      <c r="E321" s="24">
        <v>1.9830969998178727E-4</v>
      </c>
      <c r="F321" s="24">
        <v>2.2557721414244065E-4</v>
      </c>
      <c r="G321" s="24">
        <v>1.8054122058094054E-6</v>
      </c>
      <c r="H321" s="24">
        <v>1.3548331791917883E-3</v>
      </c>
      <c r="I321" s="24">
        <v>3.6852566614843033E-7</v>
      </c>
      <c r="J321" s="24">
        <v>7.033412322931839E-8</v>
      </c>
      <c r="K321" s="24">
        <v>2.7610201119663792E-3</v>
      </c>
      <c r="L321" s="24">
        <v>8.3430380056673399E-7</v>
      </c>
      <c r="M321" s="24">
        <v>7.6636393976966849E-4</v>
      </c>
      <c r="N321" s="24">
        <v>5.5720557432244324E-7</v>
      </c>
      <c r="O321" s="24">
        <v>2.7180566713091954E-4</v>
      </c>
      <c r="P321" s="24">
        <v>3.3321073524941112E-4</v>
      </c>
      <c r="Q321" s="24">
        <v>3.7577856342638167E-4</v>
      </c>
      <c r="R321" s="24">
        <v>1.5820171951995558E-5</v>
      </c>
      <c r="S321" s="24">
        <v>2.260526637127168E-3</v>
      </c>
      <c r="T321" s="24">
        <v>7.1200793760134711E-4</v>
      </c>
      <c r="U321" s="24">
        <v>1.0591020959960362E-6</v>
      </c>
      <c r="V321" s="24">
        <v>2.077843001352709E-6</v>
      </c>
      <c r="W321" s="24">
        <v>1.2519080736257733E-6</v>
      </c>
      <c r="X321" s="24">
        <v>3.5092257181871127E-7</v>
      </c>
      <c r="Y321" s="24">
        <v>9.2602904556825166E-7</v>
      </c>
    </row>
    <row r="322" spans="1:25" x14ac:dyDescent="0.2">
      <c r="A322" t="s">
        <v>435</v>
      </c>
      <c r="B322" s="24">
        <v>2.1738840508376433E-4</v>
      </c>
      <c r="C322" s="24">
        <v>3.2485126282514936E-4</v>
      </c>
      <c r="D322" s="24">
        <v>3.1284798411814006E-4</v>
      </c>
      <c r="E322" s="24">
        <v>2.1360024756726461E-4</v>
      </c>
      <c r="F322" s="24">
        <v>2.4107532767423108E-4</v>
      </c>
      <c r="G322" s="24">
        <v>9.371688079489918E-6</v>
      </c>
      <c r="H322" s="24">
        <v>1.2842368746048786E-3</v>
      </c>
      <c r="I322" s="24">
        <v>6.5111558132661193E-6</v>
      </c>
      <c r="J322" s="24">
        <v>8.1738505907634811E-6</v>
      </c>
      <c r="K322" s="24">
        <v>1.2469894795115893E-3</v>
      </c>
      <c r="L322" s="24">
        <v>8.589847668096555E-6</v>
      </c>
      <c r="M322" s="24">
        <v>8.9526435241291775E-4</v>
      </c>
      <c r="N322" s="24">
        <v>6.4137628390431088E-6</v>
      </c>
      <c r="O322" s="24">
        <v>2.8104162081882928E-4</v>
      </c>
      <c r="P322" s="24">
        <v>5.1399629080382185E-4</v>
      </c>
      <c r="Q322" s="24">
        <v>3.2533731106564447E-4</v>
      </c>
      <c r="R322" s="24">
        <v>2.5371150233521622E-5</v>
      </c>
      <c r="S322" s="24">
        <v>1.533895727638861E-3</v>
      </c>
      <c r="T322" s="24">
        <v>9.5442150502677756E-4</v>
      </c>
      <c r="U322" s="24">
        <v>5.4602338389237063E-6</v>
      </c>
      <c r="V322" s="24">
        <v>5.2229530580376502E-6</v>
      </c>
      <c r="W322" s="24">
        <v>9.8951742670126526E-6</v>
      </c>
      <c r="X322" s="24">
        <v>7.7234904701469613E-6</v>
      </c>
      <c r="Y322" s="24">
        <v>4.2155182466751725E-6</v>
      </c>
    </row>
    <row r="323" spans="1:25" x14ac:dyDescent="0.2">
      <c r="A323" t="s">
        <v>436</v>
      </c>
      <c r="B323" s="24">
        <v>2.3475643713523608E-4</v>
      </c>
      <c r="C323" s="24">
        <v>3.2471572682337308E-4</v>
      </c>
      <c r="D323" s="24">
        <v>2.6809755343340584E-4</v>
      </c>
      <c r="E323" s="24">
        <v>3.2139704477392341E-4</v>
      </c>
      <c r="F323" s="24">
        <v>2.755996899944301E-4</v>
      </c>
      <c r="G323" s="24">
        <v>3.5244943153781038E-4</v>
      </c>
      <c r="H323" s="24">
        <v>3.6008295914640652E-4</v>
      </c>
      <c r="I323" s="24">
        <v>4.1097652663029982E-4</v>
      </c>
      <c r="J323" s="24">
        <v>4.7092443975872391E-4</v>
      </c>
      <c r="K323" s="24">
        <v>3.2726937328156634E-4</v>
      </c>
      <c r="L323" s="24">
        <v>4.932901375581004E-4</v>
      </c>
      <c r="M323" s="24">
        <v>5.590023511020802E-4</v>
      </c>
      <c r="N323" s="24">
        <v>4.1223828834971492E-4</v>
      </c>
      <c r="O323" s="24">
        <v>4.4014030149629191E-4</v>
      </c>
      <c r="P323" s="24">
        <v>3.4269509670597462E-4</v>
      </c>
      <c r="Q323" s="24">
        <v>4.4175461111831382E-4</v>
      </c>
      <c r="R323" s="24">
        <v>5.2239603504545412E-4</v>
      </c>
      <c r="S323" s="24">
        <v>4.0312437451588823E-4</v>
      </c>
      <c r="T323" s="24">
        <v>3.7765043142972218E-4</v>
      </c>
      <c r="U323" s="24">
        <v>3.3007571946814011E-4</v>
      </c>
      <c r="V323" s="24">
        <v>2.8737893090856451E-4</v>
      </c>
      <c r="W323" s="24">
        <v>2.9232107666300337E-4</v>
      </c>
      <c r="X323" s="24">
        <v>3.7236845131068266E-4</v>
      </c>
      <c r="Y323" s="24">
        <v>3.4125812537199246E-4</v>
      </c>
    </row>
    <row r="324" spans="1:25" x14ac:dyDescent="0.2">
      <c r="A324" t="s">
        <v>437</v>
      </c>
      <c r="B324" s="24">
        <v>4.2481131129069134E-4</v>
      </c>
      <c r="C324" s="24">
        <v>3.2452145583706729E-4</v>
      </c>
      <c r="D324" s="24">
        <v>3.9752609777937313E-4</v>
      </c>
      <c r="E324" s="24">
        <v>4.2580710147513092E-4</v>
      </c>
      <c r="F324" s="24">
        <v>2.7651865352363078E-4</v>
      </c>
      <c r="G324" s="24">
        <v>5.0439915358649237E-4</v>
      </c>
      <c r="H324" s="24">
        <v>3.6373274368568619E-4</v>
      </c>
      <c r="I324" s="24">
        <v>6.0039995509255501E-4</v>
      </c>
      <c r="J324" s="24">
        <v>7.974934684655305E-4</v>
      </c>
      <c r="K324" s="24">
        <v>3.6331536144657955E-5</v>
      </c>
      <c r="L324" s="24">
        <v>8.2460975599392471E-4</v>
      </c>
      <c r="M324" s="24">
        <v>9.3132039951388852E-5</v>
      </c>
      <c r="N324" s="24">
        <v>7.2688638378794548E-4</v>
      </c>
      <c r="O324" s="24">
        <v>3.6013013938916916E-4</v>
      </c>
      <c r="P324" s="24">
        <v>2.6211056378133203E-4</v>
      </c>
      <c r="Q324" s="24">
        <v>2.9621445850053479E-4</v>
      </c>
      <c r="R324" s="24">
        <v>5.3700980373469617E-4</v>
      </c>
      <c r="S324" s="24">
        <v>2.3210287577945428E-4</v>
      </c>
      <c r="T324" s="24">
        <v>2.1825662342056583E-4</v>
      </c>
      <c r="U324" s="24">
        <v>5.917595108258511E-4</v>
      </c>
      <c r="V324" s="24">
        <v>8.4376474449070031E-4</v>
      </c>
      <c r="W324" s="24">
        <v>6.8595040899793681E-4</v>
      </c>
      <c r="X324" s="24">
        <v>9.7711675198153356E-4</v>
      </c>
      <c r="Y324" s="24">
        <v>7.9518556494033042E-4</v>
      </c>
    </row>
    <row r="325" spans="1:25" x14ac:dyDescent="0.2">
      <c r="A325" t="s">
        <v>438</v>
      </c>
      <c r="B325" s="24">
        <v>8.0086225900089716E-6</v>
      </c>
      <c r="C325" s="24">
        <v>3.194159341605075E-4</v>
      </c>
      <c r="D325" s="24">
        <v>2.5131531958608755E-5</v>
      </c>
      <c r="E325" s="24">
        <v>2.8019641524333231E-4</v>
      </c>
      <c r="F325" s="24">
        <v>5.2078935897038067E-4</v>
      </c>
      <c r="G325" s="24">
        <v>1.9033246071663932E-8</v>
      </c>
      <c r="H325" s="24">
        <v>1.5854846220115638E-7</v>
      </c>
      <c r="I325" s="24">
        <v>0</v>
      </c>
      <c r="J325" s="24">
        <v>0</v>
      </c>
      <c r="K325" s="24">
        <v>4.4571626507858658E-8</v>
      </c>
      <c r="L325" s="24">
        <v>0</v>
      </c>
      <c r="M325" s="24">
        <v>1.1730358052346231E-7</v>
      </c>
      <c r="N325" s="24">
        <v>0</v>
      </c>
      <c r="O325" s="24">
        <v>1.7841791526202155E-6</v>
      </c>
      <c r="P325" s="24">
        <v>2.1250418879456993E-4</v>
      </c>
      <c r="Q325" s="24">
        <v>6.1948487913221115E-4</v>
      </c>
      <c r="R325" s="24">
        <v>6.3909082808832555E-8</v>
      </c>
      <c r="S325" s="24">
        <v>1.7341250283008997E-7</v>
      </c>
      <c r="T325" s="24">
        <v>6.1466725797602308E-7</v>
      </c>
      <c r="U325" s="24">
        <v>3.3029507208971112E-8</v>
      </c>
      <c r="V325" s="24">
        <v>1.1009128364396242E-7</v>
      </c>
      <c r="W325" s="24">
        <v>1.3978179917973175E-7</v>
      </c>
      <c r="X325" s="24">
        <v>6.3742065535387483E-9</v>
      </c>
      <c r="Y325" s="24">
        <v>6.4263011309311741E-9</v>
      </c>
    </row>
    <row r="326" spans="1:25" x14ac:dyDescent="0.2">
      <c r="A326" t="s">
        <v>439</v>
      </c>
      <c r="B326" s="24">
        <v>8.549512145834114E-5</v>
      </c>
      <c r="C326" s="24">
        <v>3.1907397290449965E-4</v>
      </c>
      <c r="D326" s="24">
        <v>2.1793358037564716E-4</v>
      </c>
      <c r="E326" s="24">
        <v>6.3709874634523247E-4</v>
      </c>
      <c r="F326" s="24">
        <v>6.2997288007319912E-4</v>
      </c>
      <c r="G326" s="24">
        <v>4.3136640208810546E-7</v>
      </c>
      <c r="H326" s="24">
        <v>3.778233958012504E-7</v>
      </c>
      <c r="I326" s="24">
        <v>2.6989872084705777E-8</v>
      </c>
      <c r="J326" s="24">
        <v>4.1810822894900618E-8</v>
      </c>
      <c r="K326" s="24">
        <v>2.4417027375184448E-7</v>
      </c>
      <c r="L326" s="24">
        <v>1.2233226442630634E-5</v>
      </c>
      <c r="M326" s="24">
        <v>8.1840211773572446E-6</v>
      </c>
      <c r="N326" s="24">
        <v>2.8991104548787428E-6</v>
      </c>
      <c r="O326" s="24">
        <v>2.2573590431214529E-5</v>
      </c>
      <c r="P326" s="24">
        <v>6.1479565956348587E-4</v>
      </c>
      <c r="Q326" s="24">
        <v>6.6889267681231217E-4</v>
      </c>
      <c r="R326" s="24">
        <v>9.3166287494145954E-6</v>
      </c>
      <c r="S326" s="24">
        <v>2.9543945569299348E-6</v>
      </c>
      <c r="T326" s="24">
        <v>1.1256883336530426E-5</v>
      </c>
      <c r="U326" s="24">
        <v>1.2694369721136953E-6</v>
      </c>
      <c r="V326" s="24">
        <v>1.512542806403031E-6</v>
      </c>
      <c r="W326" s="24">
        <v>6.3443619961474138E-6</v>
      </c>
      <c r="X326" s="24">
        <v>4.7316478064464183E-6</v>
      </c>
      <c r="Y326" s="24">
        <v>3.2317500009938937E-6</v>
      </c>
    </row>
    <row r="327" spans="1:25" x14ac:dyDescent="0.2">
      <c r="A327" t="s">
        <v>440</v>
      </c>
      <c r="B327" s="24">
        <v>1.7227403213769464E-4</v>
      </c>
      <c r="C327" s="24">
        <v>3.1797010314438577E-4</v>
      </c>
      <c r="D327" s="24">
        <v>2.4256811638553332E-4</v>
      </c>
      <c r="E327" s="24">
        <v>1.7538162954026801E-4</v>
      </c>
      <c r="F327" s="24">
        <v>2.9419619826867479E-4</v>
      </c>
      <c r="G327" s="24">
        <v>3.3032564356379966E-5</v>
      </c>
      <c r="H327" s="24">
        <v>8.7406668337434057E-4</v>
      </c>
      <c r="I327" s="24">
        <v>2.9138750340730532E-5</v>
      </c>
      <c r="J327" s="24">
        <v>1.7662051956472569E-5</v>
      </c>
      <c r="K327" s="24">
        <v>1.2371653291810257E-3</v>
      </c>
      <c r="L327" s="24">
        <v>2.2908057208430211E-5</v>
      </c>
      <c r="M327" s="24">
        <v>1.7566091258144551E-3</v>
      </c>
      <c r="N327" s="24">
        <v>1.5779050280971833E-5</v>
      </c>
      <c r="O327" s="24">
        <v>1.7970450485213816E-4</v>
      </c>
      <c r="P327" s="24">
        <v>2.4154283539910176E-4</v>
      </c>
      <c r="Q327" s="24">
        <v>2.2619683534716786E-4</v>
      </c>
      <c r="R327" s="24">
        <v>5.8322633000774086E-5</v>
      </c>
      <c r="S327" s="24">
        <v>8.5048417164644964E-4</v>
      </c>
      <c r="T327" s="24">
        <v>6.7589047059590963E-4</v>
      </c>
      <c r="U327" s="24">
        <v>1.6566730973965043E-5</v>
      </c>
      <c r="V327" s="24">
        <v>2.0375645196842337E-5</v>
      </c>
      <c r="W327" s="24">
        <v>1.7680093889544963E-5</v>
      </c>
      <c r="X327" s="24">
        <v>2.3940544265999471E-5</v>
      </c>
      <c r="Y327" s="24">
        <v>2.2915378338623729E-5</v>
      </c>
    </row>
    <row r="328" spans="1:25" x14ac:dyDescent="0.2">
      <c r="A328" t="s">
        <v>441</v>
      </c>
      <c r="B328" s="24">
        <v>2.9663498764861127E-4</v>
      </c>
      <c r="C328" s="24">
        <v>3.1630742370934321E-4</v>
      </c>
      <c r="D328" s="24">
        <v>3.0254834415042341E-4</v>
      </c>
      <c r="E328" s="24">
        <v>3.5493086681909918E-4</v>
      </c>
      <c r="F328" s="24">
        <v>2.9579653237949371E-4</v>
      </c>
      <c r="G328" s="24">
        <v>3.7864762971841806E-4</v>
      </c>
      <c r="H328" s="24">
        <v>5.1110606728211445E-4</v>
      </c>
      <c r="I328" s="24">
        <v>3.4056089608369423E-4</v>
      </c>
      <c r="J328" s="24">
        <v>5.4088967940144051E-4</v>
      </c>
      <c r="K328" s="24">
        <v>5.2588899063857884E-4</v>
      </c>
      <c r="L328" s="24">
        <v>4.2974196013647562E-4</v>
      </c>
      <c r="M328" s="24">
        <v>6.0770743956331562E-4</v>
      </c>
      <c r="N328" s="24">
        <v>3.9942193537018372E-4</v>
      </c>
      <c r="O328" s="24">
        <v>8.723165692414317E-4</v>
      </c>
      <c r="P328" s="24">
        <v>9.5297881884797591E-4</v>
      </c>
      <c r="Q328" s="24">
        <v>9.1782849284378464E-4</v>
      </c>
      <c r="R328" s="24">
        <v>9.5626803786200056E-4</v>
      </c>
      <c r="S328" s="24">
        <v>6.1341992760342249E-4</v>
      </c>
      <c r="T328" s="24">
        <v>5.1586317020678582E-4</v>
      </c>
      <c r="U328" s="24">
        <v>1.1924128041117779E-3</v>
      </c>
      <c r="V328" s="24">
        <v>4.2119772215149501E-4</v>
      </c>
      <c r="W328" s="24">
        <v>1.3107342937792204E-3</v>
      </c>
      <c r="X328" s="24">
        <v>1.6420044646298241E-3</v>
      </c>
      <c r="Y328" s="24">
        <v>6.1046688176305043E-4</v>
      </c>
    </row>
    <row r="329" spans="1:25" x14ac:dyDescent="0.2">
      <c r="A329" t="s">
        <v>442</v>
      </c>
      <c r="B329" s="24">
        <v>8.5025084309074087E-4</v>
      </c>
      <c r="C329" s="24">
        <v>3.1536912173958165E-4</v>
      </c>
      <c r="D329" s="24">
        <v>3.4012128073965172E-4</v>
      </c>
      <c r="E329" s="24">
        <v>1.6294502433580741E-4</v>
      </c>
      <c r="F329" s="24">
        <v>3.5476070498744773E-4</v>
      </c>
      <c r="G329" s="24">
        <v>1.3010009130199657E-5</v>
      </c>
      <c r="H329" s="24">
        <v>6.4907878140645764E-4</v>
      </c>
      <c r="I329" s="24">
        <v>8.2049388504140391E-6</v>
      </c>
      <c r="J329" s="24">
        <v>4.5938010490230815E-6</v>
      </c>
      <c r="K329" s="24">
        <v>1.0257762816363136E-3</v>
      </c>
      <c r="L329" s="24">
        <v>8.3814190966073698E-6</v>
      </c>
      <c r="M329" s="24">
        <v>6.785564278077111E-4</v>
      </c>
      <c r="N329" s="24">
        <v>5.9713279386140957E-6</v>
      </c>
      <c r="O329" s="24">
        <v>3.2964063734558871E-4</v>
      </c>
      <c r="P329" s="24">
        <v>3.1491865851474493E-4</v>
      </c>
      <c r="Q329" s="24">
        <v>2.3874157099931426E-4</v>
      </c>
      <c r="R329" s="24">
        <v>1.8310968769393667E-5</v>
      </c>
      <c r="S329" s="24">
        <v>4.2064427426151852E-4</v>
      </c>
      <c r="T329" s="24">
        <v>1.7984727405290959E-3</v>
      </c>
      <c r="U329" s="24">
        <v>3.5304730888060358E-6</v>
      </c>
      <c r="V329" s="24">
        <v>7.3761988415881595E-6</v>
      </c>
      <c r="W329" s="24">
        <v>4.7291371838930142E-6</v>
      </c>
      <c r="X329" s="24">
        <v>5.9164431662582679E-6</v>
      </c>
      <c r="Y329" s="24">
        <v>6.7709167162250108E-6</v>
      </c>
    </row>
    <row r="330" spans="1:25" x14ac:dyDescent="0.2">
      <c r="A330" t="s">
        <v>443</v>
      </c>
      <c r="B330" s="24">
        <v>9.0860850554566857E-4</v>
      </c>
      <c r="C330" s="24">
        <v>3.1341426068455259E-4</v>
      </c>
      <c r="D330" s="24">
        <v>7.0349483954147305E-4</v>
      </c>
      <c r="E330" s="24">
        <v>1.5619570857170373E-4</v>
      </c>
      <c r="F330" s="24">
        <v>4.3153707180533345E-4</v>
      </c>
      <c r="G330" s="24">
        <v>1.5333822101284808E-6</v>
      </c>
      <c r="H330" s="24">
        <v>1.8144757918317275E-4</v>
      </c>
      <c r="I330" s="24">
        <v>7.123956226010541E-7</v>
      </c>
      <c r="J330" s="24">
        <v>6.7571794079658442E-7</v>
      </c>
      <c r="K330" s="24">
        <v>1.8530168015018405E-4</v>
      </c>
      <c r="L330" s="24">
        <v>5.8675763606761482E-7</v>
      </c>
      <c r="M330" s="24">
        <v>3.3096770598527625E-5</v>
      </c>
      <c r="N330" s="24">
        <v>1.0187773906429082E-6</v>
      </c>
      <c r="O330" s="24">
        <v>3.3656944856658036E-4</v>
      </c>
      <c r="P330" s="24">
        <v>5.3086494644113817E-4</v>
      </c>
      <c r="Q330" s="24">
        <v>1.396607608936847E-4</v>
      </c>
      <c r="R330" s="24">
        <v>1.3590815205941071E-6</v>
      </c>
      <c r="S330" s="24">
        <v>3.3700358360877451E-5</v>
      </c>
      <c r="T330" s="24">
        <v>1.8205627252830669E-3</v>
      </c>
      <c r="U330" s="24">
        <v>6.5273251954735897E-7</v>
      </c>
      <c r="V330" s="24">
        <v>7.8846756935262441E-7</v>
      </c>
      <c r="W330" s="24">
        <v>1.1742390642236882E-6</v>
      </c>
      <c r="X330" s="24">
        <v>8.0300296798504515E-7</v>
      </c>
      <c r="Y330" s="24">
        <v>6.6814445274460157E-7</v>
      </c>
    </row>
    <row r="331" spans="1:25" x14ac:dyDescent="0.2">
      <c r="A331" t="s">
        <v>444</v>
      </c>
      <c r="B331" s="24">
        <v>4.3878949023517193E-4</v>
      </c>
      <c r="C331" s="24">
        <v>3.1077642546356723E-4</v>
      </c>
      <c r="D331" s="24">
        <v>4.1634177744761142E-4</v>
      </c>
      <c r="E331" s="24">
        <v>1.7681138369767896E-4</v>
      </c>
      <c r="F331" s="24">
        <v>3.0104672857919591E-4</v>
      </c>
      <c r="G331" s="24">
        <v>8.9854969801977579E-6</v>
      </c>
      <c r="H331" s="24">
        <v>1.418798783500588E-3</v>
      </c>
      <c r="I331" s="24">
        <v>3.360337063058658E-6</v>
      </c>
      <c r="J331" s="24">
        <v>4.2884134342507071E-6</v>
      </c>
      <c r="K331" s="24">
        <v>1.0444151543905305E-3</v>
      </c>
      <c r="L331" s="24">
        <v>5.8957549470327045E-6</v>
      </c>
      <c r="M331" s="24">
        <v>6.9204319512943609E-4</v>
      </c>
      <c r="N331" s="24">
        <v>4.5458916909360672E-6</v>
      </c>
      <c r="O331" s="24">
        <v>1.4949472234676025E-4</v>
      </c>
      <c r="P331" s="24">
        <v>3.9996157094671883E-4</v>
      </c>
      <c r="Q331" s="24">
        <v>1.7711154661503999E-4</v>
      </c>
      <c r="R331" s="24">
        <v>1.3661587627434117E-5</v>
      </c>
      <c r="S331" s="24">
        <v>6.3344586236004324E-4</v>
      </c>
      <c r="T331" s="24">
        <v>1.0016119913707142E-3</v>
      </c>
      <c r="U331" s="24">
        <v>3.8907941878377099E-6</v>
      </c>
      <c r="V331" s="24">
        <v>7.1130743271061471E-6</v>
      </c>
      <c r="W331" s="24">
        <v>9.0173022024907152E-6</v>
      </c>
      <c r="X331" s="24">
        <v>6.3478471643148405E-6</v>
      </c>
      <c r="Y331" s="24">
        <v>4.7649248590489343E-6</v>
      </c>
    </row>
    <row r="332" spans="1:25" x14ac:dyDescent="0.2">
      <c r="A332" t="s">
        <v>445</v>
      </c>
      <c r="B332" s="24">
        <v>1.6505530590421624E-4</v>
      </c>
      <c r="C332" s="24">
        <v>3.1044557916905745E-4</v>
      </c>
      <c r="D332" s="24">
        <v>2.4085921072328618E-4</v>
      </c>
      <c r="E332" s="24">
        <v>1.7391887547209202E-4</v>
      </c>
      <c r="F332" s="24">
        <v>2.6051552132716867E-4</v>
      </c>
      <c r="G332" s="24">
        <v>8.3297228630275924E-5</v>
      </c>
      <c r="H332" s="24">
        <v>5.6368209823261651E-4</v>
      </c>
      <c r="I332" s="24">
        <v>7.7603072800489645E-5</v>
      </c>
      <c r="J332" s="24">
        <v>2.573780741159836E-5</v>
      </c>
      <c r="K332" s="24">
        <v>1.0453364969074822E-3</v>
      </c>
      <c r="L332" s="24">
        <v>2.7944169321959027E-5</v>
      </c>
      <c r="M332" s="24">
        <v>1.3905086244956045E-3</v>
      </c>
      <c r="N332" s="24">
        <v>2.3232739988480211E-5</v>
      </c>
      <c r="O332" s="24">
        <v>2.4961481957514408E-4</v>
      </c>
      <c r="P332" s="24">
        <v>3.2290390115842927E-4</v>
      </c>
      <c r="Q332" s="24">
        <v>2.8042592470259222E-4</v>
      </c>
      <c r="R332" s="24">
        <v>1.2682219215038722E-4</v>
      </c>
      <c r="S332" s="24">
        <v>8.261880155406464E-4</v>
      </c>
      <c r="T332" s="24">
        <v>6.5866250370692661E-4</v>
      </c>
      <c r="U332" s="24">
        <v>3.1429182574849289E-5</v>
      </c>
      <c r="V332" s="24">
        <v>2.9499664843844979E-5</v>
      </c>
      <c r="W332" s="24">
        <v>2.9902188926272887E-5</v>
      </c>
      <c r="X332" s="24">
        <v>4.7619084743014647E-5</v>
      </c>
      <c r="Y332" s="24">
        <v>4.1299323160105025E-5</v>
      </c>
    </row>
    <row r="333" spans="1:25" x14ac:dyDescent="0.2">
      <c r="A333" t="s">
        <v>446</v>
      </c>
      <c r="B333" s="24">
        <v>3.5605530177392836E-4</v>
      </c>
      <c r="C333" s="24">
        <v>3.0857284272962855E-4</v>
      </c>
      <c r="D333" s="24">
        <v>4.5462859363576468E-4</v>
      </c>
      <c r="E333" s="24">
        <v>4.0740373804984024E-4</v>
      </c>
      <c r="F333" s="24">
        <v>3.5700775384661746E-4</v>
      </c>
      <c r="G333" s="24">
        <v>8.0194544026605168E-4</v>
      </c>
      <c r="H333" s="24">
        <v>5.5850419501435994E-4</v>
      </c>
      <c r="I333" s="24">
        <v>4.1945291869342473E-4</v>
      </c>
      <c r="J333" s="24">
        <v>2.5743751964613359E-4</v>
      </c>
      <c r="K333" s="24">
        <v>2.6800040685118817E-4</v>
      </c>
      <c r="L333" s="24">
        <v>3.7701194967514263E-4</v>
      </c>
      <c r="M333" s="24">
        <v>4.5653066817170516E-4</v>
      </c>
      <c r="N333" s="24">
        <v>4.9192640145603959E-4</v>
      </c>
      <c r="O333" s="24">
        <v>4.6798117971814902E-4</v>
      </c>
      <c r="P333" s="24">
        <v>6.6545943557068832E-4</v>
      </c>
      <c r="Q333" s="24">
        <v>5.0356224306307915E-4</v>
      </c>
      <c r="R333" s="24">
        <v>4.9097653111872307E-4</v>
      </c>
      <c r="S333" s="24">
        <v>3.1271578549652647E-4</v>
      </c>
      <c r="T333" s="24">
        <v>3.2271096653263093E-4</v>
      </c>
      <c r="U333" s="24">
        <v>2.8029268159300569E-4</v>
      </c>
      <c r="V333" s="24">
        <v>2.5832257861674757E-4</v>
      </c>
      <c r="W333" s="24">
        <v>5.4451966225156623E-4</v>
      </c>
      <c r="X333" s="24">
        <v>4.4146235998611454E-4</v>
      </c>
      <c r="Y333" s="24">
        <v>3.4798223648119952E-4</v>
      </c>
    </row>
    <row r="334" spans="1:25" x14ac:dyDescent="0.2">
      <c r="A334" t="s">
        <v>447</v>
      </c>
      <c r="B334" s="24">
        <v>2.3571388321390384E-4</v>
      </c>
      <c r="C334" s="24">
        <v>3.0764703492076244E-4</v>
      </c>
      <c r="D334" s="24">
        <v>3.0284762057218215E-4</v>
      </c>
      <c r="E334" s="24">
        <v>3.4381196946047725E-4</v>
      </c>
      <c r="F334" s="24">
        <v>2.5283811656362086E-4</v>
      </c>
      <c r="G334" s="24">
        <v>4.59651022748371E-4</v>
      </c>
      <c r="H334" s="24">
        <v>2.2698300318772357E-4</v>
      </c>
      <c r="I334" s="24">
        <v>4.7503526350415936E-4</v>
      </c>
      <c r="J334" s="24">
        <v>6.2264508371853743E-4</v>
      </c>
      <c r="K334" s="24">
        <v>1.9290669236508489E-5</v>
      </c>
      <c r="L334" s="24">
        <v>8.44635280589103E-4</v>
      </c>
      <c r="M334" s="24">
        <v>2.3022792352691842E-5</v>
      </c>
      <c r="N334" s="24">
        <v>7.3259238475251968E-4</v>
      </c>
      <c r="O334" s="24">
        <v>3.647870312955981E-4</v>
      </c>
      <c r="P334" s="24">
        <v>2.4650937664833162E-4</v>
      </c>
      <c r="Q334" s="24">
        <v>2.8092341128996344E-4</v>
      </c>
      <c r="R334" s="24">
        <v>5.2048379322015283E-4</v>
      </c>
      <c r="S334" s="24">
        <v>1.9940938183039508E-4</v>
      </c>
      <c r="T334" s="24">
        <v>1.9152359415854363E-4</v>
      </c>
      <c r="U334" s="24">
        <v>5.0391911045471105E-4</v>
      </c>
      <c r="V334" s="24">
        <v>3.9649148742752462E-4</v>
      </c>
      <c r="W334" s="24">
        <v>5.2239311288654756E-4</v>
      </c>
      <c r="X334" s="24">
        <v>5.6011773973527732E-4</v>
      </c>
      <c r="Y334" s="24">
        <v>4.078511754835567E-4</v>
      </c>
    </row>
    <row r="335" spans="1:25" x14ac:dyDescent="0.2">
      <c r="A335" t="s">
        <v>448</v>
      </c>
      <c r="B335" s="24">
        <v>3.1024314926051278E-4</v>
      </c>
      <c r="C335" s="24">
        <v>3.0488610256495282E-4</v>
      </c>
      <c r="D335" s="24">
        <v>3.0631560817441907E-4</v>
      </c>
      <c r="E335" s="24">
        <v>3.2049910114138132E-4</v>
      </c>
      <c r="F335" s="24">
        <v>2.6947899367799874E-4</v>
      </c>
      <c r="G335" s="24">
        <v>3.904113846438212E-4</v>
      </c>
      <c r="H335" s="24">
        <v>7.6065238431611084E-4</v>
      </c>
      <c r="I335" s="24">
        <v>3.4395974957841064E-4</v>
      </c>
      <c r="J335" s="24">
        <v>1.9997793395286993E-4</v>
      </c>
      <c r="K335" s="24">
        <v>5.1034007699952034E-4</v>
      </c>
      <c r="L335" s="24">
        <v>3.1254694044566912E-4</v>
      </c>
      <c r="M335" s="24">
        <v>4.1102715934780774E-4</v>
      </c>
      <c r="N335" s="24">
        <v>2.7746354359433511E-4</v>
      </c>
      <c r="O335" s="24">
        <v>3.4724652448263441E-4</v>
      </c>
      <c r="P335" s="24">
        <v>2.4954136709660641E-4</v>
      </c>
      <c r="Q335" s="24">
        <v>2.7735020373249116E-4</v>
      </c>
      <c r="R335" s="24">
        <v>2.7746002478665313E-4</v>
      </c>
      <c r="S335" s="24">
        <v>9.3882406612753422E-4</v>
      </c>
      <c r="T335" s="24">
        <v>4.2185699069748056E-4</v>
      </c>
      <c r="U335" s="24">
        <v>3.3372642277141977E-4</v>
      </c>
      <c r="V335" s="24">
        <v>5.9941310509909851E-4</v>
      </c>
      <c r="W335" s="24">
        <v>4.152022551372331E-4</v>
      </c>
      <c r="X335" s="24">
        <v>3.8524061165505778E-4</v>
      </c>
      <c r="Y335" s="24">
        <v>5.433168215255562E-4</v>
      </c>
    </row>
    <row r="336" spans="1:25" x14ac:dyDescent="0.2">
      <c r="A336" t="s">
        <v>449</v>
      </c>
      <c r="B336" s="24">
        <v>6.2373936402735334E-5</v>
      </c>
      <c r="C336" s="24">
        <v>3.017000596785096E-4</v>
      </c>
      <c r="D336" s="24">
        <v>1.9056646371897222E-4</v>
      </c>
      <c r="E336" s="24">
        <v>9.6610401894104867E-5</v>
      </c>
      <c r="F336" s="24">
        <v>2.3808274777067904E-4</v>
      </c>
      <c r="G336" s="24">
        <v>3.1332552772458983E-6</v>
      </c>
      <c r="H336" s="24">
        <v>7.3414577298002738E-4</v>
      </c>
      <c r="I336" s="24">
        <v>1.6169758138987053E-6</v>
      </c>
      <c r="J336" s="24">
        <v>3.6679966691239238E-6</v>
      </c>
      <c r="K336" s="24">
        <v>8.4535142114348742E-4</v>
      </c>
      <c r="L336" s="24">
        <v>3.590893449382759E-6</v>
      </c>
      <c r="M336" s="24">
        <v>5.5813479753194614E-4</v>
      </c>
      <c r="N336" s="24">
        <v>3.0634142816965069E-6</v>
      </c>
      <c r="O336" s="24">
        <v>1.0056221737240548E-4</v>
      </c>
      <c r="P336" s="24">
        <v>1.205970856235916E-4</v>
      </c>
      <c r="Q336" s="24">
        <v>9.7154452818242428E-5</v>
      </c>
      <c r="R336" s="24">
        <v>9.3303315927182243E-6</v>
      </c>
      <c r="S336" s="24">
        <v>7.2278960270559739E-4</v>
      </c>
      <c r="T336" s="24">
        <v>2.4131238004230815E-4</v>
      </c>
      <c r="U336" s="24">
        <v>1.2061293260046632E-6</v>
      </c>
      <c r="V336" s="24">
        <v>1.1934610353237272E-6</v>
      </c>
      <c r="W336" s="24">
        <v>1.6359529387597532E-6</v>
      </c>
      <c r="X336" s="24">
        <v>1.9506484379857539E-6</v>
      </c>
      <c r="Y336" s="24">
        <v>1.2958958595474565E-6</v>
      </c>
    </row>
    <row r="337" spans="1:25" x14ac:dyDescent="0.2">
      <c r="A337" t="s">
        <v>450</v>
      </c>
      <c r="B337" s="24">
        <v>1.8713114840300834E-3</v>
      </c>
      <c r="C337" s="24">
        <v>3.0150086064694863E-4</v>
      </c>
      <c r="D337" s="24">
        <v>6.134600076256625E-4</v>
      </c>
      <c r="E337" s="24">
        <v>3.3405855300931752E-4</v>
      </c>
      <c r="F337" s="24">
        <v>5.6042882240531602E-4</v>
      </c>
      <c r="G337" s="24">
        <v>2.0183467487276487E-6</v>
      </c>
      <c r="H337" s="24">
        <v>5.3886419718799699E-5</v>
      </c>
      <c r="I337" s="24">
        <v>2.1996923989397306E-6</v>
      </c>
      <c r="J337" s="24">
        <v>1.0777480571148852E-6</v>
      </c>
      <c r="K337" s="24">
        <v>9.9611392161792398E-5</v>
      </c>
      <c r="L337" s="24">
        <v>1.1197038293510846E-6</v>
      </c>
      <c r="M337" s="24">
        <v>2.9333912213362575E-5</v>
      </c>
      <c r="N337" s="24">
        <v>1.3426977340819177E-6</v>
      </c>
      <c r="O337" s="24">
        <v>4.5652925770925878E-4</v>
      </c>
      <c r="P337" s="24">
        <v>5.7754160944207807E-4</v>
      </c>
      <c r="Q337" s="24">
        <v>3.197132015665516E-4</v>
      </c>
      <c r="R337" s="24">
        <v>1.5047698866796241E-5</v>
      </c>
      <c r="S337" s="24">
        <v>2.0614296576947943E-5</v>
      </c>
      <c r="T337" s="24">
        <v>3.7005432935481551E-3</v>
      </c>
      <c r="U337" s="24">
        <v>2.5870155596176337E-6</v>
      </c>
      <c r="V337" s="24">
        <v>3.5030338856139534E-6</v>
      </c>
      <c r="W337" s="24">
        <v>4.4672293969813441E-6</v>
      </c>
      <c r="X337" s="24">
        <v>5.2368824940481013E-6</v>
      </c>
      <c r="Y337" s="24">
        <v>2.7038480146580685E-6</v>
      </c>
    </row>
    <row r="338" spans="1:25" x14ac:dyDescent="0.2">
      <c r="A338" t="s">
        <v>451</v>
      </c>
      <c r="B338" s="24">
        <v>3.3006128888516513E-5</v>
      </c>
      <c r="C338" s="24">
        <v>3.000967421368135E-4</v>
      </c>
      <c r="D338" s="24">
        <v>9.3681443279446867E-5</v>
      </c>
      <c r="E338" s="24">
        <v>3.4079272501066497E-4</v>
      </c>
      <c r="F338" s="24">
        <v>4.7808259795920858E-4</v>
      </c>
      <c r="G338" s="24">
        <v>1.5301265333697737E-7</v>
      </c>
      <c r="H338" s="24">
        <v>2.8497781362786151E-6</v>
      </c>
      <c r="I338" s="24">
        <v>2.5021513089914897E-7</v>
      </c>
      <c r="J338" s="24">
        <v>8.7029702477097657E-8</v>
      </c>
      <c r="K338" s="24">
        <v>2.086704745074087E-6</v>
      </c>
      <c r="L338" s="24">
        <v>9.6256545180157347E-8</v>
      </c>
      <c r="M338" s="24">
        <v>2.3711032577813734E-6</v>
      </c>
      <c r="N338" s="24">
        <v>1.1172860063906662E-7</v>
      </c>
      <c r="O338" s="24">
        <v>7.6075615370148463E-6</v>
      </c>
      <c r="P338" s="24">
        <v>3.7924633338966784E-4</v>
      </c>
      <c r="Q338" s="24">
        <v>6.3561490589471672E-4</v>
      </c>
      <c r="R338" s="24">
        <v>2.4492778765177489E-7</v>
      </c>
      <c r="S338" s="24">
        <v>1.5804158475345218E-6</v>
      </c>
      <c r="T338" s="24">
        <v>5.7816895536683807E-6</v>
      </c>
      <c r="U338" s="24">
        <v>8.3864155143172148E-8</v>
      </c>
      <c r="V338" s="24">
        <v>2.7957153416861532E-7</v>
      </c>
      <c r="W338" s="24">
        <v>5.3223194758708258E-7</v>
      </c>
      <c r="X338" s="24">
        <v>2.0493554095613966E-7</v>
      </c>
      <c r="Y338" s="24">
        <v>1.6910206614324683E-7</v>
      </c>
    </row>
    <row r="339" spans="1:25" x14ac:dyDescent="0.2">
      <c r="A339" t="s">
        <v>452</v>
      </c>
      <c r="B339" s="24">
        <v>1.0973887492445149E-3</v>
      </c>
      <c r="C339" s="24">
        <v>2.9816784492056619E-4</v>
      </c>
      <c r="D339" s="24">
        <v>8.9320189457382066E-4</v>
      </c>
      <c r="E339" s="24">
        <v>2.5272107378717333E-4</v>
      </c>
      <c r="F339" s="24">
        <v>4.2677774989742279E-4</v>
      </c>
      <c r="G339" s="24">
        <v>6.4427902549022662E-7</v>
      </c>
      <c r="H339" s="24">
        <v>8.8345027705131872E-6</v>
      </c>
      <c r="I339" s="24">
        <v>4.9503984512220053E-7</v>
      </c>
      <c r="J339" s="24">
        <v>6.0586604171310205E-7</v>
      </c>
      <c r="K339" s="24">
        <v>5.622922166303055E-6</v>
      </c>
      <c r="L339" s="24">
        <v>4.469782655324609E-7</v>
      </c>
      <c r="M339" s="24">
        <v>1.1998283081374992E-6</v>
      </c>
      <c r="N339" s="24">
        <v>6.4234943940214346E-7</v>
      </c>
      <c r="O339" s="24">
        <v>3.8886551035641616E-4</v>
      </c>
      <c r="P339" s="24">
        <v>4.031228006611215E-4</v>
      </c>
      <c r="Q339" s="24">
        <v>2.1303136045068978E-4</v>
      </c>
      <c r="R339" s="24">
        <v>4.5742773151782201E-7</v>
      </c>
      <c r="S339" s="24">
        <v>1.0118354145594866E-6</v>
      </c>
      <c r="T339" s="24">
        <v>2.6923394397605126E-4</v>
      </c>
      <c r="U339" s="24">
        <v>6.9650422814840314E-7</v>
      </c>
      <c r="V339" s="24">
        <v>1.2219752463682483E-6</v>
      </c>
      <c r="W339" s="24">
        <v>3.3583365612338849E-6</v>
      </c>
      <c r="X339" s="24">
        <v>7.668173616303366E-7</v>
      </c>
      <c r="Y339" s="24">
        <v>5.1732258747252007E-7</v>
      </c>
    </row>
    <row r="340" spans="1:25" x14ac:dyDescent="0.2">
      <c r="A340" t="s">
        <v>453</v>
      </c>
      <c r="B340" s="24">
        <v>1.8434564647720043E-5</v>
      </c>
      <c r="C340" s="24">
        <v>2.9602926655227467E-4</v>
      </c>
      <c r="D340" s="24">
        <v>6.5416667530928481E-5</v>
      </c>
      <c r="E340" s="24">
        <v>2.392396675203902E-4</v>
      </c>
      <c r="F340" s="24">
        <v>2.8672803713128907E-4</v>
      </c>
      <c r="G340" s="24">
        <v>3.0295078023053227E-7</v>
      </c>
      <c r="H340" s="24">
        <v>5.8221601793997483E-6</v>
      </c>
      <c r="I340" s="24">
        <v>2.2777763998415372E-7</v>
      </c>
      <c r="J340" s="24">
        <v>1.7228691806393726E-7</v>
      </c>
      <c r="K340" s="24">
        <v>9.742596357935447E-6</v>
      </c>
      <c r="L340" s="24">
        <v>1.7216875390175336E-7</v>
      </c>
      <c r="M340" s="24">
        <v>9.8229137423285324E-6</v>
      </c>
      <c r="N340" s="24">
        <v>1.59948040478896E-7</v>
      </c>
      <c r="O340" s="24">
        <v>3.7917743067194241E-6</v>
      </c>
      <c r="P340" s="24">
        <v>2.6431620158525398E-4</v>
      </c>
      <c r="Q340" s="24">
        <v>4.8926064134979189E-4</v>
      </c>
      <c r="R340" s="24">
        <v>5.0889245324332668E-7</v>
      </c>
      <c r="S340" s="24">
        <v>6.6686299148578833E-6</v>
      </c>
      <c r="T340" s="24">
        <v>4.1648907373257988E-6</v>
      </c>
      <c r="U340" s="24">
        <v>2.0889312036855155E-7</v>
      </c>
      <c r="V340" s="24">
        <v>3.283477192272801E-7</v>
      </c>
      <c r="W340" s="24">
        <v>3.4585899835438754E-7</v>
      </c>
      <c r="X340" s="24">
        <v>2.5853424797889192E-7</v>
      </c>
      <c r="Y340" s="24">
        <v>1.6376959525110983E-7</v>
      </c>
    </row>
    <row r="341" spans="1:25" x14ac:dyDescent="0.2">
      <c r="A341" t="s">
        <v>454</v>
      </c>
      <c r="B341" s="24">
        <v>1.9231313674522924E-4</v>
      </c>
      <c r="C341" s="24">
        <v>2.9540955363785909E-4</v>
      </c>
      <c r="D341" s="24">
        <v>2.0101229935654642E-4</v>
      </c>
      <c r="E341" s="24">
        <v>1.199956747176915E-4</v>
      </c>
      <c r="F341" s="24">
        <v>2.1705103267280265E-4</v>
      </c>
      <c r="G341" s="24">
        <v>6.3202213496630289E-6</v>
      </c>
      <c r="H341" s="24">
        <v>1.0815075424168311E-3</v>
      </c>
      <c r="I341" s="24">
        <v>3.6743785822874948E-6</v>
      </c>
      <c r="J341" s="24">
        <v>2.9053726129524876E-6</v>
      </c>
      <c r="K341" s="24">
        <v>1.2163409706965301E-3</v>
      </c>
      <c r="L341" s="24">
        <v>4.1795709072396106E-6</v>
      </c>
      <c r="M341" s="24">
        <v>8.8618150821301962E-4</v>
      </c>
      <c r="N341" s="24">
        <v>2.6278130365690439E-6</v>
      </c>
      <c r="O341" s="24">
        <v>1.3170271336153538E-4</v>
      </c>
      <c r="P341" s="24">
        <v>1.7869672608167484E-4</v>
      </c>
      <c r="Q341" s="24">
        <v>1.6034799848470001E-4</v>
      </c>
      <c r="R341" s="24">
        <v>1.3368481603065199E-5</v>
      </c>
      <c r="S341" s="24">
        <v>8.2057930994395157E-4</v>
      </c>
      <c r="T341" s="24">
        <v>8.7654638276175433E-4</v>
      </c>
      <c r="U341" s="24">
        <v>2.636140360917708E-6</v>
      </c>
      <c r="V341" s="24">
        <v>4.0576579619420484E-6</v>
      </c>
      <c r="W341" s="24">
        <v>7.5402662087006418E-6</v>
      </c>
      <c r="X341" s="24">
        <v>2.8895167852772117E-6</v>
      </c>
      <c r="Y341" s="24">
        <v>1.5345815515546602E-6</v>
      </c>
    </row>
    <row r="342" spans="1:25" x14ac:dyDescent="0.2">
      <c r="A342" t="s">
        <v>455</v>
      </c>
      <c r="B342" s="24">
        <v>2.8674949196272429E-4</v>
      </c>
      <c r="C342" s="24">
        <v>2.908727128135628E-4</v>
      </c>
      <c r="D342" s="24">
        <v>3.3124174262052239E-4</v>
      </c>
      <c r="E342" s="24">
        <v>3.8476554667744666E-4</v>
      </c>
      <c r="F342" s="24">
        <v>2.6603805022205478E-4</v>
      </c>
      <c r="G342" s="24">
        <v>4.4926240921986039E-4</v>
      </c>
      <c r="H342" s="24">
        <v>3.0169732861332781E-4</v>
      </c>
      <c r="I342" s="24">
        <v>4.5068379656367543E-4</v>
      </c>
      <c r="J342" s="24">
        <v>8.346964517543812E-4</v>
      </c>
      <c r="K342" s="24">
        <v>5.1002099242166979E-5</v>
      </c>
      <c r="L342" s="24">
        <v>7.5261630917301771E-4</v>
      </c>
      <c r="M342" s="24">
        <v>7.4255156026992324E-5</v>
      </c>
      <c r="N342" s="24">
        <v>6.9526326621846589E-4</v>
      </c>
      <c r="O342" s="24">
        <v>2.9372816603872345E-4</v>
      </c>
      <c r="P342" s="24">
        <v>2.3682115838066591E-4</v>
      </c>
      <c r="Q342" s="24">
        <v>2.9699658008253534E-4</v>
      </c>
      <c r="R342" s="24">
        <v>4.0494522219723178E-4</v>
      </c>
      <c r="S342" s="24">
        <v>1.793334126432439E-4</v>
      </c>
      <c r="T342" s="24">
        <v>1.6497630789137562E-4</v>
      </c>
      <c r="U342" s="24">
        <v>4.1991943595251908E-4</v>
      </c>
      <c r="V342" s="24">
        <v>4.1348703175996015E-4</v>
      </c>
      <c r="W342" s="24">
        <v>4.2318827706402864E-4</v>
      </c>
      <c r="X342" s="24">
        <v>4.9279839332634699E-4</v>
      </c>
      <c r="Y342" s="24">
        <v>4.1352719954450279E-4</v>
      </c>
    </row>
    <row r="343" spans="1:25" x14ac:dyDescent="0.2">
      <c r="A343" t="s">
        <v>456</v>
      </c>
      <c r="B343" s="24">
        <v>2.1149355994064947E-4</v>
      </c>
      <c r="C343" s="24">
        <v>2.8628977309896046E-4</v>
      </c>
      <c r="D343" s="24">
        <v>2.2857793557533841E-4</v>
      </c>
      <c r="E343" s="24">
        <v>3.1562447002738119E-4</v>
      </c>
      <c r="F343" s="24">
        <v>4.7647477458148609E-4</v>
      </c>
      <c r="G343" s="24">
        <v>2.8130227897344885E-8</v>
      </c>
      <c r="H343" s="24">
        <v>3.5488533132662334E-7</v>
      </c>
      <c r="I343" s="24">
        <v>0</v>
      </c>
      <c r="J343" s="24">
        <v>0</v>
      </c>
      <c r="K343" s="24">
        <v>3.0484079247479678E-7</v>
      </c>
      <c r="L343" s="24">
        <v>3.2307863879045724E-8</v>
      </c>
      <c r="M343" s="24">
        <v>1.1383893202632868E-7</v>
      </c>
      <c r="N343" s="24">
        <v>1.5836051603680709E-8</v>
      </c>
      <c r="O343" s="24">
        <v>3.1030979719282717E-5</v>
      </c>
      <c r="P343" s="24">
        <v>4.4752117237959556E-4</v>
      </c>
      <c r="Q343" s="24">
        <v>5.7580915069424727E-4</v>
      </c>
      <c r="R343" s="24">
        <v>2.4327822330723638E-8</v>
      </c>
      <c r="S343" s="24">
        <v>2.2204292434774582E-8</v>
      </c>
      <c r="T343" s="24">
        <v>4.1884664440148337E-6</v>
      </c>
      <c r="U343" s="24">
        <v>1.0728261680587092E-7</v>
      </c>
      <c r="V343" s="24">
        <v>3.6473616103408247E-8</v>
      </c>
      <c r="W343" s="24">
        <v>5.2832666193523179E-8</v>
      </c>
      <c r="X343" s="24">
        <v>1.0148875926382655E-7</v>
      </c>
      <c r="Y343" s="24">
        <v>1.7576798717909545E-8</v>
      </c>
    </row>
    <row r="344" spans="1:25" x14ac:dyDescent="0.2">
      <c r="A344" t="s">
        <v>457</v>
      </c>
      <c r="B344" s="24">
        <v>4.9078296612560089E-5</v>
      </c>
      <c r="C344" s="24">
        <v>2.8574625824147738E-4</v>
      </c>
      <c r="D344" s="24">
        <v>2.6262533878106868E-4</v>
      </c>
      <c r="E344" s="24">
        <v>6.1085592891411348E-4</v>
      </c>
      <c r="F344" s="24">
        <v>5.7285132481045553E-4</v>
      </c>
      <c r="G344" s="24">
        <v>6.3738618493286912E-8</v>
      </c>
      <c r="H344" s="24">
        <v>4.1859969105314496E-7</v>
      </c>
      <c r="I344" s="24">
        <v>3.6208874264047662E-8</v>
      </c>
      <c r="J344" s="24">
        <v>3.5836910407319371E-9</v>
      </c>
      <c r="K344" s="24">
        <v>2.3075285557725844E-7</v>
      </c>
      <c r="L344" s="24">
        <v>3.7845586145318826E-8</v>
      </c>
      <c r="M344" s="24">
        <v>1.0483957757288479E-8</v>
      </c>
      <c r="N344" s="24">
        <v>5.0430819180009935E-8</v>
      </c>
      <c r="O344" s="24">
        <v>9.5119345733335263E-6</v>
      </c>
      <c r="P344" s="24">
        <v>9.6622828870183324E-4</v>
      </c>
      <c r="Q344" s="24">
        <v>5.437718713316522E-4</v>
      </c>
      <c r="R344" s="24">
        <v>7.3678506107430617E-9</v>
      </c>
      <c r="S344" s="24">
        <v>3.6082901288575988E-9</v>
      </c>
      <c r="T344" s="24">
        <v>8.4431142322830077E-6</v>
      </c>
      <c r="U344" s="24">
        <v>1.3991148412650021E-8</v>
      </c>
      <c r="V344" s="24">
        <v>7.2448112440329559E-8</v>
      </c>
      <c r="W344" s="24">
        <v>9.8211837489649217E-8</v>
      </c>
      <c r="X344" s="24">
        <v>3.2103544496431513E-8</v>
      </c>
      <c r="Y344" s="24">
        <v>3.8009368071418812E-8</v>
      </c>
    </row>
    <row r="345" spans="1:25" x14ac:dyDescent="0.2">
      <c r="A345" t="s">
        <v>458</v>
      </c>
      <c r="B345" s="24">
        <v>4.7948706637194539E-4</v>
      </c>
      <c r="C345" s="24">
        <v>2.8459900499972645E-4</v>
      </c>
      <c r="D345" s="24">
        <v>3.0431046341685428E-4</v>
      </c>
      <c r="E345" s="24">
        <v>2.7952096345143252E-4</v>
      </c>
      <c r="F345" s="24">
        <v>2.5896901712530552E-4</v>
      </c>
      <c r="G345" s="24">
        <v>5.8675842381974584E-4</v>
      </c>
      <c r="H345" s="24">
        <v>4.9482554973001201E-4</v>
      </c>
      <c r="I345" s="24">
        <v>3.5168327304981186E-4</v>
      </c>
      <c r="J345" s="24">
        <v>1.6669246708016713E-4</v>
      </c>
      <c r="K345" s="24">
        <v>1.6704828881611092E-3</v>
      </c>
      <c r="L345" s="24">
        <v>2.8526327532633585E-4</v>
      </c>
      <c r="M345" s="24">
        <v>6.0844215315126939E-4</v>
      </c>
      <c r="N345" s="24">
        <v>3.1858702864219485E-4</v>
      </c>
      <c r="O345" s="24">
        <v>6.5349529350925209E-4</v>
      </c>
      <c r="P345" s="24">
        <v>5.1787219445384892E-4</v>
      </c>
      <c r="Q345" s="24">
        <v>4.0469781838923461E-4</v>
      </c>
      <c r="R345" s="24">
        <v>5.9143599259337649E-4</v>
      </c>
      <c r="S345" s="24">
        <v>6.8302140626089376E-4</v>
      </c>
      <c r="T345" s="24">
        <v>3.3669714399667554E-4</v>
      </c>
      <c r="U345" s="24">
        <v>7.7901830498706168E-4</v>
      </c>
      <c r="V345" s="24">
        <v>2.4189330757746967E-3</v>
      </c>
      <c r="W345" s="24">
        <v>8.1325649001264303E-4</v>
      </c>
      <c r="X345" s="24">
        <v>6.5451872378689217E-4</v>
      </c>
      <c r="Y345" s="24">
        <v>7.5996327775784884E-4</v>
      </c>
    </row>
    <row r="346" spans="1:25" x14ac:dyDescent="0.2">
      <c r="A346" t="s">
        <v>459</v>
      </c>
      <c r="B346" s="24">
        <v>1.927956119153894E-4</v>
      </c>
      <c r="C346" s="24">
        <v>2.8381716057553004E-4</v>
      </c>
      <c r="D346" s="24">
        <v>2.2554947674050788E-4</v>
      </c>
      <c r="E346" s="24">
        <v>1.6307092445089495E-4</v>
      </c>
      <c r="F346" s="24">
        <v>2.2216790612820275E-4</v>
      </c>
      <c r="G346" s="24">
        <v>1.1389846954459683E-5</v>
      </c>
      <c r="H346" s="24">
        <v>1.1221015912111719E-3</v>
      </c>
      <c r="I346" s="24">
        <v>1.1040840169809332E-5</v>
      </c>
      <c r="J346" s="24">
        <v>6.1172652870462216E-6</v>
      </c>
      <c r="K346" s="24">
        <v>1.5229579596751921E-3</v>
      </c>
      <c r="L346" s="24">
        <v>9.1279749674360399E-6</v>
      </c>
      <c r="M346" s="24">
        <v>1.538491093838925E-3</v>
      </c>
      <c r="N346" s="24">
        <v>5.9406864234559376E-6</v>
      </c>
      <c r="O346" s="24">
        <v>1.4916199055145922E-4</v>
      </c>
      <c r="P346" s="24">
        <v>2.3395648598182058E-4</v>
      </c>
      <c r="Q346" s="24">
        <v>1.8604143791086275E-4</v>
      </c>
      <c r="R346" s="24">
        <v>3.009481881287829E-5</v>
      </c>
      <c r="S346" s="24">
        <v>8.4863160415167571E-4</v>
      </c>
      <c r="T346" s="24">
        <v>5.5899761658682661E-4</v>
      </c>
      <c r="U346" s="24">
        <v>5.761834359861426E-6</v>
      </c>
      <c r="V346" s="24">
        <v>6.1319613548248349E-6</v>
      </c>
      <c r="W346" s="24">
        <v>3.9512354226459519E-6</v>
      </c>
      <c r="X346" s="24">
        <v>1.1995984599966328E-5</v>
      </c>
      <c r="Y346" s="24">
        <v>8.9734709144375331E-6</v>
      </c>
    </row>
    <row r="347" spans="1:25" x14ac:dyDescent="0.2">
      <c r="A347" t="s">
        <v>460</v>
      </c>
      <c r="B347" s="24">
        <v>3.1122850249431583E-4</v>
      </c>
      <c r="C347" s="24">
        <v>2.8252550313553822E-4</v>
      </c>
      <c r="D347" s="24">
        <v>3.082198019244087E-4</v>
      </c>
      <c r="E347" s="24">
        <v>3.7119255602222593E-4</v>
      </c>
      <c r="F347" s="24">
        <v>2.1752933624770977E-4</v>
      </c>
      <c r="G347" s="24">
        <v>5.6838422489723865E-4</v>
      </c>
      <c r="H347" s="24">
        <v>1.8346948126366224E-4</v>
      </c>
      <c r="I347" s="24">
        <v>6.0837206283922865E-4</v>
      </c>
      <c r="J347" s="24">
        <v>5.0119237969446686E-4</v>
      </c>
      <c r="K347" s="24">
        <v>8.6847988088329002E-5</v>
      </c>
      <c r="L347" s="24">
        <v>9.0087835580075456E-4</v>
      </c>
      <c r="M347" s="24">
        <v>1.9391015939761944E-4</v>
      </c>
      <c r="N347" s="24">
        <v>6.9225692949166108E-4</v>
      </c>
      <c r="O347" s="24">
        <v>4.7571217046761066E-4</v>
      </c>
      <c r="P347" s="24">
        <v>1.9120010749415064E-4</v>
      </c>
      <c r="Q347" s="24">
        <v>3.4807777893504729E-4</v>
      </c>
      <c r="R347" s="24">
        <v>5.5669572126266467E-4</v>
      </c>
      <c r="S347" s="24">
        <v>2.1401177773834137E-4</v>
      </c>
      <c r="T347" s="24">
        <v>1.4077015955769003E-4</v>
      </c>
      <c r="U347" s="24">
        <v>6.1451481354164251E-4</v>
      </c>
      <c r="V347" s="24">
        <v>9.7095122341262397E-4</v>
      </c>
      <c r="W347" s="24">
        <v>7.7367054477501369E-4</v>
      </c>
      <c r="X347" s="24">
        <v>8.404866574811008E-4</v>
      </c>
      <c r="Y347" s="24">
        <v>7.3219376631341497E-4</v>
      </c>
    </row>
    <row r="348" spans="1:25" x14ac:dyDescent="0.2">
      <c r="A348" t="s">
        <v>461</v>
      </c>
      <c r="B348" s="24">
        <v>1.8064672718668946E-3</v>
      </c>
      <c r="C348" s="24">
        <v>2.8138419761795127E-4</v>
      </c>
      <c r="D348" s="24">
        <v>5.9226588239700705E-4</v>
      </c>
      <c r="E348" s="24">
        <v>2.1531532218204704E-4</v>
      </c>
      <c r="F348" s="24">
        <v>4.7488850066698088E-4</v>
      </c>
      <c r="G348" s="24">
        <v>2.2829864237608706E-6</v>
      </c>
      <c r="H348" s="24">
        <v>9.4259320267117033E-5</v>
      </c>
      <c r="I348" s="24">
        <v>1.6628568489881748E-6</v>
      </c>
      <c r="J348" s="24">
        <v>2.2583593675433733E-6</v>
      </c>
      <c r="K348" s="24">
        <v>1.7327172865985632E-4</v>
      </c>
      <c r="L348" s="24">
        <v>2.1176939656617145E-6</v>
      </c>
      <c r="M348" s="24">
        <v>2.8949570172209556E-5</v>
      </c>
      <c r="N348" s="24">
        <v>2.1688913114945716E-6</v>
      </c>
      <c r="O348" s="24">
        <v>7.3079015857852524E-4</v>
      </c>
      <c r="P348" s="24">
        <v>5.0841697991906726E-4</v>
      </c>
      <c r="Q348" s="24">
        <v>4.1665470335411901E-4</v>
      </c>
      <c r="R348" s="24">
        <v>2.0915589377801004E-6</v>
      </c>
      <c r="S348" s="24">
        <v>3.7851927263052909E-5</v>
      </c>
      <c r="T348" s="24">
        <v>4.1817465318015837E-3</v>
      </c>
      <c r="U348" s="24">
        <v>4.6105832126569427E-6</v>
      </c>
      <c r="V348" s="24">
        <v>1.2977369370968744E-5</v>
      </c>
      <c r="W348" s="24">
        <v>2.7108258884399526E-5</v>
      </c>
      <c r="X348" s="24">
        <v>5.592656213436195E-6</v>
      </c>
      <c r="Y348" s="24">
        <v>3.1653486936775784E-6</v>
      </c>
    </row>
    <row r="349" spans="1:25" x14ac:dyDescent="0.2">
      <c r="A349" t="s">
        <v>462</v>
      </c>
      <c r="B349" s="24">
        <v>3.6588232404553849E-4</v>
      </c>
      <c r="C349" s="24">
        <v>2.8126896379455913E-4</v>
      </c>
      <c r="D349" s="24">
        <v>2.2354823739873685E-4</v>
      </c>
      <c r="E349" s="24">
        <v>1.2438723484787037E-4</v>
      </c>
      <c r="F349" s="24">
        <v>2.4279017556842769E-4</v>
      </c>
      <c r="G349" s="24">
        <v>4.9216189644422005E-6</v>
      </c>
      <c r="H349" s="24">
        <v>8.2333032190133962E-4</v>
      </c>
      <c r="I349" s="24">
        <v>3.0309009936539011E-6</v>
      </c>
      <c r="J349" s="24">
        <v>2.2883239145400787E-6</v>
      </c>
      <c r="K349" s="24">
        <v>1.1167536812646873E-3</v>
      </c>
      <c r="L349" s="24">
        <v>4.1749138982976955E-6</v>
      </c>
      <c r="M349" s="24">
        <v>5.2138329020368773E-4</v>
      </c>
      <c r="N349" s="24">
        <v>3.5241596571694906E-6</v>
      </c>
      <c r="O349" s="24">
        <v>2.2716182047178627E-4</v>
      </c>
      <c r="P349" s="24">
        <v>2.1982143260660642E-4</v>
      </c>
      <c r="Q349" s="24">
        <v>2.047925251437626E-4</v>
      </c>
      <c r="R349" s="24">
        <v>1.5652657933460184E-5</v>
      </c>
      <c r="S349" s="24">
        <v>7.2399076613219814E-4</v>
      </c>
      <c r="T349" s="24">
        <v>1.9742591566218465E-3</v>
      </c>
      <c r="U349" s="24">
        <v>2.7190109311668622E-6</v>
      </c>
      <c r="V349" s="24">
        <v>3.7942866273365695E-6</v>
      </c>
      <c r="W349" s="24">
        <v>2.453461208758165E-6</v>
      </c>
      <c r="X349" s="24">
        <v>3.3186234729324243E-6</v>
      </c>
      <c r="Y349" s="24">
        <v>3.1711314283771758E-6</v>
      </c>
    </row>
    <row r="350" spans="1:25" x14ac:dyDescent="0.2">
      <c r="A350" t="s">
        <v>463</v>
      </c>
      <c r="B350" s="24">
        <v>7.7278679428213152E-4</v>
      </c>
      <c r="C350" s="24">
        <v>2.7953194029752584E-4</v>
      </c>
      <c r="D350" s="24">
        <v>1.0840611902777587E-3</v>
      </c>
      <c r="E350" s="24">
        <v>3.0964158021128639E-4</v>
      </c>
      <c r="F350" s="24">
        <v>5.1646941653647239E-4</v>
      </c>
      <c r="G350" s="24">
        <v>2.8684966574069856E-7</v>
      </c>
      <c r="H350" s="24">
        <v>2.1007449090862172E-6</v>
      </c>
      <c r="I350" s="24">
        <v>9.6595398350764602E-8</v>
      </c>
      <c r="J350" s="24">
        <v>8.6770203054821108E-8</v>
      </c>
      <c r="K350" s="24">
        <v>6.5289288874168318E-7</v>
      </c>
      <c r="L350" s="24">
        <v>1.4434865138458138E-7</v>
      </c>
      <c r="M350" s="24">
        <v>8.2443297699289832E-8</v>
      </c>
      <c r="N350" s="24">
        <v>2.2808141534584838E-7</v>
      </c>
      <c r="O350" s="24">
        <v>1.7515619091292383E-4</v>
      </c>
      <c r="P350" s="24">
        <v>8.115345154178366E-4</v>
      </c>
      <c r="Q350" s="24">
        <v>2.2426516700253604E-4</v>
      </c>
      <c r="R350" s="24">
        <v>2.6458747586409665E-7</v>
      </c>
      <c r="S350" s="24">
        <v>3.063756617236563E-7</v>
      </c>
      <c r="T350" s="24">
        <v>2.3382623153933488E-5</v>
      </c>
      <c r="U350" s="24">
        <v>5.1868104055394742E-7</v>
      </c>
      <c r="V350" s="24">
        <v>7.4048873497032192E-7</v>
      </c>
      <c r="W350" s="24">
        <v>1.1836144538739849E-6</v>
      </c>
      <c r="X350" s="24">
        <v>4.2386063834092205E-7</v>
      </c>
      <c r="Y350" s="24">
        <v>5.0086255602014134E-7</v>
      </c>
    </row>
    <row r="351" spans="1:25" x14ac:dyDescent="0.2">
      <c r="A351" t="s">
        <v>464</v>
      </c>
      <c r="B351" s="24">
        <v>1.3257949634265102E-3</v>
      </c>
      <c r="C351" s="24">
        <v>2.7906562464692007E-4</v>
      </c>
      <c r="D351" s="24">
        <v>7.530281793702992E-4</v>
      </c>
      <c r="E351" s="24">
        <v>2.3961236262502047E-4</v>
      </c>
      <c r="F351" s="24">
        <v>3.6001805322332346E-4</v>
      </c>
      <c r="G351" s="24">
        <v>3.1792000589157904E-7</v>
      </c>
      <c r="H351" s="24">
        <v>5.6693709167384766E-6</v>
      </c>
      <c r="I351" s="24">
        <v>9.0706957133520764E-8</v>
      </c>
      <c r="J351" s="24">
        <v>1.3888196068324992E-7</v>
      </c>
      <c r="K351" s="24">
        <v>6.3829886874024167E-6</v>
      </c>
      <c r="L351" s="24">
        <v>8.2676963324056943E-8</v>
      </c>
      <c r="M351" s="24">
        <v>9.2448191006859021E-7</v>
      </c>
      <c r="N351" s="24">
        <v>1.4658323597455086E-7</v>
      </c>
      <c r="O351" s="24">
        <v>4.4508063212490178E-4</v>
      </c>
      <c r="P351" s="24">
        <v>6.4241422297187469E-4</v>
      </c>
      <c r="Q351" s="24">
        <v>2.0454773866566018E-4</v>
      </c>
      <c r="R351" s="24">
        <v>1.7185646887807242E-7</v>
      </c>
      <c r="S351" s="24">
        <v>6.2167745120124948E-7</v>
      </c>
      <c r="T351" s="24">
        <v>5.4722128064495982E-4</v>
      </c>
      <c r="U351" s="24">
        <v>3.7303403474409147E-7</v>
      </c>
      <c r="V351" s="24">
        <v>9.5850842307641335E-7</v>
      </c>
      <c r="W351" s="24">
        <v>1.6029718764954374E-6</v>
      </c>
      <c r="X351" s="24">
        <v>3.832526929772997E-7</v>
      </c>
      <c r="Y351" s="24">
        <v>2.1305489431175745E-7</v>
      </c>
    </row>
    <row r="352" spans="1:25" x14ac:dyDescent="0.2">
      <c r="A352" t="s">
        <v>465</v>
      </c>
      <c r="B352" s="24">
        <v>9.8321082906367856E-5</v>
      </c>
      <c r="C352" s="24">
        <v>2.7683264128096894E-4</v>
      </c>
      <c r="D352" s="24">
        <v>2.5807353942198911E-4</v>
      </c>
      <c r="E352" s="24">
        <v>4.0104062131388822E-4</v>
      </c>
      <c r="F352" s="24">
        <v>3.7075817847323928E-4</v>
      </c>
      <c r="G352" s="24">
        <v>1.5664763065022894E-7</v>
      </c>
      <c r="H352" s="24">
        <v>1.2636392443566514E-6</v>
      </c>
      <c r="I352" s="24">
        <v>7.670001691377881E-8</v>
      </c>
      <c r="J352" s="24">
        <v>1.1558113646080718E-7</v>
      </c>
      <c r="K352" s="24">
        <v>1.3708606049541368E-6</v>
      </c>
      <c r="L352" s="24">
        <v>9.4527776802926796E-8</v>
      </c>
      <c r="M352" s="24">
        <v>1.2888044594570059E-6</v>
      </c>
      <c r="N352" s="24">
        <v>1.1914438771599352E-7</v>
      </c>
      <c r="O352" s="24">
        <v>2.034748588104091E-5</v>
      </c>
      <c r="P352" s="24">
        <v>9.0446594077163987E-4</v>
      </c>
      <c r="Q352" s="24">
        <v>4.3270014768191509E-4</v>
      </c>
      <c r="R352" s="24">
        <v>1.4639812709568015E-7</v>
      </c>
      <c r="S352" s="24">
        <v>7.3783180898142979E-7</v>
      </c>
      <c r="T352" s="24">
        <v>6.1110692179658838E-6</v>
      </c>
      <c r="U352" s="24">
        <v>1.4798819760102339E-7</v>
      </c>
      <c r="V352" s="24">
        <v>3.1027473269402407E-7</v>
      </c>
      <c r="W352" s="24">
        <v>2.6445567130933293E-7</v>
      </c>
      <c r="X352" s="24">
        <v>1.1108471779301653E-7</v>
      </c>
      <c r="Y352" s="24">
        <v>9.4962116265300524E-8</v>
      </c>
    </row>
    <row r="353" spans="1:25" x14ac:dyDescent="0.2">
      <c r="A353" t="s">
        <v>466</v>
      </c>
      <c r="B353" s="24">
        <v>1.1772625936025287E-4</v>
      </c>
      <c r="C353" s="24">
        <v>2.760453582030744E-4</v>
      </c>
      <c r="D353" s="24">
        <v>1.8332988992938136E-4</v>
      </c>
      <c r="E353" s="24">
        <v>1.646552135201728E-4</v>
      </c>
      <c r="F353" s="24">
        <v>2.5016610488786078E-4</v>
      </c>
      <c r="G353" s="24">
        <v>7.5685988777613258E-5</v>
      </c>
      <c r="H353" s="24">
        <v>4.1559737757494795E-4</v>
      </c>
      <c r="I353" s="24">
        <v>8.2811852499749237E-5</v>
      </c>
      <c r="J353" s="24">
        <v>2.402601176928997E-5</v>
      </c>
      <c r="K353" s="24">
        <v>8.7746830291373474E-4</v>
      </c>
      <c r="L353" s="24">
        <v>3.1685567582615868E-5</v>
      </c>
      <c r="M353" s="24">
        <v>1.6131463273541537E-3</v>
      </c>
      <c r="N353" s="24">
        <v>2.5672672780574304E-5</v>
      </c>
      <c r="O353" s="24">
        <v>1.6944254293079099E-4</v>
      </c>
      <c r="P353" s="24">
        <v>2.2611677753748999E-4</v>
      </c>
      <c r="Q353" s="24">
        <v>2.4157594789477572E-4</v>
      </c>
      <c r="R353" s="24">
        <v>1.2078148279747329E-4</v>
      </c>
      <c r="S353" s="24">
        <v>5.4160600918396493E-4</v>
      </c>
      <c r="T353" s="24">
        <v>2.643483626317705E-4</v>
      </c>
      <c r="U353" s="24">
        <v>1.420587292826346E-5</v>
      </c>
      <c r="V353" s="24">
        <v>1.8721680906186783E-5</v>
      </c>
      <c r="W353" s="24">
        <v>1.2802294414378241E-5</v>
      </c>
      <c r="X353" s="24">
        <v>3.8583205697659474E-5</v>
      </c>
      <c r="Y353" s="24">
        <v>2.2238786300819621E-5</v>
      </c>
    </row>
    <row r="354" spans="1:25" x14ac:dyDescent="0.2">
      <c r="A354" t="s">
        <v>467</v>
      </c>
      <c r="B354" s="24">
        <v>2.6969800295447485E-4</v>
      </c>
      <c r="C354" s="24">
        <v>2.7298232544588607E-4</v>
      </c>
      <c r="D354" s="24">
        <v>2.3206086672655389E-4</v>
      </c>
      <c r="E354" s="24">
        <v>2.542021558676998E-4</v>
      </c>
      <c r="F354" s="24">
        <v>2.2102090941710534E-4</v>
      </c>
      <c r="G354" s="24">
        <v>4.0202260668544595E-4</v>
      </c>
      <c r="H354" s="24">
        <v>3.7338154503783474E-4</v>
      </c>
      <c r="I354" s="24">
        <v>3.7049881976527517E-4</v>
      </c>
      <c r="J354" s="24">
        <v>2.4733101964416498E-4</v>
      </c>
      <c r="K354" s="24">
        <v>8.4369045054407939E-4</v>
      </c>
      <c r="L354" s="24">
        <v>1.4823212095004697E-4</v>
      </c>
      <c r="M354" s="24">
        <v>8.2185037606261285E-4</v>
      </c>
      <c r="N354" s="24">
        <v>1.9032693560537965E-4</v>
      </c>
      <c r="O354" s="24">
        <v>9.7166346440900821E-4</v>
      </c>
      <c r="P354" s="24">
        <v>8.816468055473642E-4</v>
      </c>
      <c r="Q354" s="24">
        <v>7.6920398492587685E-4</v>
      </c>
      <c r="R354" s="24">
        <v>8.8375399222247967E-4</v>
      </c>
      <c r="S354" s="24">
        <v>7.5191819978172943E-4</v>
      </c>
      <c r="T354" s="24">
        <v>6.5003682584409395E-4</v>
      </c>
      <c r="U354" s="24">
        <v>2.0089568393042971E-4</v>
      </c>
      <c r="V354" s="24">
        <v>6.4881102303821275E-5</v>
      </c>
      <c r="W354" s="24">
        <v>1.0610689477827029E-4</v>
      </c>
      <c r="X354" s="24">
        <v>4.1501579738353504E-4</v>
      </c>
      <c r="Y354" s="24">
        <v>1.4347430006897446E-4</v>
      </c>
    </row>
    <row r="355" spans="1:25" x14ac:dyDescent="0.2">
      <c r="A355" t="s">
        <v>468</v>
      </c>
      <c r="B355" s="24">
        <v>8.9162254193448176E-5</v>
      </c>
      <c r="C355" s="24">
        <v>2.7270729066088763E-4</v>
      </c>
      <c r="D355" s="24">
        <v>1.5957567975090865E-4</v>
      </c>
      <c r="E355" s="24">
        <v>1.1167193423282999E-4</v>
      </c>
      <c r="F355" s="24">
        <v>2.1959482027416211E-4</v>
      </c>
      <c r="G355" s="24">
        <v>3.1042710792125847E-5</v>
      </c>
      <c r="H355" s="24">
        <v>6.1237763005923503E-4</v>
      </c>
      <c r="I355" s="24">
        <v>2.941845769860183E-5</v>
      </c>
      <c r="J355" s="24">
        <v>1.1315689473347624E-5</v>
      </c>
      <c r="K355" s="24">
        <v>1.1193086882320088E-3</v>
      </c>
      <c r="L355" s="24">
        <v>1.472559664268143E-5</v>
      </c>
      <c r="M355" s="24">
        <v>8.4017388172509208E-4</v>
      </c>
      <c r="N355" s="24">
        <v>1.1869480680212364E-5</v>
      </c>
      <c r="O355" s="24">
        <v>1.6581514744709282E-4</v>
      </c>
      <c r="P355" s="24">
        <v>1.9004872706069077E-4</v>
      </c>
      <c r="Q355" s="24">
        <v>1.7448026588744365E-4</v>
      </c>
      <c r="R355" s="24">
        <v>5.9838120848399456E-5</v>
      </c>
      <c r="S355" s="24">
        <v>7.8385491709525592E-4</v>
      </c>
      <c r="T355" s="24">
        <v>5.1338510466345509E-4</v>
      </c>
      <c r="U355" s="24">
        <v>1.6749269010263198E-5</v>
      </c>
      <c r="V355" s="24">
        <v>2.0045150472923698E-5</v>
      </c>
      <c r="W355" s="24">
        <v>1.8884534788990633E-5</v>
      </c>
      <c r="X355" s="24">
        <v>2.1889891604755592E-5</v>
      </c>
      <c r="Y355" s="24">
        <v>2.1317006034735367E-5</v>
      </c>
    </row>
    <row r="356" spans="1:25" x14ac:dyDescent="0.2">
      <c r="A356" t="s">
        <v>469</v>
      </c>
      <c r="B356" s="24">
        <v>1.0617793741980047E-3</v>
      </c>
      <c r="C356" s="24">
        <v>2.7241910075096647E-4</v>
      </c>
      <c r="D356" s="24">
        <v>3.4995188813053909E-4</v>
      </c>
      <c r="E356" s="24">
        <v>1.543656281854979E-4</v>
      </c>
      <c r="F356" s="24">
        <v>3.1586518574187335E-4</v>
      </c>
      <c r="G356" s="24">
        <v>6.5760650672478393E-6</v>
      </c>
      <c r="H356" s="24">
        <v>3.6587899439277931E-4</v>
      </c>
      <c r="I356" s="24">
        <v>5.5011772903620358E-6</v>
      </c>
      <c r="J356" s="24">
        <v>4.5727915095808123E-6</v>
      </c>
      <c r="K356" s="24">
        <v>6.4669634747610962E-4</v>
      </c>
      <c r="L356" s="24">
        <v>6.1960828849496485E-6</v>
      </c>
      <c r="M356" s="24">
        <v>2.370596141256112E-4</v>
      </c>
      <c r="N356" s="24">
        <v>4.9457602847172604E-6</v>
      </c>
      <c r="O356" s="24">
        <v>3.6189845678981516E-4</v>
      </c>
      <c r="P356" s="24">
        <v>2.8292623098309606E-4</v>
      </c>
      <c r="Q356" s="24">
        <v>1.9803267502837034E-4</v>
      </c>
      <c r="R356" s="24">
        <v>9.8940155090121828E-6</v>
      </c>
      <c r="S356" s="24">
        <v>1.8822046364406532E-4</v>
      </c>
      <c r="T356" s="24">
        <v>1.9642584675291191E-3</v>
      </c>
      <c r="U356" s="24">
        <v>3.692257187550751E-6</v>
      </c>
      <c r="V356" s="24">
        <v>5.8750387700857446E-6</v>
      </c>
      <c r="W356" s="24">
        <v>5.193415267031672E-6</v>
      </c>
      <c r="X356" s="24">
        <v>5.1022268241921036E-6</v>
      </c>
      <c r="Y356" s="24">
        <v>4.9462136888373275E-6</v>
      </c>
    </row>
    <row r="357" spans="1:25" x14ac:dyDescent="0.2">
      <c r="A357" t="s">
        <v>470</v>
      </c>
      <c r="B357" s="24">
        <v>2.130814459692737E-3</v>
      </c>
      <c r="C357" s="24">
        <v>2.7200850484389685E-4</v>
      </c>
      <c r="D357" s="24">
        <v>1.3512735581119241E-3</v>
      </c>
      <c r="E357" s="24">
        <v>7.8770547375717746E-4</v>
      </c>
      <c r="F357" s="24">
        <v>6.215467292099349E-4</v>
      </c>
      <c r="G357" s="24">
        <v>1.3233117444340321E-6</v>
      </c>
      <c r="H357" s="24">
        <v>1.968417565630786E-6</v>
      </c>
      <c r="I357" s="24">
        <v>1.1870209175453052E-6</v>
      </c>
      <c r="J357" s="24">
        <v>6.5713961754727514E-7</v>
      </c>
      <c r="K357" s="24">
        <v>2.2992727337391468E-7</v>
      </c>
      <c r="L357" s="24">
        <v>9.0125275234506278E-7</v>
      </c>
      <c r="M357" s="24">
        <v>1.0681198445409353E-7</v>
      </c>
      <c r="N357" s="24">
        <v>8.9673467255983988E-7</v>
      </c>
      <c r="O357" s="24">
        <v>4.3556270273961494E-4</v>
      </c>
      <c r="P357" s="24">
        <v>1.8623963404450793E-3</v>
      </c>
      <c r="Q357" s="24">
        <v>4.3724893551209943E-4</v>
      </c>
      <c r="R357" s="24">
        <v>7.7430220434299868E-7</v>
      </c>
      <c r="S357" s="24">
        <v>5.611922874395201E-7</v>
      </c>
      <c r="T357" s="24">
        <v>5.3948931989203876E-5</v>
      </c>
      <c r="U357" s="24">
        <v>1.0692248222910684E-6</v>
      </c>
      <c r="V357" s="24">
        <v>2.8279313710956478E-6</v>
      </c>
      <c r="W357" s="24">
        <v>1.7220133371691817E-6</v>
      </c>
      <c r="X357" s="24">
        <v>1.1582849561160491E-6</v>
      </c>
      <c r="Y357" s="24">
        <v>2.7327502750461307E-6</v>
      </c>
    </row>
    <row r="358" spans="1:25" x14ac:dyDescent="0.2">
      <c r="A358" t="s">
        <v>471</v>
      </c>
      <c r="B358" s="24">
        <v>3.1482011698076296E-4</v>
      </c>
      <c r="C358" s="24">
        <v>2.6952032996821847E-4</v>
      </c>
      <c r="D358" s="24">
        <v>2.476698410934714E-4</v>
      </c>
      <c r="E358" s="24">
        <v>2.9130937473624248E-4</v>
      </c>
      <c r="F358" s="24">
        <v>2.4804796444196796E-4</v>
      </c>
      <c r="G358" s="24">
        <v>7.381092137848373E-4</v>
      </c>
      <c r="H358" s="24">
        <v>2.266960619194106E-4</v>
      </c>
      <c r="I358" s="24">
        <v>4.799697299755646E-4</v>
      </c>
      <c r="J358" s="24">
        <v>2.0064667716009781E-4</v>
      </c>
      <c r="K358" s="24">
        <v>6.4105796336481956E-5</v>
      </c>
      <c r="L358" s="24">
        <v>2.1833599708116275E-4</v>
      </c>
      <c r="M358" s="24">
        <v>6.5847629226342764E-5</v>
      </c>
      <c r="N358" s="24">
        <v>2.8443882267923076E-4</v>
      </c>
      <c r="O358" s="24">
        <v>4.158727945326709E-4</v>
      </c>
      <c r="P358" s="24">
        <v>3.0403739670805497E-4</v>
      </c>
      <c r="Q358" s="24">
        <v>2.8621292828819625E-4</v>
      </c>
      <c r="R358" s="24">
        <v>3.9932407645799559E-4</v>
      </c>
      <c r="S358" s="24">
        <v>1.5180196187607675E-4</v>
      </c>
      <c r="T358" s="24">
        <v>1.1714656652442025E-4</v>
      </c>
      <c r="U358" s="24">
        <v>4.6615913298508758E-4</v>
      </c>
      <c r="V358" s="24">
        <v>1.0877638960590961E-3</v>
      </c>
      <c r="W358" s="24">
        <v>4.1119410300646721E-4</v>
      </c>
      <c r="X358" s="24">
        <v>3.4014776805377402E-4</v>
      </c>
      <c r="Y358" s="24">
        <v>8.1189833195545122E-4</v>
      </c>
    </row>
    <row r="359" spans="1:25" x14ac:dyDescent="0.2">
      <c r="A359" t="s">
        <v>472</v>
      </c>
      <c r="B359" s="24">
        <v>3.3612919606046545E-4</v>
      </c>
      <c r="C359" s="24">
        <v>2.686716035278785E-4</v>
      </c>
      <c r="D359" s="24">
        <v>2.7294779215517869E-4</v>
      </c>
      <c r="E359" s="24">
        <v>3.7581110774793594E-4</v>
      </c>
      <c r="F359" s="24">
        <v>2.1310406104526618E-4</v>
      </c>
      <c r="G359" s="24">
        <v>2.9969659350696223E-4</v>
      </c>
      <c r="H359" s="24">
        <v>2.7744824570428989E-4</v>
      </c>
      <c r="I359" s="24">
        <v>6.2987551921203102E-4</v>
      </c>
      <c r="J359" s="24">
        <v>1.0804649859229252E-4</v>
      </c>
      <c r="K359" s="24">
        <v>5.9865387282717359E-6</v>
      </c>
      <c r="L359" s="24">
        <v>1.2540672490580796E-4</v>
      </c>
      <c r="M359" s="24">
        <v>8.8720908883947556E-6</v>
      </c>
      <c r="N359" s="24">
        <v>1.389694629359734E-4</v>
      </c>
      <c r="O359" s="24">
        <v>3.0611937435158016E-4</v>
      </c>
      <c r="P359" s="24">
        <v>1.3117954971536379E-4</v>
      </c>
      <c r="Q359" s="24">
        <v>1.2595859393455368E-4</v>
      </c>
      <c r="R359" s="24">
        <v>2.5779668356791188E-4</v>
      </c>
      <c r="S359" s="24">
        <v>1.0477211049568658E-4</v>
      </c>
      <c r="T359" s="24">
        <v>6.2507393120844827E-5</v>
      </c>
      <c r="U359" s="24">
        <v>2.3313283501004534E-4</v>
      </c>
      <c r="V359" s="24">
        <v>2.7468983736915801E-4</v>
      </c>
      <c r="W359" s="24">
        <v>3.4469647913471147E-4</v>
      </c>
      <c r="X359" s="24">
        <v>3.013265868490459E-4</v>
      </c>
      <c r="Y359" s="24">
        <v>3.5952010344025701E-4</v>
      </c>
    </row>
    <row r="360" spans="1:25" x14ac:dyDescent="0.2">
      <c r="A360" t="s">
        <v>473</v>
      </c>
      <c r="B360" s="24">
        <v>2.9764778824808416E-4</v>
      </c>
      <c r="C360" s="24">
        <v>2.6726842853016028E-4</v>
      </c>
      <c r="D360" s="24">
        <v>3.2908341377792423E-4</v>
      </c>
      <c r="E360" s="24">
        <v>3.8048396440496554E-4</v>
      </c>
      <c r="F360" s="24">
        <v>2.3776256056641022E-4</v>
      </c>
      <c r="G360" s="24">
        <v>6.1035029188434532E-4</v>
      </c>
      <c r="H360" s="24">
        <v>4.0826318952037364E-4</v>
      </c>
      <c r="I360" s="24">
        <v>4.2089713560428604E-4</v>
      </c>
      <c r="J360" s="24">
        <v>1.3332049533151626E-4</v>
      </c>
      <c r="K360" s="24">
        <v>7.7597873612376622E-5</v>
      </c>
      <c r="L360" s="24">
        <v>2.376461419870936E-4</v>
      </c>
      <c r="M360" s="24">
        <v>5.8366083916148142E-5</v>
      </c>
      <c r="N360" s="24">
        <v>2.3333723673703708E-4</v>
      </c>
      <c r="O360" s="24">
        <v>4.9258237823630944E-4</v>
      </c>
      <c r="P360" s="24">
        <v>3.2141095905954912E-4</v>
      </c>
      <c r="Q360" s="24">
        <v>3.6889140540950505E-4</v>
      </c>
      <c r="R360" s="24">
        <v>5.7317078559172157E-4</v>
      </c>
      <c r="S360" s="24">
        <v>3.8054957365846052E-4</v>
      </c>
      <c r="T360" s="24">
        <v>2.5509774786581309E-4</v>
      </c>
      <c r="U360" s="24">
        <v>5.8042152220818025E-4</v>
      </c>
      <c r="V360" s="24">
        <v>8.0623183975417486E-4</v>
      </c>
      <c r="W360" s="24">
        <v>9.0129096767053898E-4</v>
      </c>
      <c r="X360" s="24">
        <v>6.4343908159350711E-4</v>
      </c>
      <c r="Y360" s="24">
        <v>9.5401199158681434E-4</v>
      </c>
    </row>
    <row r="361" spans="1:25" x14ac:dyDescent="0.2">
      <c r="A361" t="s">
        <v>474</v>
      </c>
      <c r="B361" s="24">
        <v>1.5615795140984788E-4</v>
      </c>
      <c r="C361" s="24">
        <v>2.6668257088897104E-4</v>
      </c>
      <c r="D361" s="24">
        <v>2.4704774961491866E-4</v>
      </c>
      <c r="E361" s="24">
        <v>1.4931782844875924E-4</v>
      </c>
      <c r="F361" s="24">
        <v>2.4286828941155102E-4</v>
      </c>
      <c r="G361" s="24">
        <v>4.6354115186590304E-5</v>
      </c>
      <c r="H361" s="24">
        <v>5.2517960892970784E-4</v>
      </c>
      <c r="I361" s="24">
        <v>2.3248169103296129E-5</v>
      </c>
      <c r="J361" s="24">
        <v>1.2515298231414988E-5</v>
      </c>
      <c r="K361" s="24">
        <v>9.2684869573426629E-4</v>
      </c>
      <c r="L361" s="24">
        <v>2.2852871140132413E-5</v>
      </c>
      <c r="M361" s="24">
        <v>1.1038838243047245E-3</v>
      </c>
      <c r="N361" s="24">
        <v>1.8788626552532998E-5</v>
      </c>
      <c r="O361" s="24">
        <v>1.4391503345020945E-4</v>
      </c>
      <c r="P361" s="24">
        <v>1.9552242615654297E-4</v>
      </c>
      <c r="Q361" s="24">
        <v>2.3414407444746638E-4</v>
      </c>
      <c r="R361" s="24">
        <v>6.3684874089974523E-5</v>
      </c>
      <c r="S361" s="24">
        <v>8.1331802050198763E-4</v>
      </c>
      <c r="T361" s="24">
        <v>7.5463756716691278E-4</v>
      </c>
      <c r="U361" s="24">
        <v>1.2129188075624246E-5</v>
      </c>
      <c r="V361" s="24">
        <v>1.7168498517776629E-5</v>
      </c>
      <c r="W361" s="24">
        <v>3.0416685372877424E-5</v>
      </c>
      <c r="X361" s="24">
        <v>2.5443793151949992E-5</v>
      </c>
      <c r="Y361" s="24">
        <v>1.5851818181693591E-5</v>
      </c>
    </row>
    <row r="362" spans="1:25" x14ac:dyDescent="0.2">
      <c r="A362" t="s">
        <v>475</v>
      </c>
      <c r="B362" s="24">
        <v>1.6070723101453325E-4</v>
      </c>
      <c r="C362" s="24">
        <v>2.6573708920204104E-4</v>
      </c>
      <c r="D362" s="24">
        <v>2.0467585849188687E-4</v>
      </c>
      <c r="E362" s="24">
        <v>1.4204053686315583E-4</v>
      </c>
      <c r="F362" s="24">
        <v>2.2492954679157679E-4</v>
      </c>
      <c r="G362" s="24">
        <v>4.3564450128411212E-6</v>
      </c>
      <c r="H362" s="24">
        <v>9.0622931181665468E-4</v>
      </c>
      <c r="I362" s="24">
        <v>4.6546295397805556E-7</v>
      </c>
      <c r="J362" s="24">
        <v>2.6303247274855871E-7</v>
      </c>
      <c r="K362" s="24">
        <v>1.1245350207880697E-3</v>
      </c>
      <c r="L362" s="24">
        <v>3.5834766903092568E-6</v>
      </c>
      <c r="M362" s="24">
        <v>1.4496364313707642E-3</v>
      </c>
      <c r="N362" s="24">
        <v>4.4020553976884949E-7</v>
      </c>
      <c r="O362" s="24">
        <v>1.0108609303093559E-4</v>
      </c>
      <c r="P362" s="24">
        <v>1.8065329483710741E-4</v>
      </c>
      <c r="Q362" s="24">
        <v>1.4365178243004733E-4</v>
      </c>
      <c r="R362" s="24">
        <v>1.1006863164269445E-5</v>
      </c>
      <c r="S362" s="24">
        <v>5.9537744317715265E-4</v>
      </c>
      <c r="T362" s="24">
        <v>4.3867569940058554E-4</v>
      </c>
      <c r="U362" s="24">
        <v>3.4317236247903754E-7</v>
      </c>
      <c r="V362" s="24">
        <v>2.2370644631347965E-6</v>
      </c>
      <c r="W362" s="24">
        <v>5.7633166259225377E-7</v>
      </c>
      <c r="X362" s="24">
        <v>6.7338210303651503E-7</v>
      </c>
      <c r="Y362" s="24">
        <v>3.393782975223122E-7</v>
      </c>
    </row>
    <row r="363" spans="1:25" x14ac:dyDescent="0.2">
      <c r="A363" t="s">
        <v>476</v>
      </c>
      <c r="B363" s="24">
        <v>1.1285181343015987E-3</v>
      </c>
      <c r="C363" s="24">
        <v>2.6502898324298876E-4</v>
      </c>
      <c r="D363" s="24">
        <v>8.7571844300209458E-4</v>
      </c>
      <c r="E363" s="24">
        <v>2.1267482096213989E-4</v>
      </c>
      <c r="F363" s="24">
        <v>3.1689921452896576E-4</v>
      </c>
      <c r="G363" s="24">
        <v>6.9281982127402952E-7</v>
      </c>
      <c r="H363" s="24">
        <v>9.6532205604115134E-6</v>
      </c>
      <c r="I363" s="24">
        <v>3.5016537982998327E-7</v>
      </c>
      <c r="J363" s="24">
        <v>5.4281618917956662E-7</v>
      </c>
      <c r="K363" s="24">
        <v>1.2316336042145247E-5</v>
      </c>
      <c r="L363" s="24">
        <v>4.1231239368990306E-7</v>
      </c>
      <c r="M363" s="24">
        <v>1.8471971983696647E-6</v>
      </c>
      <c r="N363" s="24">
        <v>4.4534502094302268E-7</v>
      </c>
      <c r="O363" s="24">
        <v>3.8256257242358409E-4</v>
      </c>
      <c r="P363" s="24">
        <v>5.9302402831233852E-4</v>
      </c>
      <c r="Q363" s="24">
        <v>2.030857169313994E-4</v>
      </c>
      <c r="R363" s="24">
        <v>4.1503528669553617E-7</v>
      </c>
      <c r="S363" s="24">
        <v>1.7296804517659413E-6</v>
      </c>
      <c r="T363" s="24">
        <v>2.7350551793952607E-4</v>
      </c>
      <c r="U363" s="24">
        <v>5.266906932621516E-7</v>
      </c>
      <c r="V363" s="24">
        <v>1.2017695985918792E-6</v>
      </c>
      <c r="W363" s="24">
        <v>2.37278300040384E-6</v>
      </c>
      <c r="X363" s="24">
        <v>8.6650301469430148E-7</v>
      </c>
      <c r="Y363" s="24">
        <v>5.6453613006507928E-7</v>
      </c>
    </row>
    <row r="364" spans="1:25" x14ac:dyDescent="0.2">
      <c r="A364" t="s">
        <v>477</v>
      </c>
      <c r="B364" s="24">
        <v>1.9318559423833992E-4</v>
      </c>
      <c r="C364" s="24">
        <v>2.6432197254344083E-4</v>
      </c>
      <c r="D364" s="24">
        <v>2.2734581118506506E-4</v>
      </c>
      <c r="E364" s="24">
        <v>1.9748559585865559E-4</v>
      </c>
      <c r="F364" s="24">
        <v>2.557042817956003E-4</v>
      </c>
      <c r="G364" s="24">
        <v>1.0406191493630644E-4</v>
      </c>
      <c r="H364" s="24">
        <v>4.2323822966801121E-4</v>
      </c>
      <c r="I364" s="24">
        <v>4.6403916952878112E-5</v>
      </c>
      <c r="J364" s="24">
        <v>2.1123745580113444E-5</v>
      </c>
      <c r="K364" s="24">
        <v>1.6701984858072776E-3</v>
      </c>
      <c r="L364" s="24">
        <v>2.7629055313770185E-5</v>
      </c>
      <c r="M364" s="24">
        <v>3.0251648849849702E-3</v>
      </c>
      <c r="N364" s="24">
        <v>1.8462766003133306E-5</v>
      </c>
      <c r="O364" s="24">
        <v>2.1687586603110132E-4</v>
      </c>
      <c r="P364" s="24">
        <v>3.6661987658055244E-4</v>
      </c>
      <c r="Q364" s="24">
        <v>2.9435424142535175E-4</v>
      </c>
      <c r="R364" s="24">
        <v>1.3670452606105447E-4</v>
      </c>
      <c r="S364" s="24">
        <v>5.2676424630593473E-4</v>
      </c>
      <c r="T364" s="24">
        <v>2.7991436656466548E-4</v>
      </c>
      <c r="U364" s="24">
        <v>1.9214243258175796E-5</v>
      </c>
      <c r="V364" s="24">
        <v>1.9400059367587032E-5</v>
      </c>
      <c r="W364" s="24">
        <v>1.789362321288225E-5</v>
      </c>
      <c r="X364" s="24">
        <v>3.8617164445051312E-5</v>
      </c>
      <c r="Y364" s="24">
        <v>2.0206663408232143E-5</v>
      </c>
    </row>
    <row r="365" spans="1:25" x14ac:dyDescent="0.2">
      <c r="A365" t="s">
        <v>478</v>
      </c>
      <c r="B365" s="24">
        <v>1.9446998900137405E-3</v>
      </c>
      <c r="C365" s="24">
        <v>2.5826354602295689E-4</v>
      </c>
      <c r="D365" s="24">
        <v>9.7082625177187466E-4</v>
      </c>
      <c r="E365" s="24">
        <v>2.7381875433923425E-4</v>
      </c>
      <c r="F365" s="24">
        <v>3.8660142248286383E-4</v>
      </c>
      <c r="G365" s="24">
        <v>4.0955604624938119E-7</v>
      </c>
      <c r="H365" s="24">
        <v>1.8070155406878851E-5</v>
      </c>
      <c r="I365" s="24">
        <v>1.4634931691582261E-8</v>
      </c>
      <c r="J365" s="24">
        <v>4.1949280640343465E-8</v>
      </c>
      <c r="K365" s="24">
        <v>2.6954273766913571E-5</v>
      </c>
      <c r="L365" s="24">
        <v>2.3156077346915791E-7</v>
      </c>
      <c r="M365" s="24">
        <v>1.3835922429884401E-5</v>
      </c>
      <c r="N365" s="24">
        <v>2.5639531861938513E-8</v>
      </c>
      <c r="O365" s="24">
        <v>3.5258311664222746E-4</v>
      </c>
      <c r="P365" s="24">
        <v>4.4039900870698181E-4</v>
      </c>
      <c r="Q365" s="24">
        <v>1.7224751492953526E-4</v>
      </c>
      <c r="R365" s="24">
        <v>3.4261468148975324E-7</v>
      </c>
      <c r="S365" s="24">
        <v>2.0338477164531277E-5</v>
      </c>
      <c r="T365" s="24">
        <v>9.8211933319370748E-5</v>
      </c>
      <c r="U365" s="24">
        <v>2.1330599271680678E-7</v>
      </c>
      <c r="V365" s="24">
        <v>1.2449790752701033E-6</v>
      </c>
      <c r="W365" s="24">
        <v>1.442854105565418E-6</v>
      </c>
      <c r="X365" s="24">
        <v>8.7446062007556911E-8</v>
      </c>
      <c r="Y365" s="24">
        <v>5.5825897501138228E-7</v>
      </c>
    </row>
    <row r="366" spans="1:25" x14ac:dyDescent="0.2">
      <c r="A366" t="s">
        <v>479</v>
      </c>
      <c r="B366" s="24">
        <v>1.485550767696514E-4</v>
      </c>
      <c r="C366" s="24">
        <v>2.5079809897576405E-4</v>
      </c>
      <c r="D366" s="24">
        <v>2.0541424792072581E-4</v>
      </c>
      <c r="E366" s="24">
        <v>1.370435981546362E-4</v>
      </c>
      <c r="F366" s="24">
        <v>2.176381956909552E-4</v>
      </c>
      <c r="G366" s="24">
        <v>3.788659561343296E-5</v>
      </c>
      <c r="H366" s="24">
        <v>7.2859206642531319E-4</v>
      </c>
      <c r="I366" s="24">
        <v>2.9772215277023464E-5</v>
      </c>
      <c r="J366" s="24">
        <v>2.2070497471456672E-5</v>
      </c>
      <c r="K366" s="24">
        <v>1.4283247679117302E-3</v>
      </c>
      <c r="L366" s="24">
        <v>2.6446686722427845E-5</v>
      </c>
      <c r="M366" s="24">
        <v>1.6445102784119958E-3</v>
      </c>
      <c r="N366" s="24">
        <v>2.2151545506127447E-5</v>
      </c>
      <c r="O366" s="24">
        <v>1.7352439137118022E-4</v>
      </c>
      <c r="P366" s="24">
        <v>2.0787315407973169E-4</v>
      </c>
      <c r="Q366" s="24">
        <v>1.7692269588788837E-4</v>
      </c>
      <c r="R366" s="24">
        <v>6.0767331830257102E-5</v>
      </c>
      <c r="S366" s="24">
        <v>8.2676233802543196E-4</v>
      </c>
      <c r="T366" s="24">
        <v>5.2357809787522823E-4</v>
      </c>
      <c r="U366" s="24">
        <v>1.6567128113707488E-5</v>
      </c>
      <c r="V366" s="24">
        <v>2.0093769605282188E-5</v>
      </c>
      <c r="W366" s="24">
        <v>1.7949386946146403E-5</v>
      </c>
      <c r="X366" s="24">
        <v>2.2915899588765208E-5</v>
      </c>
      <c r="Y366" s="24">
        <v>1.9130961287849253E-5</v>
      </c>
    </row>
    <row r="367" spans="1:25" x14ac:dyDescent="0.2">
      <c r="A367" t="s">
        <v>480</v>
      </c>
      <c r="B367" s="24">
        <v>2.2092921060457553E-4</v>
      </c>
      <c r="C367" s="24">
        <v>2.4911362427938738E-4</v>
      </c>
      <c r="D367" s="24">
        <v>2.3502020153785773E-4</v>
      </c>
      <c r="E367" s="24">
        <v>2.6577281088245586E-4</v>
      </c>
      <c r="F367" s="24">
        <v>1.9474054231809486E-4</v>
      </c>
      <c r="G367" s="24">
        <v>3.4734507044205111E-4</v>
      </c>
      <c r="H367" s="24">
        <v>2.6999768176816841E-4</v>
      </c>
      <c r="I367" s="24">
        <v>3.4070814263113868E-4</v>
      </c>
      <c r="J367" s="24">
        <v>2.7584901879523765E-3</v>
      </c>
      <c r="K367" s="24">
        <v>1.6143411827646207E-4</v>
      </c>
      <c r="L367" s="24">
        <v>2.2522031523077479E-3</v>
      </c>
      <c r="M367" s="24">
        <v>2.3361660286980954E-4</v>
      </c>
      <c r="N367" s="24">
        <v>2.3716627247400471E-3</v>
      </c>
      <c r="O367" s="24">
        <v>2.6193022503227738E-4</v>
      </c>
      <c r="P367" s="24">
        <v>3.1772166855313687E-4</v>
      </c>
      <c r="Q367" s="24">
        <v>2.2439384163631091E-4</v>
      </c>
      <c r="R367" s="24">
        <v>3.1126280795719244E-4</v>
      </c>
      <c r="S367" s="24">
        <v>1.7105555982907295E-4</v>
      </c>
      <c r="T367" s="24">
        <v>1.8975705028399415E-4</v>
      </c>
      <c r="U367" s="24">
        <v>1.7502890886646896E-4</v>
      </c>
      <c r="V367" s="24">
        <v>2.7380815865963638E-4</v>
      </c>
      <c r="W367" s="24">
        <v>2.6262194514491155E-4</v>
      </c>
      <c r="X367" s="24">
        <v>3.2645363033355482E-4</v>
      </c>
      <c r="Y367" s="24">
        <v>1.9761602305712664E-4</v>
      </c>
    </row>
    <row r="368" spans="1:25" x14ac:dyDescent="0.2">
      <c r="A368" t="s">
        <v>481</v>
      </c>
      <c r="B368" s="24">
        <v>1.8098904161721256E-3</v>
      </c>
      <c r="C368" s="24">
        <v>2.4645022897526377E-4</v>
      </c>
      <c r="D368" s="24">
        <v>5.4992586157903581E-4</v>
      </c>
      <c r="E368" s="24">
        <v>2.7993428625446324E-4</v>
      </c>
      <c r="F368" s="24">
        <v>4.9564218493674812E-4</v>
      </c>
      <c r="G368" s="24">
        <v>1.8119897005101314E-6</v>
      </c>
      <c r="H368" s="24">
        <v>2.4955936309797839E-5</v>
      </c>
      <c r="I368" s="24">
        <v>1.4559320644645425E-6</v>
      </c>
      <c r="J368" s="24">
        <v>1.6532015569587509E-6</v>
      </c>
      <c r="K368" s="24">
        <v>3.1156735869241367E-5</v>
      </c>
      <c r="L368" s="24">
        <v>1.7545008237194122E-6</v>
      </c>
      <c r="M368" s="24">
        <v>1.8090669840980766E-5</v>
      </c>
      <c r="N368" s="24">
        <v>1.667209253792583E-6</v>
      </c>
      <c r="O368" s="24">
        <v>3.382453013263039E-4</v>
      </c>
      <c r="P368" s="24">
        <v>3.649704939731882E-4</v>
      </c>
      <c r="Q368" s="24">
        <v>2.3122200359372878E-4</v>
      </c>
      <c r="R368" s="24">
        <v>2.174554964597755E-6</v>
      </c>
      <c r="S368" s="24">
        <v>1.3581933936031973E-5</v>
      </c>
      <c r="T368" s="24">
        <v>2.04364889398332E-3</v>
      </c>
      <c r="U368" s="24">
        <v>2.357762699286464E-6</v>
      </c>
      <c r="V368" s="24">
        <v>5.0687769444666185E-6</v>
      </c>
      <c r="W368" s="24">
        <v>6.8291964278029098E-6</v>
      </c>
      <c r="X368" s="24">
        <v>2.7684597817703214E-6</v>
      </c>
      <c r="Y368" s="24">
        <v>1.5437774709623132E-6</v>
      </c>
    </row>
    <row r="369" spans="1:25" x14ac:dyDescent="0.2">
      <c r="A369" t="s">
        <v>482</v>
      </c>
      <c r="B369" s="24">
        <v>1.8121330304881423E-4</v>
      </c>
      <c r="C369" s="24">
        <v>2.4633032263054891E-4</v>
      </c>
      <c r="D369" s="24">
        <v>1.4980648759532528E-4</v>
      </c>
      <c r="E369" s="24">
        <v>9.7908906717017913E-5</v>
      </c>
      <c r="F369" s="24">
        <v>1.4897225406490283E-4</v>
      </c>
      <c r="G369" s="24">
        <v>7.8770415900231816E-7</v>
      </c>
      <c r="H369" s="24">
        <v>8.8426614772801437E-4</v>
      </c>
      <c r="I369" s="24">
        <v>5.5563593269346822E-8</v>
      </c>
      <c r="J369" s="24">
        <v>1.5280925582560246E-8</v>
      </c>
      <c r="K369" s="24">
        <v>1.9838881842206338E-4</v>
      </c>
      <c r="L369" s="24">
        <v>2.4207668641066201E-7</v>
      </c>
      <c r="M369" s="24">
        <v>4.9205878517073528E-5</v>
      </c>
      <c r="N369" s="24">
        <v>9.707355567151262E-8</v>
      </c>
      <c r="O369" s="24">
        <v>1.1468839589570439E-4</v>
      </c>
      <c r="P369" s="24">
        <v>1.0366810363087512E-4</v>
      </c>
      <c r="Q369" s="24">
        <v>1.5164777687441328E-4</v>
      </c>
      <c r="R369" s="24">
        <v>4.903967829700897E-6</v>
      </c>
      <c r="S369" s="24">
        <v>1.0725137919678153E-3</v>
      </c>
      <c r="T369" s="24">
        <v>7.2821735355014627E-4</v>
      </c>
      <c r="U369" s="24">
        <v>2.6663249089600842E-7</v>
      </c>
      <c r="V369" s="24">
        <v>6.1703354778208152E-7</v>
      </c>
      <c r="W369" s="24">
        <v>3.5267865303518457E-7</v>
      </c>
      <c r="X369" s="24">
        <v>3.2131104088008441E-7</v>
      </c>
      <c r="Y369" s="24">
        <v>3.0587317422543258E-7</v>
      </c>
    </row>
    <row r="370" spans="1:25" x14ac:dyDescent="0.2">
      <c r="A370" t="s">
        <v>483</v>
      </c>
      <c r="B370" s="24">
        <v>2.2901192278654406E-4</v>
      </c>
      <c r="C370" s="24">
        <v>2.4596650254348108E-4</v>
      </c>
      <c r="D370" s="24">
        <v>2.3872343786467508E-4</v>
      </c>
      <c r="E370" s="24">
        <v>2.307898197566986E-4</v>
      </c>
      <c r="F370" s="24">
        <v>2.7269581304885143E-4</v>
      </c>
      <c r="G370" s="24">
        <v>1.0843367157842205E-4</v>
      </c>
      <c r="H370" s="24">
        <v>5.4555072682635898E-4</v>
      </c>
      <c r="I370" s="24">
        <v>9.7792734841893391E-5</v>
      </c>
      <c r="J370" s="24">
        <v>1.9720859476860989E-4</v>
      </c>
      <c r="K370" s="24">
        <v>1.0889444389011787E-3</v>
      </c>
      <c r="L370" s="24">
        <v>1.9004929463351886E-4</v>
      </c>
      <c r="M370" s="24">
        <v>1.7885891329514688E-3</v>
      </c>
      <c r="N370" s="24">
        <v>1.6205349665448647E-4</v>
      </c>
      <c r="O370" s="24">
        <v>1.7274167900603376E-4</v>
      </c>
      <c r="P370" s="24">
        <v>3.0457806482708663E-4</v>
      </c>
      <c r="Q370" s="24">
        <v>2.3124468414067548E-4</v>
      </c>
      <c r="R370" s="24">
        <v>1.0670515904445576E-4</v>
      </c>
      <c r="S370" s="24">
        <v>4.4552503469540925E-4</v>
      </c>
      <c r="T370" s="24">
        <v>4.1317593680811134E-4</v>
      </c>
      <c r="U370" s="24">
        <v>6.5019772809214309E-5</v>
      </c>
      <c r="V370" s="24">
        <v>5.1101421196182903E-5</v>
      </c>
      <c r="W370" s="24">
        <v>7.1477266198498689E-5</v>
      </c>
      <c r="X370" s="24">
        <v>8.66134473987246E-5</v>
      </c>
      <c r="Y370" s="24">
        <v>5.1554049074794394E-5</v>
      </c>
    </row>
    <row r="371" spans="1:25" x14ac:dyDescent="0.2">
      <c r="A371" t="s">
        <v>484</v>
      </c>
      <c r="B371" s="24">
        <v>8.5628180868211712E-5</v>
      </c>
      <c r="C371" s="24">
        <v>2.4317560907281141E-4</v>
      </c>
      <c r="D371" s="24">
        <v>1.4789761236888929E-4</v>
      </c>
      <c r="E371" s="24">
        <v>1.0106226259111437E-4</v>
      </c>
      <c r="F371" s="24">
        <v>1.9331879259515145E-4</v>
      </c>
      <c r="G371" s="24">
        <v>1.5837317978232359E-5</v>
      </c>
      <c r="H371" s="24">
        <v>5.8797873876895678E-4</v>
      </c>
      <c r="I371" s="24">
        <v>1.0135609663308216E-5</v>
      </c>
      <c r="J371" s="24">
        <v>7.7208183883266727E-6</v>
      </c>
      <c r="K371" s="24">
        <v>1.2237021205138226E-3</v>
      </c>
      <c r="L371" s="24">
        <v>1.3943094665482135E-5</v>
      </c>
      <c r="M371" s="24">
        <v>1.8388832678507476E-3</v>
      </c>
      <c r="N371" s="24">
        <v>8.0701514836000734E-6</v>
      </c>
      <c r="O371" s="24">
        <v>1.2346751962087082E-4</v>
      </c>
      <c r="P371" s="24">
        <v>1.632778515565971E-4</v>
      </c>
      <c r="Q371" s="24">
        <v>1.3283384424155026E-4</v>
      </c>
      <c r="R371" s="24">
        <v>3.3307985514701867E-5</v>
      </c>
      <c r="S371" s="24">
        <v>6.1073758934157845E-4</v>
      </c>
      <c r="T371" s="24">
        <v>2.2945392120813737E-4</v>
      </c>
      <c r="U371" s="24">
        <v>7.5281101432353803E-6</v>
      </c>
      <c r="V371" s="24">
        <v>1.0635405871873806E-5</v>
      </c>
      <c r="W371" s="24">
        <v>7.2816689954711531E-6</v>
      </c>
      <c r="X371" s="24">
        <v>1.1707477771165139E-5</v>
      </c>
      <c r="Y371" s="24">
        <v>8.5427852443835128E-6</v>
      </c>
    </row>
    <row r="372" spans="1:25" x14ac:dyDescent="0.2">
      <c r="A372" t="s">
        <v>485</v>
      </c>
      <c r="B372" s="24">
        <v>1.6120478605868632E-4</v>
      </c>
      <c r="C372" s="24">
        <v>2.4286491511376054E-4</v>
      </c>
      <c r="D372" s="24">
        <v>2.0444443157582285E-4</v>
      </c>
      <c r="E372" s="24">
        <v>1.8308809211050104E-4</v>
      </c>
      <c r="F372" s="24">
        <v>2.2281808758747921E-4</v>
      </c>
      <c r="G372" s="24">
        <v>2.6641180559687212E-4</v>
      </c>
      <c r="H372" s="24">
        <v>1.7002334743501047E-4</v>
      </c>
      <c r="I372" s="24">
        <v>3.5391030690868784E-4</v>
      </c>
      <c r="J372" s="24">
        <v>1.2090739593039742E-4</v>
      </c>
      <c r="K372" s="24">
        <v>4.7900909916849614E-4</v>
      </c>
      <c r="L372" s="24">
        <v>1.169931044506582E-4</v>
      </c>
      <c r="M372" s="24">
        <v>1.003619496070347E-3</v>
      </c>
      <c r="N372" s="24">
        <v>9.2371404587163387E-5</v>
      </c>
      <c r="O372" s="24">
        <v>4.1233514367047472E-4</v>
      </c>
      <c r="P372" s="24">
        <v>3.3388802418125776E-4</v>
      </c>
      <c r="Q372" s="24">
        <v>3.0747230098915286E-4</v>
      </c>
      <c r="R372" s="24">
        <v>4.4991002342534026E-4</v>
      </c>
      <c r="S372" s="24">
        <v>2.3158883437738223E-4</v>
      </c>
      <c r="T372" s="24">
        <v>2.5451261588300874E-4</v>
      </c>
      <c r="U372" s="24">
        <v>1.3928880076529378E-4</v>
      </c>
      <c r="V372" s="24">
        <v>1.0541430499889244E-4</v>
      </c>
      <c r="W372" s="24">
        <v>9.7682862906312977E-5</v>
      </c>
      <c r="X372" s="24">
        <v>2.1027752611545614E-4</v>
      </c>
      <c r="Y372" s="24">
        <v>1.6057438526339006E-4</v>
      </c>
    </row>
    <row r="373" spans="1:25" x14ac:dyDescent="0.2">
      <c r="A373" t="s">
        <v>486</v>
      </c>
      <c r="B373" s="24">
        <v>2.4185296352179818E-4</v>
      </c>
      <c r="C373" s="24">
        <v>2.4239821855745889E-4</v>
      </c>
      <c r="D373" s="24">
        <v>2.9138279393017884E-4</v>
      </c>
      <c r="E373" s="24">
        <v>3.8071813180157096E-4</v>
      </c>
      <c r="F373" s="24">
        <v>2.3216329227526399E-4</v>
      </c>
      <c r="G373" s="24">
        <v>3.8041424842568907E-4</v>
      </c>
      <c r="H373" s="24">
        <v>2.2887606234797163E-4</v>
      </c>
      <c r="I373" s="24">
        <v>4.129825574246011E-4</v>
      </c>
      <c r="J373" s="24">
        <v>8.2526046865225857E-4</v>
      </c>
      <c r="K373" s="24">
        <v>2.8429237328267585E-5</v>
      </c>
      <c r="L373" s="24">
        <v>7.0750386390601612E-4</v>
      </c>
      <c r="M373" s="24">
        <v>5.6904521206266734E-5</v>
      </c>
      <c r="N373" s="24">
        <v>6.5637261917040745E-4</v>
      </c>
      <c r="O373" s="24">
        <v>3.0772059823008725E-4</v>
      </c>
      <c r="P373" s="24">
        <v>2.4179305799021318E-4</v>
      </c>
      <c r="Q373" s="24">
        <v>4.3283323154255508E-4</v>
      </c>
      <c r="R373" s="24">
        <v>5.22222914353834E-4</v>
      </c>
      <c r="S373" s="24">
        <v>2.0743026004183739E-4</v>
      </c>
      <c r="T373" s="24">
        <v>1.9036180498505225E-4</v>
      </c>
      <c r="U373" s="24">
        <v>4.7448723814855529E-4</v>
      </c>
      <c r="V373" s="24">
        <v>4.3863331743252489E-4</v>
      </c>
      <c r="W373" s="24">
        <v>4.628951427904701E-4</v>
      </c>
      <c r="X373" s="24">
        <v>7.2854017681323253E-4</v>
      </c>
      <c r="Y373" s="24">
        <v>4.6888844008769354E-4</v>
      </c>
    </row>
    <row r="374" spans="1:25" x14ac:dyDescent="0.2">
      <c r="A374" t="s">
        <v>487</v>
      </c>
      <c r="B374" s="24">
        <v>7.940111084512951E-5</v>
      </c>
      <c r="C374" s="24">
        <v>2.3968300323417828E-4</v>
      </c>
      <c r="D374" s="24">
        <v>1.4969990432509817E-4</v>
      </c>
      <c r="E374" s="24">
        <v>1.1121287498654262E-4</v>
      </c>
      <c r="F374" s="24">
        <v>1.2754020081176429E-4</v>
      </c>
      <c r="G374" s="24">
        <v>2.0334314208177484E-6</v>
      </c>
      <c r="H374" s="24">
        <v>1.2691167240476754E-3</v>
      </c>
      <c r="I374" s="24">
        <v>0</v>
      </c>
      <c r="J374" s="24">
        <v>0</v>
      </c>
      <c r="K374" s="24">
        <v>1.6028513361477953E-3</v>
      </c>
      <c r="L374" s="24">
        <v>7.3174587471336849E-7</v>
      </c>
      <c r="M374" s="24">
        <v>2.1146867492542295E-4</v>
      </c>
      <c r="N374" s="24">
        <v>4.1853352694123625E-8</v>
      </c>
      <c r="O374" s="24">
        <v>2.7379719064417595E-4</v>
      </c>
      <c r="P374" s="24">
        <v>2.937672387094378E-4</v>
      </c>
      <c r="Q374" s="24">
        <v>2.7907627743550947E-4</v>
      </c>
      <c r="R374" s="24">
        <v>9.6287933785079711E-6</v>
      </c>
      <c r="S374" s="24">
        <v>1.8442091225540202E-3</v>
      </c>
      <c r="T374" s="24">
        <v>5.5046143739075125E-4</v>
      </c>
      <c r="U374" s="24">
        <v>1.2207149412255529E-7</v>
      </c>
      <c r="V374" s="24">
        <v>5.8772263071055734E-7</v>
      </c>
      <c r="W374" s="24">
        <v>4.4699623305722937E-7</v>
      </c>
      <c r="X374" s="24">
        <v>1.4075395076784632E-7</v>
      </c>
      <c r="Y374" s="24">
        <v>6.719900613504335E-8</v>
      </c>
    </row>
    <row r="375" spans="1:25" x14ac:dyDescent="0.2">
      <c r="A375" t="s">
        <v>488</v>
      </c>
      <c r="B375" s="24">
        <v>9.4512886692863526E-4</v>
      </c>
      <c r="C375" s="24">
        <v>2.3885842127878472E-4</v>
      </c>
      <c r="D375" s="24">
        <v>8.1875362913658969E-4</v>
      </c>
      <c r="E375" s="24">
        <v>2.6281143344668003E-4</v>
      </c>
      <c r="F375" s="24">
        <v>4.1419798800937081E-4</v>
      </c>
      <c r="G375" s="24">
        <v>6.9458628282766267E-8</v>
      </c>
      <c r="H375" s="24">
        <v>5.1201213197621368E-6</v>
      </c>
      <c r="I375" s="24">
        <v>0</v>
      </c>
      <c r="J375" s="24">
        <v>0</v>
      </c>
      <c r="K375" s="24">
        <v>2.9984209908047504E-6</v>
      </c>
      <c r="L375" s="24">
        <v>0</v>
      </c>
      <c r="M375" s="24">
        <v>2.4066599000568674E-8</v>
      </c>
      <c r="N375" s="24">
        <v>3.5903258540957919E-8</v>
      </c>
      <c r="O375" s="24">
        <v>3.5423614267203897E-4</v>
      </c>
      <c r="P375" s="24">
        <v>6.2258183138387947E-4</v>
      </c>
      <c r="Q375" s="24">
        <v>2.4195096014098874E-4</v>
      </c>
      <c r="R375" s="24">
        <v>9.7320735751016224E-8</v>
      </c>
      <c r="S375" s="24">
        <v>7.9645424441314017E-7</v>
      </c>
      <c r="T375" s="24">
        <v>1.212301659128173E-4</v>
      </c>
      <c r="U375" s="24">
        <v>2.1707549766776655E-8</v>
      </c>
      <c r="V375" s="24">
        <v>1.5763344866646623E-7</v>
      </c>
      <c r="W375" s="24">
        <v>3.1092906278475038E-7</v>
      </c>
      <c r="X375" s="24">
        <v>8.9044957953580405E-8</v>
      </c>
      <c r="Y375" s="24">
        <v>3.3681472466209621E-8</v>
      </c>
    </row>
    <row r="376" spans="1:25" x14ac:dyDescent="0.2">
      <c r="A376" t="s">
        <v>489</v>
      </c>
      <c r="B376" s="24">
        <v>2.113156208894498E-5</v>
      </c>
      <c r="C376" s="24">
        <v>2.3524429011806438E-4</v>
      </c>
      <c r="D376" s="24">
        <v>7.8393386949032244E-5</v>
      </c>
      <c r="E376" s="24">
        <v>3.0467576047856209E-4</v>
      </c>
      <c r="F376" s="24">
        <v>2.8036849046342603E-4</v>
      </c>
      <c r="G376" s="24">
        <v>5.4224553645371456E-7</v>
      </c>
      <c r="H376" s="24">
        <v>2.819105402326533E-6</v>
      </c>
      <c r="I376" s="24">
        <v>3.731877874626461E-7</v>
      </c>
      <c r="J376" s="24">
        <v>3.6368160786290231E-7</v>
      </c>
      <c r="K376" s="24">
        <v>2.7724570929052693E-6</v>
      </c>
      <c r="L376" s="24">
        <v>2.9045827512971178E-7</v>
      </c>
      <c r="M376" s="24">
        <v>2.6469733295402592E-6</v>
      </c>
      <c r="N376" s="24">
        <v>2.7592626229812844E-7</v>
      </c>
      <c r="O376" s="24">
        <v>3.5265158192342283E-6</v>
      </c>
      <c r="P376" s="24">
        <v>3.4391874827384807E-4</v>
      </c>
      <c r="Q376" s="24">
        <v>4.3363252443424829E-4</v>
      </c>
      <c r="R376" s="24">
        <v>3.601708681538746E-7</v>
      </c>
      <c r="S376" s="24">
        <v>2.0750528119552336E-6</v>
      </c>
      <c r="T376" s="24">
        <v>2.503640590161714E-6</v>
      </c>
      <c r="U376" s="24">
        <v>2.7370258270121598E-7</v>
      </c>
      <c r="V376" s="24">
        <v>2.805465663246521E-7</v>
      </c>
      <c r="W376" s="24">
        <v>5.71384805437316E-7</v>
      </c>
      <c r="X376" s="24">
        <v>3.2655269384875989E-7</v>
      </c>
      <c r="Y376" s="24">
        <v>2.2014021943551934E-7</v>
      </c>
    </row>
    <row r="377" spans="1:25" x14ac:dyDescent="0.2">
      <c r="A377" t="s">
        <v>490</v>
      </c>
      <c r="B377" s="24">
        <v>4.7413688116388971E-5</v>
      </c>
      <c r="C377" s="24">
        <v>2.3327787050495953E-4</v>
      </c>
      <c r="D377" s="24">
        <v>1.2752602190696754E-4</v>
      </c>
      <c r="E377" s="24">
        <v>3.3043074922571125E-4</v>
      </c>
      <c r="F377" s="24">
        <v>3.5504310853905804E-4</v>
      </c>
      <c r="G377" s="24">
        <v>6.0293745153027787E-7</v>
      </c>
      <c r="H377" s="24">
        <v>3.9167861418056807E-6</v>
      </c>
      <c r="I377" s="24">
        <v>7.4953549695250263E-7</v>
      </c>
      <c r="J377" s="24">
        <v>1.209603036023613E-6</v>
      </c>
      <c r="K377" s="24">
        <v>6.109246289916158E-6</v>
      </c>
      <c r="L377" s="24">
        <v>8.4415932994435869E-7</v>
      </c>
      <c r="M377" s="24">
        <v>5.3177884520726062E-6</v>
      </c>
      <c r="N377" s="24">
        <v>8.90444225397895E-7</v>
      </c>
      <c r="O377" s="24">
        <v>9.9328834785855664E-6</v>
      </c>
      <c r="P377" s="24">
        <v>6.129658652477899E-4</v>
      </c>
      <c r="Q377" s="24">
        <v>5.1244976155234039E-4</v>
      </c>
      <c r="R377" s="24">
        <v>9.4460408181157139E-7</v>
      </c>
      <c r="S377" s="24">
        <v>3.5345022420905805E-6</v>
      </c>
      <c r="T377" s="24">
        <v>5.4615689241469999E-6</v>
      </c>
      <c r="U377" s="24">
        <v>8.3106393847142923E-7</v>
      </c>
      <c r="V377" s="24">
        <v>1.2841083244094081E-6</v>
      </c>
      <c r="W377" s="24">
        <v>1.8243892799567799E-6</v>
      </c>
      <c r="X377" s="24">
        <v>1.1925335325925848E-6</v>
      </c>
      <c r="Y377" s="24">
        <v>7.7533931751541385E-7</v>
      </c>
    </row>
    <row r="378" spans="1:25" x14ac:dyDescent="0.2">
      <c r="A378" t="s">
        <v>491</v>
      </c>
      <c r="B378" s="24">
        <v>1.0572271698018832E-4</v>
      </c>
      <c r="C378" s="24">
        <v>2.3191329375579531E-4</v>
      </c>
      <c r="D378" s="24">
        <v>2.048744918570129E-4</v>
      </c>
      <c r="E378" s="24">
        <v>2.4158410667205095E-4</v>
      </c>
      <c r="F378" s="24">
        <v>2.0473596876151862E-4</v>
      </c>
      <c r="G378" s="24">
        <v>2.9065745061554742E-4</v>
      </c>
      <c r="H378" s="24">
        <v>1.7405850690450822E-4</v>
      </c>
      <c r="I378" s="24">
        <v>3.0031670226654051E-4</v>
      </c>
      <c r="J378" s="24">
        <v>5.7446759046768001E-4</v>
      </c>
      <c r="K378" s="24">
        <v>4.1524909782406004E-5</v>
      </c>
      <c r="L378" s="24">
        <v>5.6021493432988176E-4</v>
      </c>
      <c r="M378" s="24">
        <v>8.1124319735438651E-5</v>
      </c>
      <c r="N378" s="24">
        <v>4.2021252828007013E-4</v>
      </c>
      <c r="O378" s="24">
        <v>2.2698955456296248E-4</v>
      </c>
      <c r="P378" s="24">
        <v>1.583116696017593E-4</v>
      </c>
      <c r="Q378" s="24">
        <v>2.4368029386340933E-4</v>
      </c>
      <c r="R378" s="24">
        <v>3.1998095149512941E-4</v>
      </c>
      <c r="S378" s="24">
        <v>1.2630474661365362E-4</v>
      </c>
      <c r="T378" s="24">
        <v>1.1825692895941411E-4</v>
      </c>
      <c r="U378" s="24">
        <v>2.0825850495925503E-4</v>
      </c>
      <c r="V378" s="24">
        <v>8.5860284588876886E-5</v>
      </c>
      <c r="W378" s="24">
        <v>2.115598014703836E-4</v>
      </c>
      <c r="X378" s="24">
        <v>2.2059509086723615E-4</v>
      </c>
      <c r="Y378" s="24">
        <v>1.7013394347282544E-4</v>
      </c>
    </row>
    <row r="379" spans="1:25" x14ac:dyDescent="0.2">
      <c r="A379" t="s">
        <v>492</v>
      </c>
      <c r="B379" s="24">
        <v>1.6349563085791614E-4</v>
      </c>
      <c r="C379" s="24">
        <v>2.290678890255134E-4</v>
      </c>
      <c r="D379" s="24">
        <v>1.8809154658915112E-4</v>
      </c>
      <c r="E379" s="24">
        <v>2.1396628276133987E-4</v>
      </c>
      <c r="F379" s="24">
        <v>2.0972718530926478E-4</v>
      </c>
      <c r="G379" s="24">
        <v>2.3484610597317198E-4</v>
      </c>
      <c r="H379" s="24">
        <v>2.6787439587919361E-4</v>
      </c>
      <c r="I379" s="24">
        <v>2.7149123753989537E-4</v>
      </c>
      <c r="J379" s="24">
        <v>1.0944865897466451E-4</v>
      </c>
      <c r="K379" s="24">
        <v>6.1647133383594495E-4</v>
      </c>
      <c r="L379" s="24">
        <v>1.3289455812001732E-4</v>
      </c>
      <c r="M379" s="24">
        <v>1.3032728401179731E-3</v>
      </c>
      <c r="N379" s="24">
        <v>1.0641263194788006E-4</v>
      </c>
      <c r="O379" s="24">
        <v>5.8354704666432986E-4</v>
      </c>
      <c r="P379" s="24">
        <v>5.7444754376151299E-4</v>
      </c>
      <c r="Q379" s="24">
        <v>5.8804451677479128E-4</v>
      </c>
      <c r="R379" s="24">
        <v>7.1810358399247059E-4</v>
      </c>
      <c r="S379" s="24">
        <v>3.9042474187732195E-4</v>
      </c>
      <c r="T379" s="24">
        <v>4.7660505887702306E-4</v>
      </c>
      <c r="U379" s="24">
        <v>2.020870532933664E-4</v>
      </c>
      <c r="V379" s="24">
        <v>2.0768759676835987E-4</v>
      </c>
      <c r="W379" s="24">
        <v>1.4141612412173346E-4</v>
      </c>
      <c r="X379" s="24">
        <v>3.35606998583087E-4</v>
      </c>
      <c r="Y379" s="24">
        <v>2.97002703802466E-4</v>
      </c>
    </row>
    <row r="380" spans="1:25" x14ac:dyDescent="0.2">
      <c r="A380" t="s">
        <v>493</v>
      </c>
      <c r="B380" s="24">
        <v>1.1530777756872226E-4</v>
      </c>
      <c r="C380" s="24">
        <v>2.2709260736785284E-4</v>
      </c>
      <c r="D380" s="24">
        <v>2.1605295704966659E-4</v>
      </c>
      <c r="E380" s="24">
        <v>1.977709368149881E-4</v>
      </c>
      <c r="F380" s="24">
        <v>1.6837867927865566E-4</v>
      </c>
      <c r="G380" s="24">
        <v>2.7904803154978243E-4</v>
      </c>
      <c r="H380" s="24">
        <v>1.5855928906632208E-4</v>
      </c>
      <c r="I380" s="24">
        <v>3.627013103359639E-4</v>
      </c>
      <c r="J380" s="24">
        <v>3.8768679838724557E-4</v>
      </c>
      <c r="K380" s="24">
        <v>3.8531115411730631E-6</v>
      </c>
      <c r="L380" s="24">
        <v>2.498665132860634E-4</v>
      </c>
      <c r="M380" s="24">
        <v>1.0795838351808338E-5</v>
      </c>
      <c r="N380" s="24">
        <v>3.2502630255971823E-4</v>
      </c>
      <c r="O380" s="24">
        <v>2.2738841889131001E-4</v>
      </c>
      <c r="P380" s="24">
        <v>1.4512171918651357E-4</v>
      </c>
      <c r="Q380" s="24">
        <v>1.3302209166087851E-4</v>
      </c>
      <c r="R380" s="24">
        <v>3.0633332619711294E-4</v>
      </c>
      <c r="S380" s="24">
        <v>1.0844385789435387E-4</v>
      </c>
      <c r="T380" s="24">
        <v>9.6249187843283198E-5</v>
      </c>
      <c r="U380" s="24">
        <v>3.2638625286067767E-4</v>
      </c>
      <c r="V380" s="24">
        <v>1.0744024873078388E-4</v>
      </c>
      <c r="W380" s="24">
        <v>2.4377123043247372E-4</v>
      </c>
      <c r="X380" s="24">
        <v>1.7582044399055283E-4</v>
      </c>
      <c r="Y380" s="24">
        <v>1.8857551956850653E-4</v>
      </c>
    </row>
    <row r="381" spans="1:25" x14ac:dyDescent="0.2">
      <c r="A381" t="s">
        <v>494</v>
      </c>
      <c r="B381" s="24">
        <v>1.7168624429110467E-4</v>
      </c>
      <c r="C381" s="24">
        <v>2.232981515984198E-4</v>
      </c>
      <c r="D381" s="24">
        <v>1.8117802229055275E-4</v>
      </c>
      <c r="E381" s="24">
        <v>1.737392514625234E-4</v>
      </c>
      <c r="F381" s="24">
        <v>1.5790179950083175E-4</v>
      </c>
      <c r="G381" s="24">
        <v>1.9810022887251161E-6</v>
      </c>
      <c r="H381" s="24">
        <v>1.6480853700796745E-3</v>
      </c>
      <c r="I381" s="24">
        <v>9.5622944273267727E-7</v>
      </c>
      <c r="J381" s="24">
        <v>1.3776366821936752E-6</v>
      </c>
      <c r="K381" s="24">
        <v>2.1035538549921784E-3</v>
      </c>
      <c r="L381" s="24">
        <v>1.5632238514586041E-6</v>
      </c>
      <c r="M381" s="24">
        <v>3.658466125120088E-4</v>
      </c>
      <c r="N381" s="24">
        <v>1.2869163416449406E-6</v>
      </c>
      <c r="O381" s="24">
        <v>3.4652975615980685E-4</v>
      </c>
      <c r="P381" s="24">
        <v>5.8540573468520265E-4</v>
      </c>
      <c r="Q381" s="24">
        <v>3.946533188819075E-4</v>
      </c>
      <c r="R381" s="24">
        <v>5.3908028732801272E-6</v>
      </c>
      <c r="S381" s="24">
        <v>1.7716820423286698E-3</v>
      </c>
      <c r="T381" s="24">
        <v>1.0791279829470825E-3</v>
      </c>
      <c r="U381" s="24">
        <v>9.7174109219461613E-7</v>
      </c>
      <c r="V381" s="24">
        <v>1.9753702644188704E-6</v>
      </c>
      <c r="W381" s="24">
        <v>2.3169659954022259E-6</v>
      </c>
      <c r="X381" s="24">
        <v>1.1630438903361466E-6</v>
      </c>
      <c r="Y381" s="24">
        <v>6.9751758702211894E-7</v>
      </c>
    </row>
    <row r="382" spans="1:25" x14ac:dyDescent="0.2">
      <c r="A382" t="s">
        <v>495</v>
      </c>
      <c r="B382" s="24">
        <v>8.8195585158228572E-5</v>
      </c>
      <c r="C382" s="24">
        <v>2.2319860082187036E-4</v>
      </c>
      <c r="D382" s="24">
        <v>1.4329241390672137E-4</v>
      </c>
      <c r="E382" s="24">
        <v>1.0827654099169174E-4</v>
      </c>
      <c r="F382" s="24">
        <v>1.6179216566540288E-4</v>
      </c>
      <c r="G382" s="24">
        <v>2.5191409332557578E-5</v>
      </c>
      <c r="H382" s="24">
        <v>5.5227593482841647E-4</v>
      </c>
      <c r="I382" s="24">
        <v>1.3206794158327281E-5</v>
      </c>
      <c r="J382" s="24">
        <v>5.9385351604305651E-6</v>
      </c>
      <c r="K382" s="24">
        <v>1.1561921238423581E-3</v>
      </c>
      <c r="L382" s="24">
        <v>7.7067393365282858E-6</v>
      </c>
      <c r="M382" s="24">
        <v>1.4118950596038523E-3</v>
      </c>
      <c r="N382" s="24">
        <v>4.8522047689167872E-6</v>
      </c>
      <c r="O382" s="24">
        <v>1.5610318948362922E-4</v>
      </c>
      <c r="P382" s="24">
        <v>2.3181969924142813E-4</v>
      </c>
      <c r="Q382" s="24">
        <v>2.2337155156010544E-4</v>
      </c>
      <c r="R382" s="24">
        <v>8.5880707569870463E-5</v>
      </c>
      <c r="S382" s="24">
        <v>5.7401653471004122E-4</v>
      </c>
      <c r="T382" s="24">
        <v>3.1621857293684901E-4</v>
      </c>
      <c r="U382" s="24">
        <v>5.785364927646337E-6</v>
      </c>
      <c r="V382" s="24">
        <v>1.0360421743127589E-5</v>
      </c>
      <c r="W382" s="24">
        <v>5.640365892004899E-6</v>
      </c>
      <c r="X382" s="24">
        <v>1.4290733580461999E-5</v>
      </c>
      <c r="Y382" s="24">
        <v>6.8698888231210892E-6</v>
      </c>
    </row>
    <row r="383" spans="1:25" x14ac:dyDescent="0.2">
      <c r="A383" t="s">
        <v>496</v>
      </c>
      <c r="B383" s="24">
        <v>1.8250922634617771E-3</v>
      </c>
      <c r="C383" s="24">
        <v>2.2174492055582255E-4</v>
      </c>
      <c r="D383" s="24">
        <v>6.5308187210062795E-4</v>
      </c>
      <c r="E383" s="24">
        <v>3.5999623121483261E-4</v>
      </c>
      <c r="F383" s="24">
        <v>4.6806889016623579E-4</v>
      </c>
      <c r="G383" s="24">
        <v>2.0734183577489147E-6</v>
      </c>
      <c r="H383" s="24">
        <v>1.5126525090546809E-5</v>
      </c>
      <c r="I383" s="24">
        <v>1.3394547400766755E-6</v>
      </c>
      <c r="J383" s="24">
        <v>1.7731764326052538E-6</v>
      </c>
      <c r="K383" s="24">
        <v>1.6629486055054484E-5</v>
      </c>
      <c r="L383" s="24">
        <v>1.5677870751324858E-6</v>
      </c>
      <c r="M383" s="24">
        <v>1.0645005426897991E-5</v>
      </c>
      <c r="N383" s="24">
        <v>1.7108031874938003E-6</v>
      </c>
      <c r="O383" s="24">
        <v>3.5926032793770209E-4</v>
      </c>
      <c r="P383" s="24">
        <v>6.9229583285876253E-4</v>
      </c>
      <c r="Q383" s="24">
        <v>3.1261512943094993E-4</v>
      </c>
      <c r="R383" s="24">
        <v>1.9502898578303283E-6</v>
      </c>
      <c r="S383" s="24">
        <v>7.9561707994404239E-6</v>
      </c>
      <c r="T383" s="24">
        <v>5.2467887073353551E-4</v>
      </c>
      <c r="U383" s="24">
        <v>1.8454392425772724E-6</v>
      </c>
      <c r="V383" s="24">
        <v>3.1957354184309396E-6</v>
      </c>
      <c r="W383" s="24">
        <v>5.8425113877304137E-6</v>
      </c>
      <c r="X383" s="24">
        <v>1.7679515915081502E-6</v>
      </c>
      <c r="Y383" s="24">
        <v>1.3476204061349943E-6</v>
      </c>
    </row>
    <row r="384" spans="1:25" x14ac:dyDescent="0.2">
      <c r="A384" t="s">
        <v>497</v>
      </c>
      <c r="B384" s="24">
        <v>7.9659888582710614E-4</v>
      </c>
      <c r="C384" s="24">
        <v>2.2060462622165095E-4</v>
      </c>
      <c r="D384" s="24">
        <v>3.586315024342892E-4</v>
      </c>
      <c r="E384" s="24">
        <v>1.389862058015227E-4</v>
      </c>
      <c r="F384" s="24">
        <v>3.3952750035460037E-4</v>
      </c>
      <c r="G384" s="24">
        <v>1.2567970547542493E-6</v>
      </c>
      <c r="H384" s="24">
        <v>7.4411608584665264E-5</v>
      </c>
      <c r="I384" s="24">
        <v>8.9070640711312099E-7</v>
      </c>
      <c r="J384" s="24">
        <v>7.7239781990514082E-7</v>
      </c>
      <c r="K384" s="24">
        <v>7.4644552159111157E-5</v>
      </c>
      <c r="L384" s="24">
        <v>8.2365099545789506E-7</v>
      </c>
      <c r="M384" s="24">
        <v>6.1593895089763642E-6</v>
      </c>
      <c r="N384" s="24">
        <v>6.9195354855323592E-7</v>
      </c>
      <c r="O384" s="24">
        <v>2.7292086509581677E-4</v>
      </c>
      <c r="P384" s="24">
        <v>2.2171751814525277E-4</v>
      </c>
      <c r="Q384" s="24">
        <v>1.2226751123168761E-4</v>
      </c>
      <c r="R384" s="24">
        <v>3.7096522890367372E-7</v>
      </c>
      <c r="S384" s="24">
        <v>1.0647056044180188E-5</v>
      </c>
      <c r="T384" s="24">
        <v>2.1121873801422681E-3</v>
      </c>
      <c r="U384" s="24">
        <v>4.1254271782267961E-7</v>
      </c>
      <c r="V384" s="24">
        <v>3.4195771766449491E-7</v>
      </c>
      <c r="W384" s="24">
        <v>3.30329508057868E-7</v>
      </c>
      <c r="X384" s="24">
        <v>2.7845408996255206E-7</v>
      </c>
      <c r="Y384" s="24">
        <v>2.2919131423474365E-7</v>
      </c>
    </row>
    <row r="385" spans="1:25" x14ac:dyDescent="0.2">
      <c r="A385" t="s">
        <v>498</v>
      </c>
      <c r="B385" s="24">
        <v>8.3656514980295685E-5</v>
      </c>
      <c r="C385" s="24">
        <v>2.1866554312863123E-4</v>
      </c>
      <c r="D385" s="24">
        <v>1.6347149049478495E-4</v>
      </c>
      <c r="E385" s="24">
        <v>1.467549822626794E-4</v>
      </c>
      <c r="F385" s="24">
        <v>1.3399620237385199E-4</v>
      </c>
      <c r="G385" s="24">
        <v>4.8707843596238722E-5</v>
      </c>
      <c r="H385" s="24">
        <v>7.7266168584401473E-4</v>
      </c>
      <c r="I385" s="24">
        <v>2.949506789635275E-5</v>
      </c>
      <c r="J385" s="24">
        <v>4.7078281362849169E-6</v>
      </c>
      <c r="K385" s="24">
        <v>9.4204034556318365E-4</v>
      </c>
      <c r="L385" s="24">
        <v>5.7313335730363278E-6</v>
      </c>
      <c r="M385" s="24">
        <v>1.0347836902902064E-4</v>
      </c>
      <c r="N385" s="24">
        <v>5.6072404488378075E-6</v>
      </c>
      <c r="O385" s="24">
        <v>4.5891157558695966E-4</v>
      </c>
      <c r="P385" s="24">
        <v>3.9754780579585262E-4</v>
      </c>
      <c r="Q385" s="24">
        <v>4.471113443320809E-4</v>
      </c>
      <c r="R385" s="24">
        <v>3.7738536239855007E-4</v>
      </c>
      <c r="S385" s="24">
        <v>1.8095481029760431E-3</v>
      </c>
      <c r="T385" s="24">
        <v>5.0648058805116529E-4</v>
      </c>
      <c r="U385" s="24">
        <v>3.5739428159789607E-4</v>
      </c>
      <c r="V385" s="24">
        <v>4.052903850195319E-5</v>
      </c>
      <c r="W385" s="24">
        <v>3.916693940224454E-4</v>
      </c>
      <c r="X385" s="24">
        <v>3.46132598464345E-4</v>
      </c>
      <c r="Y385" s="24">
        <v>2.5964910310930889E-4</v>
      </c>
    </row>
    <row r="386" spans="1:25" x14ac:dyDescent="0.2">
      <c r="A386" t="s">
        <v>499</v>
      </c>
      <c r="B386" s="24">
        <v>2.5257659414479273E-4</v>
      </c>
      <c r="C386" s="24">
        <v>2.1594726957423159E-4</v>
      </c>
      <c r="D386" s="24">
        <v>2.5756297678895931E-4</v>
      </c>
      <c r="E386" s="24">
        <v>2.412838118789421E-4</v>
      </c>
      <c r="F386" s="24">
        <v>1.9297827478336737E-4</v>
      </c>
      <c r="G386" s="24">
        <v>4.2260728008589624E-4</v>
      </c>
      <c r="H386" s="24">
        <v>2.3485416856073579E-4</v>
      </c>
      <c r="I386" s="24">
        <v>5.108194988906531E-4</v>
      </c>
      <c r="J386" s="24">
        <v>5.0765388771138275E-4</v>
      </c>
      <c r="K386" s="24">
        <v>1.1832983527765535E-5</v>
      </c>
      <c r="L386" s="24">
        <v>4.8251756946960549E-4</v>
      </c>
      <c r="M386" s="24">
        <v>1.261655389662263E-5</v>
      </c>
      <c r="N386" s="24">
        <v>5.2864402751867158E-4</v>
      </c>
      <c r="O386" s="24">
        <v>3.3545788045134648E-4</v>
      </c>
      <c r="P386" s="24">
        <v>1.7562864027127084E-4</v>
      </c>
      <c r="Q386" s="24">
        <v>1.6101112417438602E-4</v>
      </c>
      <c r="R386" s="24">
        <v>3.5227138346816876E-4</v>
      </c>
      <c r="S386" s="24">
        <v>1.52657576026514E-4</v>
      </c>
      <c r="T386" s="24">
        <v>1.3643134448867485E-4</v>
      </c>
      <c r="U386" s="24">
        <v>3.4440539986143763E-4</v>
      </c>
      <c r="V386" s="24">
        <v>4.6483371262525373E-4</v>
      </c>
      <c r="W386" s="24">
        <v>4.0982346780657177E-4</v>
      </c>
      <c r="X386" s="24">
        <v>4.7149504995374719E-4</v>
      </c>
      <c r="Y386" s="24">
        <v>4.7127743430651055E-4</v>
      </c>
    </row>
    <row r="387" spans="1:25" x14ac:dyDescent="0.2">
      <c r="A387" t="s">
        <v>500</v>
      </c>
      <c r="B387" s="24">
        <v>7.5281326119142988E-5</v>
      </c>
      <c r="C387" s="24">
        <v>2.1514657599395581E-4</v>
      </c>
      <c r="D387" s="24">
        <v>1.205430273202205E-4</v>
      </c>
      <c r="E387" s="24">
        <v>8.5654390599837363E-5</v>
      </c>
      <c r="F387" s="24">
        <v>1.3457389015252835E-4</v>
      </c>
      <c r="G387" s="24">
        <v>4.4388834930449013E-6</v>
      </c>
      <c r="H387" s="24">
        <v>8.4152074926874655E-4</v>
      </c>
      <c r="I387" s="24">
        <v>2.89495545308899E-6</v>
      </c>
      <c r="J387" s="24">
        <v>3.0219218148884469E-6</v>
      </c>
      <c r="K387" s="24">
        <v>4.3189024392267789E-4</v>
      </c>
      <c r="L387" s="24">
        <v>3.1953403518517171E-6</v>
      </c>
      <c r="M387" s="24">
        <v>2.277214679562511E-4</v>
      </c>
      <c r="N387" s="24">
        <v>2.5492265389640899E-6</v>
      </c>
      <c r="O387" s="24">
        <v>7.7999477844904714E-5</v>
      </c>
      <c r="P387" s="24">
        <v>1.0362401080138332E-4</v>
      </c>
      <c r="Q387" s="24">
        <v>1.0165820403254725E-4</v>
      </c>
      <c r="R387" s="24">
        <v>6.7156433445429678E-6</v>
      </c>
      <c r="S387" s="24">
        <v>6.7217994535418075E-4</v>
      </c>
      <c r="T387" s="24">
        <v>3.6495572255778864E-4</v>
      </c>
      <c r="U387" s="24">
        <v>2.5027881502024417E-6</v>
      </c>
      <c r="V387" s="24">
        <v>2.4903951422246847E-6</v>
      </c>
      <c r="W387" s="24">
        <v>3.0485827165918172E-6</v>
      </c>
      <c r="X387" s="24">
        <v>3.132200009139554E-6</v>
      </c>
      <c r="Y387" s="24">
        <v>2.3727845001346681E-6</v>
      </c>
    </row>
    <row r="388" spans="1:25" x14ac:dyDescent="0.2">
      <c r="A388" t="s">
        <v>501</v>
      </c>
      <c r="B388" s="24">
        <v>5.3321423629675458E-4</v>
      </c>
      <c r="C388" s="24">
        <v>2.1329011399023607E-4</v>
      </c>
      <c r="D388" s="24">
        <v>6.3596754225765813E-4</v>
      </c>
      <c r="E388" s="24">
        <v>1.3803418311447022E-4</v>
      </c>
      <c r="F388" s="24">
        <v>3.3322262422501655E-4</v>
      </c>
      <c r="G388" s="24">
        <v>7.7566861186152123E-6</v>
      </c>
      <c r="H388" s="24">
        <v>4.7059035172315802E-5</v>
      </c>
      <c r="I388" s="24">
        <v>6.4045323412884661E-6</v>
      </c>
      <c r="J388" s="24">
        <v>9.5625726676117693E-6</v>
      </c>
      <c r="K388" s="24">
        <v>6.0189670430106195E-5</v>
      </c>
      <c r="L388" s="24">
        <v>9.1610057047400124E-6</v>
      </c>
      <c r="M388" s="24">
        <v>3.7485287619315637E-5</v>
      </c>
      <c r="N388" s="24">
        <v>8.0812490805342313E-6</v>
      </c>
      <c r="O388" s="24">
        <v>4.423842329195119E-4</v>
      </c>
      <c r="P388" s="24">
        <v>6.8973299748515868E-4</v>
      </c>
      <c r="Q388" s="24">
        <v>1.9672945052386166E-4</v>
      </c>
      <c r="R388" s="24">
        <v>9.0046012388586472E-6</v>
      </c>
      <c r="S388" s="24">
        <v>2.7760066953429846E-5</v>
      </c>
      <c r="T388" s="24">
        <v>9.3862510662503986E-4</v>
      </c>
      <c r="U388" s="24">
        <v>5.544496351251374E-6</v>
      </c>
      <c r="V388" s="24">
        <v>1.741576151535268E-5</v>
      </c>
      <c r="W388" s="24">
        <v>9.9393758525333183E-6</v>
      </c>
      <c r="X388" s="24">
        <v>6.5600550852337579E-6</v>
      </c>
      <c r="Y388" s="24">
        <v>6.5692515515810257E-6</v>
      </c>
    </row>
    <row r="389" spans="1:25" x14ac:dyDescent="0.2">
      <c r="A389" t="s">
        <v>502</v>
      </c>
      <c r="B389" s="24">
        <v>1.7225442478091072E-4</v>
      </c>
      <c r="C389" s="24">
        <v>2.1213734014257125E-4</v>
      </c>
      <c r="D389" s="24">
        <v>1.4899219072493742E-4</v>
      </c>
      <c r="E389" s="24">
        <v>1.1260116083285569E-4</v>
      </c>
      <c r="F389" s="24">
        <v>1.891684254712503E-4</v>
      </c>
      <c r="G389" s="24">
        <v>3.3991629224929099E-5</v>
      </c>
      <c r="H389" s="24">
        <v>4.8499703873902022E-4</v>
      </c>
      <c r="I389" s="24">
        <v>2.0643510713591377E-5</v>
      </c>
      <c r="J389" s="24">
        <v>1.3790666419038065E-5</v>
      </c>
      <c r="K389" s="24">
        <v>1.1575958051275098E-3</v>
      </c>
      <c r="L389" s="24">
        <v>1.9683779962320066E-5</v>
      </c>
      <c r="M389" s="24">
        <v>1.1434144234986391E-3</v>
      </c>
      <c r="N389" s="24">
        <v>1.395764932405526E-5</v>
      </c>
      <c r="O389" s="24">
        <v>1.7252791187062595E-4</v>
      </c>
      <c r="P389" s="24">
        <v>1.9326889126061673E-4</v>
      </c>
      <c r="Q389" s="24">
        <v>1.9449295543899308E-4</v>
      </c>
      <c r="R389" s="24">
        <v>5.8868872270920593E-5</v>
      </c>
      <c r="S389" s="24">
        <v>6.4595914835343694E-4</v>
      </c>
      <c r="T389" s="24">
        <v>6.2742898584928315E-4</v>
      </c>
      <c r="U389" s="24">
        <v>8.732232617472182E-6</v>
      </c>
      <c r="V389" s="24">
        <v>1.4380652733144902E-5</v>
      </c>
      <c r="W389" s="24">
        <v>8.3272799916047271E-6</v>
      </c>
      <c r="X389" s="24">
        <v>1.8818502837346876E-5</v>
      </c>
      <c r="Y389" s="24">
        <v>1.8428561493742459E-5</v>
      </c>
    </row>
    <row r="390" spans="1:25" x14ac:dyDescent="0.2">
      <c r="A390" t="s">
        <v>503</v>
      </c>
      <c r="B390" s="24">
        <v>1.6115192781445426E-4</v>
      </c>
      <c r="C390" s="24">
        <v>2.1178520275031337E-4</v>
      </c>
      <c r="D390" s="24">
        <v>1.7874809171778975E-4</v>
      </c>
      <c r="E390" s="24">
        <v>2.0081814549708174E-4</v>
      </c>
      <c r="F390" s="24">
        <v>1.6243571177353554E-4</v>
      </c>
      <c r="G390" s="24">
        <v>3.123932108425311E-4</v>
      </c>
      <c r="H390" s="24">
        <v>2.0492384129273367E-4</v>
      </c>
      <c r="I390" s="24">
        <v>2.6718076279165585E-4</v>
      </c>
      <c r="J390" s="24">
        <v>1.2163885225717078E-4</v>
      </c>
      <c r="K390" s="24">
        <v>2.8652190374892843E-4</v>
      </c>
      <c r="L390" s="24">
        <v>1.1882367567633389E-4</v>
      </c>
      <c r="M390" s="24">
        <v>5.4763184359205551E-4</v>
      </c>
      <c r="N390" s="24">
        <v>1.0282136541233498E-4</v>
      </c>
      <c r="O390" s="24">
        <v>7.0352596990100693E-4</v>
      </c>
      <c r="P390" s="24">
        <v>7.7100689608481125E-4</v>
      </c>
      <c r="Q390" s="24">
        <v>7.3033223211533464E-4</v>
      </c>
      <c r="R390" s="24">
        <v>9.063887326942533E-4</v>
      </c>
      <c r="S390" s="24">
        <v>3.8770651930734385E-4</v>
      </c>
      <c r="T390" s="24">
        <v>4.5590693285451348E-4</v>
      </c>
      <c r="U390" s="24">
        <v>1.714040954322159E-4</v>
      </c>
      <c r="V390" s="24">
        <v>1.5619528582547118E-4</v>
      </c>
      <c r="W390" s="24">
        <v>1.2837071450715447E-4</v>
      </c>
      <c r="X390" s="24">
        <v>3.4334164923153311E-4</v>
      </c>
      <c r="Y390" s="24">
        <v>2.270682205455603E-4</v>
      </c>
    </row>
    <row r="391" spans="1:25" x14ac:dyDescent="0.2">
      <c r="A391" t="s">
        <v>504</v>
      </c>
      <c r="B391" s="24">
        <v>8.8886088422328435E-5</v>
      </c>
      <c r="C391" s="24">
        <v>2.1061260430281536E-4</v>
      </c>
      <c r="D391" s="24">
        <v>1.2525947899702359E-4</v>
      </c>
      <c r="E391" s="24">
        <v>1.0432598106666575E-4</v>
      </c>
      <c r="F391" s="24">
        <v>1.8917394414987582E-4</v>
      </c>
      <c r="G391" s="24">
        <v>2.0131739561051228E-5</v>
      </c>
      <c r="H391" s="24">
        <v>3.9109930965178572E-4</v>
      </c>
      <c r="I391" s="24">
        <v>5.9640104126446574E-6</v>
      </c>
      <c r="J391" s="24">
        <v>1.3637060378073594E-6</v>
      </c>
      <c r="K391" s="24">
        <v>1.0422783636447888E-3</v>
      </c>
      <c r="L391" s="24">
        <v>6.6970771743703137E-6</v>
      </c>
      <c r="M391" s="24">
        <v>1.5698645725678063E-3</v>
      </c>
      <c r="N391" s="24">
        <v>3.2471810031257728E-6</v>
      </c>
      <c r="O391" s="24">
        <v>1.0676958004112563E-4</v>
      </c>
      <c r="P391" s="24">
        <v>1.1465289236885162E-4</v>
      </c>
      <c r="Q391" s="24">
        <v>1.3937714936519918E-4</v>
      </c>
      <c r="R391" s="24">
        <v>3.163308766656187E-5</v>
      </c>
      <c r="S391" s="24">
        <v>5.0231811998996336E-4</v>
      </c>
      <c r="T391" s="24">
        <v>3.3489461497597858E-4</v>
      </c>
      <c r="U391" s="24">
        <v>9.2332732777918247E-7</v>
      </c>
      <c r="V391" s="24">
        <v>3.5340029214189297E-6</v>
      </c>
      <c r="W391" s="24">
        <v>1.1417443012703489E-6</v>
      </c>
      <c r="X391" s="24">
        <v>3.1988855379731341E-6</v>
      </c>
      <c r="Y391" s="24">
        <v>1.7725811272838297E-6</v>
      </c>
    </row>
    <row r="392" spans="1:25" x14ac:dyDescent="0.2">
      <c r="A392" t="s">
        <v>505</v>
      </c>
      <c r="B392" s="24">
        <v>9.9537324208229358E-4</v>
      </c>
      <c r="C392" s="24">
        <v>2.0781221821692243E-4</v>
      </c>
      <c r="D392" s="24">
        <v>7.100358874262162E-4</v>
      </c>
      <c r="E392" s="24">
        <v>1.3999552960705118E-4</v>
      </c>
      <c r="F392" s="24">
        <v>2.904784655671225E-4</v>
      </c>
      <c r="G392" s="24">
        <v>2.5271726211316839E-7</v>
      </c>
      <c r="H392" s="24">
        <v>4.3152692426783472E-6</v>
      </c>
      <c r="I392" s="24">
        <v>6.5060528091738986E-8</v>
      </c>
      <c r="J392" s="24">
        <v>1.6625037471424227E-7</v>
      </c>
      <c r="K392" s="24">
        <v>4.6896674644894172E-6</v>
      </c>
      <c r="L392" s="24">
        <v>1.1007483022922466E-7</v>
      </c>
      <c r="M392" s="24">
        <v>3.2033987537797627E-7</v>
      </c>
      <c r="N392" s="24">
        <v>1.2034499076072445E-7</v>
      </c>
      <c r="O392" s="24">
        <v>2.8750663850229648E-4</v>
      </c>
      <c r="P392" s="24">
        <v>3.5032747618646764E-4</v>
      </c>
      <c r="Q392" s="24">
        <v>1.2773552286862743E-4</v>
      </c>
      <c r="R392" s="24">
        <v>1.2332798767210914E-7</v>
      </c>
      <c r="S392" s="24">
        <v>2.9172847335267392E-7</v>
      </c>
      <c r="T392" s="24">
        <v>1.7395490766074245E-4</v>
      </c>
      <c r="U392" s="24">
        <v>3.836777755102755E-7</v>
      </c>
      <c r="V392" s="24">
        <v>4.9555018182179315E-7</v>
      </c>
      <c r="W392" s="24">
        <v>9.3768862434356404E-7</v>
      </c>
      <c r="X392" s="24">
        <v>2.8174195198539585E-7</v>
      </c>
      <c r="Y392" s="24">
        <v>1.0759061158718807E-7</v>
      </c>
    </row>
    <row r="393" spans="1:25" x14ac:dyDescent="0.2">
      <c r="A393" t="s">
        <v>506</v>
      </c>
      <c r="B393" s="24">
        <v>7.2509120124102273E-4</v>
      </c>
      <c r="C393" s="24">
        <v>2.0616150651513789E-4</v>
      </c>
      <c r="D393" s="24">
        <v>6.0689681215799721E-4</v>
      </c>
      <c r="E393" s="24">
        <v>1.5107728339181956E-4</v>
      </c>
      <c r="F393" s="24">
        <v>3.4937958433259292E-4</v>
      </c>
      <c r="G393" s="24">
        <v>1.5343332766147927E-6</v>
      </c>
      <c r="H393" s="24">
        <v>9.0138215354376459E-5</v>
      </c>
      <c r="I393" s="24">
        <v>8.1352125313535718E-7</v>
      </c>
      <c r="J393" s="24">
        <v>7.6505513839463783E-7</v>
      </c>
      <c r="K393" s="24">
        <v>9.6218683723841168E-5</v>
      </c>
      <c r="L393" s="24">
        <v>9.1743040822213987E-7</v>
      </c>
      <c r="M393" s="24">
        <v>2.3540577278481543E-5</v>
      </c>
      <c r="N393" s="24">
        <v>1.1922236957825499E-6</v>
      </c>
      <c r="O393" s="24">
        <v>3.2661892518558953E-4</v>
      </c>
      <c r="P393" s="24">
        <v>6.4376410159219105E-4</v>
      </c>
      <c r="Q393" s="24">
        <v>1.4834826078083678E-4</v>
      </c>
      <c r="R393" s="24">
        <v>1.2504704139520723E-6</v>
      </c>
      <c r="S393" s="24">
        <v>1.9643510744701928E-5</v>
      </c>
      <c r="T393" s="24">
        <v>1.578509048173271E-3</v>
      </c>
      <c r="U393" s="24">
        <v>9.4620636115970513E-7</v>
      </c>
      <c r="V393" s="24">
        <v>1.1049747720529715E-6</v>
      </c>
      <c r="W393" s="24">
        <v>9.714308182392558E-7</v>
      </c>
      <c r="X393" s="24">
        <v>1.225211074963435E-6</v>
      </c>
      <c r="Y393" s="24">
        <v>7.156732409461735E-7</v>
      </c>
    </row>
    <row r="394" spans="1:25" x14ac:dyDescent="0.2">
      <c r="A394" t="s">
        <v>507</v>
      </c>
      <c r="B394" s="24">
        <v>6.1769161694196143E-5</v>
      </c>
      <c r="C394" s="24">
        <v>2.0573657058153933E-4</v>
      </c>
      <c r="D394" s="24">
        <v>1.3188934337796828E-4</v>
      </c>
      <c r="E394" s="24">
        <v>8.6800781251827007E-5</v>
      </c>
      <c r="F394" s="24">
        <v>1.5664297164272341E-4</v>
      </c>
      <c r="G394" s="24">
        <v>2.015781946692805E-6</v>
      </c>
      <c r="H394" s="24">
        <v>5.0176188498681819E-4</v>
      </c>
      <c r="I394" s="24">
        <v>1.0350101100693666E-6</v>
      </c>
      <c r="J394" s="24">
        <v>7.5631468340849071E-7</v>
      </c>
      <c r="K394" s="24">
        <v>4.399002890273329E-4</v>
      </c>
      <c r="L394" s="24">
        <v>1.898820753996614E-6</v>
      </c>
      <c r="M394" s="24">
        <v>5.4267452723122877E-4</v>
      </c>
      <c r="N394" s="24">
        <v>8.6076734883690689E-7</v>
      </c>
      <c r="O394" s="24">
        <v>6.2952250606368465E-5</v>
      </c>
      <c r="P394" s="24">
        <v>9.0797915547180459E-5</v>
      </c>
      <c r="Q394" s="24">
        <v>8.6150197238766505E-5</v>
      </c>
      <c r="R394" s="24">
        <v>9.0897551205186184E-6</v>
      </c>
      <c r="S394" s="24">
        <v>5.8652441677447696E-4</v>
      </c>
      <c r="T394" s="24">
        <v>1.3699547487298997E-4</v>
      </c>
      <c r="U394" s="24">
        <v>8.8328469490764857E-7</v>
      </c>
      <c r="V394" s="24">
        <v>1.6486566507364061E-6</v>
      </c>
      <c r="W394" s="24">
        <v>1.2397662919950339E-6</v>
      </c>
      <c r="X394" s="24">
        <v>1.4774513496962705E-6</v>
      </c>
      <c r="Y394" s="24">
        <v>9.7205678820128566E-7</v>
      </c>
    </row>
    <row r="395" spans="1:25" x14ac:dyDescent="0.2">
      <c r="A395" t="s">
        <v>508</v>
      </c>
      <c r="B395" s="24">
        <v>8.6771162323242562E-5</v>
      </c>
      <c r="C395" s="24">
        <v>2.048948031220157E-4</v>
      </c>
      <c r="D395" s="24">
        <v>1.3050698687684596E-4</v>
      </c>
      <c r="E395" s="24">
        <v>8.6761047665306291E-5</v>
      </c>
      <c r="F395" s="24">
        <v>1.4046177637618614E-4</v>
      </c>
      <c r="G395" s="24">
        <v>4.3266367667245223E-6</v>
      </c>
      <c r="H395" s="24">
        <v>7.8388988815108172E-4</v>
      </c>
      <c r="I395" s="24">
        <v>3.3643760420873554E-6</v>
      </c>
      <c r="J395" s="24">
        <v>2.5171935629839342E-6</v>
      </c>
      <c r="K395" s="24">
        <v>1.4046146765999469E-3</v>
      </c>
      <c r="L395" s="24">
        <v>3.6249500198418733E-6</v>
      </c>
      <c r="M395" s="24">
        <v>8.6642896721822601E-4</v>
      </c>
      <c r="N395" s="24">
        <v>2.6460957859250178E-6</v>
      </c>
      <c r="O395" s="24">
        <v>1.0104700102454496E-4</v>
      </c>
      <c r="P395" s="24">
        <v>1.2726442975106314E-4</v>
      </c>
      <c r="Q395" s="24">
        <v>1.2236011098022305E-4</v>
      </c>
      <c r="R395" s="24">
        <v>1.1586806853965072E-5</v>
      </c>
      <c r="S395" s="24">
        <v>8.1179441793711733E-4</v>
      </c>
      <c r="T395" s="24">
        <v>4.4115848592544466E-4</v>
      </c>
      <c r="U395" s="24">
        <v>2.7790292517606198E-6</v>
      </c>
      <c r="V395" s="24">
        <v>5.3537538635134937E-6</v>
      </c>
      <c r="W395" s="24">
        <v>5.9331415666221307E-6</v>
      </c>
      <c r="X395" s="24">
        <v>4.0935789648858639E-6</v>
      </c>
      <c r="Y395" s="24">
        <v>3.0231427291346344E-6</v>
      </c>
    </row>
    <row r="396" spans="1:25" x14ac:dyDescent="0.2">
      <c r="A396" t="s">
        <v>509</v>
      </c>
      <c r="B396" s="24">
        <v>1.9431905354507769E-4</v>
      </c>
      <c r="C396" s="24">
        <v>2.0344605251243735E-4</v>
      </c>
      <c r="D396" s="24">
        <v>1.7099780795915256E-4</v>
      </c>
      <c r="E396" s="24">
        <v>1.9945517314997563E-4</v>
      </c>
      <c r="F396" s="24">
        <v>1.759308831565087E-4</v>
      </c>
      <c r="G396" s="24">
        <v>4.53194438667696E-4</v>
      </c>
      <c r="H396" s="24">
        <v>1.4093654439712035E-4</v>
      </c>
      <c r="I396" s="24">
        <v>3.6247245984627089E-4</v>
      </c>
      <c r="J396" s="24">
        <v>1.3720361802648063E-4</v>
      </c>
      <c r="K396" s="24">
        <v>5.2052148980572869E-5</v>
      </c>
      <c r="L396" s="24">
        <v>1.9861307913334174E-4</v>
      </c>
      <c r="M396" s="24">
        <v>7.516758078655674E-5</v>
      </c>
      <c r="N396" s="24">
        <v>1.5831580257750992E-4</v>
      </c>
      <c r="O396" s="24">
        <v>2.7301774248942169E-4</v>
      </c>
      <c r="P396" s="24">
        <v>1.7834415799032258E-4</v>
      </c>
      <c r="Q396" s="24">
        <v>2.0212372068753685E-4</v>
      </c>
      <c r="R396" s="24">
        <v>2.9089436448864314E-4</v>
      </c>
      <c r="S396" s="24">
        <v>1.2156265832573027E-4</v>
      </c>
      <c r="T396" s="24">
        <v>8.8965480614232439E-5</v>
      </c>
      <c r="U396" s="24">
        <v>2.8493843838050392E-4</v>
      </c>
      <c r="V396" s="24">
        <v>3.3134294331188053E-4</v>
      </c>
      <c r="W396" s="24">
        <v>2.9048056050161704E-4</v>
      </c>
      <c r="X396" s="24">
        <v>3.7688376203849947E-4</v>
      </c>
      <c r="Y396" s="24">
        <v>2.5625764043041359E-4</v>
      </c>
    </row>
    <row r="397" spans="1:25" x14ac:dyDescent="0.2">
      <c r="A397" t="s">
        <v>510</v>
      </c>
      <c r="B397" s="24">
        <v>1.7862631968411179E-4</v>
      </c>
      <c r="C397" s="24">
        <v>2.031053207593756E-4</v>
      </c>
      <c r="D397" s="24">
        <v>1.9736014836590744E-4</v>
      </c>
      <c r="E397" s="24">
        <v>2.440531329182272E-4</v>
      </c>
      <c r="F397" s="24">
        <v>1.9588467807486566E-4</v>
      </c>
      <c r="G397" s="24">
        <v>6.1085498737650681E-4</v>
      </c>
      <c r="H397" s="24">
        <v>2.1646919944591812E-4</v>
      </c>
      <c r="I397" s="24">
        <v>2.6019452026807672E-4</v>
      </c>
      <c r="J397" s="24">
        <v>2.7978329884727069E-4</v>
      </c>
      <c r="K397" s="24">
        <v>3.047121015027974E-5</v>
      </c>
      <c r="L397" s="24">
        <v>2.4133398325681569E-4</v>
      </c>
      <c r="M397" s="24">
        <v>4.2424577863174547E-5</v>
      </c>
      <c r="N397" s="24">
        <v>1.7010550923929042E-4</v>
      </c>
      <c r="O397" s="24">
        <v>7.7088612540007341E-5</v>
      </c>
      <c r="P397" s="24">
        <v>7.4389838458482761E-5</v>
      </c>
      <c r="Q397" s="24">
        <v>7.157488026328173E-5</v>
      </c>
      <c r="R397" s="24">
        <v>9.4207604325061674E-5</v>
      </c>
      <c r="S397" s="24">
        <v>4.0904468409066519E-5</v>
      </c>
      <c r="T397" s="24">
        <v>7.0113402041188343E-5</v>
      </c>
      <c r="U397" s="24">
        <v>3.6410561808673E-5</v>
      </c>
      <c r="V397" s="24">
        <v>1.6364509725798619E-5</v>
      </c>
      <c r="W397" s="24">
        <v>2.8272995329864264E-5</v>
      </c>
      <c r="X397" s="24">
        <v>3.4625688244048796E-5</v>
      </c>
      <c r="Y397" s="24">
        <v>1.6318660694787653E-5</v>
      </c>
    </row>
    <row r="398" spans="1:25" x14ac:dyDescent="0.2">
      <c r="A398" t="s">
        <v>511</v>
      </c>
      <c r="B398" s="24">
        <v>1.5089004258106304E-4</v>
      </c>
      <c r="C398" s="24">
        <v>2.0270171993896891E-4</v>
      </c>
      <c r="D398" s="24">
        <v>1.6052627332608914E-4</v>
      </c>
      <c r="E398" s="24">
        <v>1.3292647027232345E-4</v>
      </c>
      <c r="F398" s="24">
        <v>1.9901152650719315E-4</v>
      </c>
      <c r="G398" s="24">
        <v>9.5659504197379634E-5</v>
      </c>
      <c r="H398" s="24">
        <v>1.9554690616769134E-4</v>
      </c>
      <c r="I398" s="24">
        <v>1.0288937177772765E-4</v>
      </c>
      <c r="J398" s="24">
        <v>5.9130852335326787E-5</v>
      </c>
      <c r="K398" s="24">
        <v>5.603289759492714E-4</v>
      </c>
      <c r="L398" s="24">
        <v>6.7420802421898975E-5</v>
      </c>
      <c r="M398" s="24">
        <v>7.0315748721773647E-4</v>
      </c>
      <c r="N398" s="24">
        <v>5.3662614202894473E-5</v>
      </c>
      <c r="O398" s="24">
        <v>1.2670244817724124E-4</v>
      </c>
      <c r="P398" s="24">
        <v>1.1355981149740205E-4</v>
      </c>
      <c r="Q398" s="24">
        <v>1.2023438912650901E-4</v>
      </c>
      <c r="R398" s="24">
        <v>6.9726025681054224E-5</v>
      </c>
      <c r="S398" s="24">
        <v>2.7703259467353348E-4</v>
      </c>
      <c r="T398" s="24">
        <v>3.4423886770403164E-4</v>
      </c>
      <c r="U398" s="24">
        <v>3.2556169594706278E-5</v>
      </c>
      <c r="V398" s="24">
        <v>4.2579356587284487E-5</v>
      </c>
      <c r="W398" s="24">
        <v>3.4290799332353812E-5</v>
      </c>
      <c r="X398" s="24">
        <v>5.2409490093291958E-5</v>
      </c>
      <c r="Y398" s="24">
        <v>4.6132700583663265E-5</v>
      </c>
    </row>
    <row r="399" spans="1:25" x14ac:dyDescent="0.2">
      <c r="A399" t="s">
        <v>512</v>
      </c>
      <c r="B399" s="24">
        <v>1.2600117744510255E-4</v>
      </c>
      <c r="C399" s="24">
        <v>2.0235310685817016E-4</v>
      </c>
      <c r="D399" s="24">
        <v>1.5717612107692117E-4</v>
      </c>
      <c r="E399" s="24">
        <v>1.8578912854822462E-4</v>
      </c>
      <c r="F399" s="24">
        <v>1.5099031381805375E-4</v>
      </c>
      <c r="G399" s="24">
        <v>1.8795991765479701E-4</v>
      </c>
      <c r="H399" s="24">
        <v>1.3923167331241125E-4</v>
      </c>
      <c r="I399" s="24">
        <v>2.3251420714262544E-4</v>
      </c>
      <c r="J399" s="24">
        <v>4.3522769507729894E-4</v>
      </c>
      <c r="K399" s="24">
        <v>1.8980506080339776E-5</v>
      </c>
      <c r="L399" s="24">
        <v>4.2383138302850009E-4</v>
      </c>
      <c r="M399" s="24">
        <v>3.1828866358172249E-5</v>
      </c>
      <c r="N399" s="24">
        <v>3.7322264108712646E-4</v>
      </c>
      <c r="O399" s="24">
        <v>2.0843277648918549E-4</v>
      </c>
      <c r="P399" s="24">
        <v>1.6805948243962601E-4</v>
      </c>
      <c r="Q399" s="24">
        <v>2.2802452779837416E-4</v>
      </c>
      <c r="R399" s="24">
        <v>2.703963320125275E-4</v>
      </c>
      <c r="S399" s="24">
        <v>1.191724066909036E-4</v>
      </c>
      <c r="T399" s="24">
        <v>1.116845157443366E-4</v>
      </c>
      <c r="U399" s="24">
        <v>1.6722484443073199E-4</v>
      </c>
      <c r="V399" s="24">
        <v>1.7934890416316894E-4</v>
      </c>
      <c r="W399" s="24">
        <v>1.6403984004525224E-4</v>
      </c>
      <c r="X399" s="24">
        <v>2.2073155926029806E-4</v>
      </c>
      <c r="Y399" s="24">
        <v>2.114189793030252E-4</v>
      </c>
    </row>
    <row r="400" spans="1:25" x14ac:dyDescent="0.2">
      <c r="A400" t="s">
        <v>513</v>
      </c>
      <c r="B400" s="24">
        <v>8.3104777420797154E-5</v>
      </c>
      <c r="C400" s="24">
        <v>2.0026805932562021E-4</v>
      </c>
      <c r="D400" s="24">
        <v>1.3064737502741763E-4</v>
      </c>
      <c r="E400" s="24">
        <v>9.6197415382741604E-5</v>
      </c>
      <c r="F400" s="24">
        <v>1.7445051490069024E-4</v>
      </c>
      <c r="G400" s="24">
        <v>4.6294963431828606E-5</v>
      </c>
      <c r="H400" s="24">
        <v>3.8636553762038859E-4</v>
      </c>
      <c r="I400" s="24">
        <v>3.4006283056473909E-5</v>
      </c>
      <c r="J400" s="24">
        <v>1.6861112147451692E-5</v>
      </c>
      <c r="K400" s="24">
        <v>6.0422383331030876E-4</v>
      </c>
      <c r="L400" s="24">
        <v>2.7282628231832774E-5</v>
      </c>
      <c r="M400" s="24">
        <v>9.8980579214236674E-4</v>
      </c>
      <c r="N400" s="24">
        <v>2.2209235394951839E-5</v>
      </c>
      <c r="O400" s="24">
        <v>1.0677193781223706E-4</v>
      </c>
      <c r="P400" s="24">
        <v>1.1555203406291835E-4</v>
      </c>
      <c r="Q400" s="24">
        <v>1.2398613537042226E-4</v>
      </c>
      <c r="R400" s="24">
        <v>5.0207861529576665E-5</v>
      </c>
      <c r="S400" s="24">
        <v>4.4972755759330852E-4</v>
      </c>
      <c r="T400" s="24">
        <v>2.7775272205911533E-4</v>
      </c>
      <c r="U400" s="24">
        <v>4.1926856165535588E-5</v>
      </c>
      <c r="V400" s="24">
        <v>9.7335344075629617E-5</v>
      </c>
      <c r="W400" s="24">
        <v>4.9499074073962467E-5</v>
      </c>
      <c r="X400" s="24">
        <v>4.1821932293457933E-5</v>
      </c>
      <c r="Y400" s="24">
        <v>4.3664102748715515E-5</v>
      </c>
    </row>
    <row r="401" spans="1:25" x14ac:dyDescent="0.2">
      <c r="A401" t="s">
        <v>514</v>
      </c>
      <c r="B401" s="24">
        <v>2.2618130569172529E-4</v>
      </c>
      <c r="C401" s="24">
        <v>1.9871662859523542E-4</v>
      </c>
      <c r="D401" s="24">
        <v>1.6549968423097163E-4</v>
      </c>
      <c r="E401" s="24">
        <v>2.219154817597744E-4</v>
      </c>
      <c r="F401" s="24">
        <v>1.7760906310904659E-4</v>
      </c>
      <c r="G401" s="24">
        <v>5.0805231961583038E-4</v>
      </c>
      <c r="H401" s="24">
        <v>1.8390299404082936E-4</v>
      </c>
      <c r="I401" s="24">
        <v>3.2066049088967918E-4</v>
      </c>
      <c r="J401" s="24">
        <v>1.7301769958503687E-4</v>
      </c>
      <c r="K401" s="24">
        <v>2.8839216881760794E-5</v>
      </c>
      <c r="L401" s="24">
        <v>1.4753609413857419E-4</v>
      </c>
      <c r="M401" s="24">
        <v>3.1772861130718226E-5</v>
      </c>
      <c r="N401" s="24">
        <v>1.9566516780868319E-4</v>
      </c>
      <c r="O401" s="24">
        <v>2.9002066065109692E-4</v>
      </c>
      <c r="P401" s="24">
        <v>2.4612972141962476E-4</v>
      </c>
      <c r="Q401" s="24">
        <v>2.3464658400737773E-4</v>
      </c>
      <c r="R401" s="24">
        <v>2.8985906256183668E-4</v>
      </c>
      <c r="S401" s="24">
        <v>1.1659784462527495E-4</v>
      </c>
      <c r="T401" s="24">
        <v>1.0369831710026491E-4</v>
      </c>
      <c r="U401" s="24">
        <v>5.1433814018031617E-4</v>
      </c>
      <c r="V401" s="24">
        <v>4.5122345818166199E-4</v>
      </c>
      <c r="W401" s="24">
        <v>6.3936774877765951E-4</v>
      </c>
      <c r="X401" s="24">
        <v>6.0665935584004098E-4</v>
      </c>
      <c r="Y401" s="24">
        <v>2.7837818342202336E-4</v>
      </c>
    </row>
    <row r="402" spans="1:25" x14ac:dyDescent="0.2">
      <c r="A402" t="s">
        <v>515</v>
      </c>
      <c r="B402" s="24">
        <v>1.2626415595443031E-4</v>
      </c>
      <c r="C402" s="24">
        <v>1.9689049660120175E-4</v>
      </c>
      <c r="D402" s="24">
        <v>1.7456742369686794E-4</v>
      </c>
      <c r="E402" s="24">
        <v>1.4830721344162863E-4</v>
      </c>
      <c r="F402" s="24">
        <v>1.5503696308729635E-4</v>
      </c>
      <c r="G402" s="24">
        <v>9.2386432690096514E-5</v>
      </c>
      <c r="H402" s="24">
        <v>6.7062115662345383E-4</v>
      </c>
      <c r="I402" s="24">
        <v>7.6613876011646692E-5</v>
      </c>
      <c r="J402" s="24">
        <v>4.8285127167272443E-5</v>
      </c>
      <c r="K402" s="24">
        <v>2.0415739222318357E-3</v>
      </c>
      <c r="L402" s="24">
        <v>6.0856808360021473E-5</v>
      </c>
      <c r="M402" s="24">
        <v>1.413669423774172E-3</v>
      </c>
      <c r="N402" s="24">
        <v>4.761785706766072E-5</v>
      </c>
      <c r="O402" s="24">
        <v>1.6343125902769956E-4</v>
      </c>
      <c r="P402" s="24">
        <v>1.8742057717479786E-4</v>
      </c>
      <c r="Q402" s="24">
        <v>1.7483374060104755E-4</v>
      </c>
      <c r="R402" s="24">
        <v>1.0007085932845748E-4</v>
      </c>
      <c r="S402" s="24">
        <v>9.0521372987206338E-4</v>
      </c>
      <c r="T402" s="24">
        <v>2.7327406749023584E-4</v>
      </c>
      <c r="U402" s="24">
        <v>6.6111397195624757E-5</v>
      </c>
      <c r="V402" s="24">
        <v>7.2247300377572955E-5</v>
      </c>
      <c r="W402" s="24">
        <v>6.5801548371534897E-5</v>
      </c>
      <c r="X402" s="24">
        <v>8.5082225719663619E-5</v>
      </c>
      <c r="Y402" s="24">
        <v>9.5695078982692481E-5</v>
      </c>
    </row>
    <row r="403" spans="1:25" x14ac:dyDescent="0.2">
      <c r="A403" t="s">
        <v>516</v>
      </c>
      <c r="B403" s="24">
        <v>1.0097303336073595E-4</v>
      </c>
      <c r="C403" s="24">
        <v>1.9346802779768069E-4</v>
      </c>
      <c r="D403" s="24">
        <v>1.5674893637016216E-4</v>
      </c>
      <c r="E403" s="24">
        <v>1.5557806020047275E-4</v>
      </c>
      <c r="F403" s="24">
        <v>1.696567487809733E-4</v>
      </c>
      <c r="G403" s="24">
        <v>2.5365079342387972E-4</v>
      </c>
      <c r="H403" s="24">
        <v>1.1549072140178216E-4</v>
      </c>
      <c r="I403" s="24">
        <v>2.4598605747580532E-4</v>
      </c>
      <c r="J403" s="24">
        <v>4.0706998662553092E-4</v>
      </c>
      <c r="K403" s="24">
        <v>1.6199772205959375E-5</v>
      </c>
      <c r="L403" s="24">
        <v>3.8872075852861118E-4</v>
      </c>
      <c r="M403" s="24">
        <v>1.7355268355627249E-5</v>
      </c>
      <c r="N403" s="24">
        <v>3.547630465796824E-4</v>
      </c>
      <c r="O403" s="24">
        <v>1.7312261023067364E-4</v>
      </c>
      <c r="P403" s="24">
        <v>1.3336994152509903E-4</v>
      </c>
      <c r="Q403" s="24">
        <v>1.3835750604982065E-4</v>
      </c>
      <c r="R403" s="24">
        <v>1.9808262600261653E-4</v>
      </c>
      <c r="S403" s="24">
        <v>7.5288053350304251E-5</v>
      </c>
      <c r="T403" s="24">
        <v>8.8092186473469054E-5</v>
      </c>
      <c r="U403" s="24">
        <v>1.3305774237567822E-4</v>
      </c>
      <c r="V403" s="24">
        <v>7.4643240448108537E-5</v>
      </c>
      <c r="W403" s="24">
        <v>1.2822681489612817E-4</v>
      </c>
      <c r="X403" s="24">
        <v>1.5787953015786716E-4</v>
      </c>
      <c r="Y403" s="24">
        <v>1.1347310490100362E-4</v>
      </c>
    </row>
    <row r="404" spans="1:25" x14ac:dyDescent="0.2">
      <c r="A404" t="s">
        <v>517</v>
      </c>
      <c r="B404" s="24">
        <v>1.6698155989579541E-4</v>
      </c>
      <c r="C404" s="24">
        <v>1.934608893129496E-4</v>
      </c>
      <c r="D404" s="24">
        <v>1.7830476276443869E-4</v>
      </c>
      <c r="E404" s="24">
        <v>2.1914725679372378E-4</v>
      </c>
      <c r="F404" s="24">
        <v>1.6198633906386577E-4</v>
      </c>
      <c r="G404" s="24">
        <v>3.3768096634229241E-4</v>
      </c>
      <c r="H404" s="24">
        <v>1.35291150955762E-4</v>
      </c>
      <c r="I404" s="24">
        <v>3.0963820659003657E-4</v>
      </c>
      <c r="J404" s="24">
        <v>2.7638198472395144E-4</v>
      </c>
      <c r="K404" s="24">
        <v>1.0448610598400827E-4</v>
      </c>
      <c r="L404" s="24">
        <v>4.6770324519951789E-4</v>
      </c>
      <c r="M404" s="24">
        <v>1.1207787446962188E-4</v>
      </c>
      <c r="N404" s="24">
        <v>3.753845392264E-4</v>
      </c>
      <c r="O404" s="24">
        <v>2.439582012049042E-4</v>
      </c>
      <c r="P404" s="24">
        <v>1.2149898695196038E-4</v>
      </c>
      <c r="Q404" s="24">
        <v>1.9071426214149246E-4</v>
      </c>
      <c r="R404" s="24">
        <v>3.1259488213978675E-4</v>
      </c>
      <c r="S404" s="24">
        <v>1.3739665914400663E-4</v>
      </c>
      <c r="T404" s="24">
        <v>8.8334298488128974E-5</v>
      </c>
      <c r="U404" s="24">
        <v>3.2905845121736015E-4</v>
      </c>
      <c r="V404" s="24">
        <v>5.0865248915405782E-4</v>
      </c>
      <c r="W404" s="24">
        <v>3.7781085033942172E-4</v>
      </c>
      <c r="X404" s="24">
        <v>4.5942476810205738E-4</v>
      </c>
      <c r="Y404" s="24">
        <v>3.5676587158700661E-4</v>
      </c>
    </row>
    <row r="405" spans="1:25" x14ac:dyDescent="0.2">
      <c r="A405" t="s">
        <v>518</v>
      </c>
      <c r="B405" s="24">
        <v>6.9262064798370705E-5</v>
      </c>
      <c r="C405" s="24">
        <v>1.910458325116923E-4</v>
      </c>
      <c r="D405" s="24">
        <v>1.2542973474730356E-4</v>
      </c>
      <c r="E405" s="24">
        <v>8.0660132208119984E-5</v>
      </c>
      <c r="F405" s="24">
        <v>1.5341556088434091E-4</v>
      </c>
      <c r="G405" s="24">
        <v>1.2053977955479127E-5</v>
      </c>
      <c r="H405" s="24">
        <v>4.1693169811448446E-4</v>
      </c>
      <c r="I405" s="24">
        <v>8.6599978096093683E-6</v>
      </c>
      <c r="J405" s="24">
        <v>8.4300657444096203E-6</v>
      </c>
      <c r="K405" s="24">
        <v>6.2715209992402117E-4</v>
      </c>
      <c r="L405" s="24">
        <v>1.0304360987444731E-5</v>
      </c>
      <c r="M405" s="24">
        <v>8.2196670980215828E-4</v>
      </c>
      <c r="N405" s="24">
        <v>7.3484426728514329E-6</v>
      </c>
      <c r="O405" s="24">
        <v>7.1632158050970242E-5</v>
      </c>
      <c r="P405" s="24">
        <v>7.8654454652654971E-5</v>
      </c>
      <c r="Q405" s="24">
        <v>1.0986579390900613E-4</v>
      </c>
      <c r="R405" s="24">
        <v>1.8982510040030378E-5</v>
      </c>
      <c r="S405" s="24">
        <v>5.0184865311294756E-4</v>
      </c>
      <c r="T405" s="24">
        <v>2.8935909413896381E-4</v>
      </c>
      <c r="U405" s="24">
        <v>5.5735593815308553E-6</v>
      </c>
      <c r="V405" s="24">
        <v>6.1859102869241991E-6</v>
      </c>
      <c r="W405" s="24">
        <v>9.8381285229063911E-6</v>
      </c>
      <c r="X405" s="24">
        <v>7.5289798186858075E-6</v>
      </c>
      <c r="Y405" s="24">
        <v>5.0885202106351679E-6</v>
      </c>
    </row>
    <row r="406" spans="1:25" x14ac:dyDescent="0.2">
      <c r="A406" t="s">
        <v>519</v>
      </c>
      <c r="B406" s="24">
        <v>1.4796395333708138E-4</v>
      </c>
      <c r="C406" s="24">
        <v>1.8946280982467921E-4</v>
      </c>
      <c r="D406" s="24">
        <v>1.6068673458246644E-4</v>
      </c>
      <c r="E406" s="24">
        <v>1.7682302803931506E-4</v>
      </c>
      <c r="F406" s="24">
        <v>1.4930035587685598E-4</v>
      </c>
      <c r="G406" s="24">
        <v>2.5925368046061313E-4</v>
      </c>
      <c r="H406" s="24">
        <v>2.222092738729156E-4</v>
      </c>
      <c r="I406" s="24">
        <v>2.1000240856334116E-4</v>
      </c>
      <c r="J406" s="24">
        <v>1.8221018052676436E-4</v>
      </c>
      <c r="K406" s="24">
        <v>6.2296432293284132E-4</v>
      </c>
      <c r="L406" s="24">
        <v>1.610082366920018E-4</v>
      </c>
      <c r="M406" s="24">
        <v>1.1017335263771445E-3</v>
      </c>
      <c r="N406" s="24">
        <v>1.5218584138822718E-4</v>
      </c>
      <c r="O406" s="24">
        <v>5.9785502314972172E-4</v>
      </c>
      <c r="P406" s="24">
        <v>7.0940359301958759E-4</v>
      </c>
      <c r="Q406" s="24">
        <v>6.533422432830698E-4</v>
      </c>
      <c r="R406" s="24">
        <v>7.6139419222130656E-4</v>
      </c>
      <c r="S406" s="24">
        <v>3.8372787126131873E-4</v>
      </c>
      <c r="T406" s="24">
        <v>4.087958106770892E-4</v>
      </c>
      <c r="U406" s="24">
        <v>1.6090293635566381E-4</v>
      </c>
      <c r="V406" s="24">
        <v>2.3446386505018128E-4</v>
      </c>
      <c r="W406" s="24">
        <v>1.2974699700966978E-4</v>
      </c>
      <c r="X406" s="24">
        <v>3.134391291225076E-4</v>
      </c>
      <c r="Y406" s="24">
        <v>2.4643499014743715E-4</v>
      </c>
    </row>
    <row r="407" spans="1:25" x14ac:dyDescent="0.2">
      <c r="A407" t="s">
        <v>520</v>
      </c>
      <c r="B407" s="24">
        <v>2.2404714336505006E-4</v>
      </c>
      <c r="C407" s="24">
        <v>1.8852936676443417E-4</v>
      </c>
      <c r="D407" s="24">
        <v>2.3469945784756463E-4</v>
      </c>
      <c r="E407" s="24">
        <v>2.7312632008989193E-4</v>
      </c>
      <c r="F407" s="24">
        <v>1.6420169688808315E-4</v>
      </c>
      <c r="G407" s="24">
        <v>4.2367790758414663E-4</v>
      </c>
      <c r="H407" s="24">
        <v>2.4801195846575741E-4</v>
      </c>
      <c r="I407" s="24">
        <v>3.5471122870885493E-4</v>
      </c>
      <c r="J407" s="24">
        <v>4.0231780096822631E-5</v>
      </c>
      <c r="K407" s="24">
        <v>1.1989565629175642E-5</v>
      </c>
      <c r="L407" s="24">
        <v>8.8859326100677831E-5</v>
      </c>
      <c r="M407" s="24">
        <v>5.982204257618122E-6</v>
      </c>
      <c r="N407" s="24">
        <v>8.8766356231231955E-5</v>
      </c>
      <c r="O407" s="24">
        <v>2.9917133514703126E-4</v>
      </c>
      <c r="P407" s="24">
        <v>1.5499176733724176E-4</v>
      </c>
      <c r="Q407" s="24">
        <v>1.9705094595644297E-4</v>
      </c>
      <c r="R407" s="24">
        <v>3.4737790604222666E-4</v>
      </c>
      <c r="S407" s="24">
        <v>1.8068483604080169E-4</v>
      </c>
      <c r="T407" s="24">
        <v>1.389708644419195E-4</v>
      </c>
      <c r="U407" s="24">
        <v>3.5611680925461082E-4</v>
      </c>
      <c r="V407" s="24">
        <v>3.8635749498455832E-4</v>
      </c>
      <c r="W407" s="24">
        <v>4.8253779016751655E-4</v>
      </c>
      <c r="X407" s="24">
        <v>4.2381843683018147E-4</v>
      </c>
      <c r="Y407" s="24">
        <v>6.4112676440331972E-4</v>
      </c>
    </row>
    <row r="408" spans="1:25" x14ac:dyDescent="0.2">
      <c r="A408" t="s">
        <v>521</v>
      </c>
      <c r="B408" s="24">
        <v>7.8023065311798675E-5</v>
      </c>
      <c r="C408" s="24">
        <v>1.8838167861860532E-4</v>
      </c>
      <c r="D408" s="24">
        <v>1.1500228580667917E-4</v>
      </c>
      <c r="E408" s="24">
        <v>8.7752381536046147E-5</v>
      </c>
      <c r="F408" s="24">
        <v>1.5782550738545424E-4</v>
      </c>
      <c r="G408" s="24">
        <v>1.6569067078788054E-5</v>
      </c>
      <c r="H408" s="24">
        <v>3.7337912048887871E-4</v>
      </c>
      <c r="I408" s="24">
        <v>9.5017363468915398E-6</v>
      </c>
      <c r="J408" s="24">
        <v>2.2835510409377374E-6</v>
      </c>
      <c r="K408" s="24">
        <v>1.2480951748406969E-3</v>
      </c>
      <c r="L408" s="24">
        <v>1.0232129673825847E-5</v>
      </c>
      <c r="M408" s="24">
        <v>2.5620429644780387E-3</v>
      </c>
      <c r="N408" s="24">
        <v>2.4100254423868569E-6</v>
      </c>
      <c r="O408" s="24">
        <v>6.3725470732819455E-5</v>
      </c>
      <c r="P408" s="24">
        <v>9.482857434754547E-5</v>
      </c>
      <c r="Q408" s="24">
        <v>1.0101547828881567E-4</v>
      </c>
      <c r="R408" s="24">
        <v>2.434691995646272E-5</v>
      </c>
      <c r="S408" s="24">
        <v>3.4455962809748437E-4</v>
      </c>
      <c r="T408" s="24">
        <v>2.4365965049757263E-4</v>
      </c>
      <c r="U408" s="24">
        <v>2.8692342001935919E-6</v>
      </c>
      <c r="V408" s="24">
        <v>2.5524305558879005E-6</v>
      </c>
      <c r="W408" s="24">
        <v>2.8890331152219253E-6</v>
      </c>
      <c r="X408" s="24">
        <v>4.3550999252129403E-6</v>
      </c>
      <c r="Y408" s="24">
        <v>2.5407415986582564E-6</v>
      </c>
    </row>
    <row r="409" spans="1:25" x14ac:dyDescent="0.2">
      <c r="A409" t="s">
        <v>522</v>
      </c>
      <c r="B409" s="24">
        <v>3.0749061751352583E-4</v>
      </c>
      <c r="C409" s="24">
        <v>1.8811135604938971E-4</v>
      </c>
      <c r="D409" s="24">
        <v>2.8236585825181665E-4</v>
      </c>
      <c r="E409" s="24">
        <v>2.9313336794044097E-4</v>
      </c>
      <c r="F409" s="24">
        <v>1.9107268890857971E-4</v>
      </c>
      <c r="G409" s="24">
        <v>5.1457762526056024E-4</v>
      </c>
      <c r="H409" s="24">
        <v>3.1127022653422811E-4</v>
      </c>
      <c r="I409" s="24">
        <v>4.4654053643842584E-4</v>
      </c>
      <c r="J409" s="24">
        <v>5.7062715315019412E-4</v>
      </c>
      <c r="K409" s="24">
        <v>1.0791028529841186E-5</v>
      </c>
      <c r="L409" s="24">
        <v>7.1299330644507232E-4</v>
      </c>
      <c r="M409" s="24">
        <v>1.3232680293196426E-5</v>
      </c>
      <c r="N409" s="24">
        <v>6.7633281894944827E-4</v>
      </c>
      <c r="O409" s="24">
        <v>2.6367771444138136E-4</v>
      </c>
      <c r="P409" s="24">
        <v>1.9370024687610324E-4</v>
      </c>
      <c r="Q409" s="24">
        <v>1.874813108719238E-4</v>
      </c>
      <c r="R409" s="24">
        <v>3.4965818746497744E-4</v>
      </c>
      <c r="S409" s="24">
        <v>1.3564328937576198E-4</v>
      </c>
      <c r="T409" s="24">
        <v>1.3223561094923337E-4</v>
      </c>
      <c r="U409" s="24">
        <v>5.0994748817856502E-4</v>
      </c>
      <c r="V409" s="24">
        <v>1.1840479693280156E-3</v>
      </c>
      <c r="W409" s="24">
        <v>6.7480240010290334E-4</v>
      </c>
      <c r="X409" s="24">
        <v>5.9399229710857765E-4</v>
      </c>
      <c r="Y409" s="24">
        <v>1.0953742536134925E-3</v>
      </c>
    </row>
    <row r="410" spans="1:25" x14ac:dyDescent="0.2">
      <c r="A410" t="s">
        <v>523</v>
      </c>
      <c r="B410" s="24">
        <v>4.9299052472209137E-5</v>
      </c>
      <c r="C410" s="24">
        <v>1.8775910968045899E-4</v>
      </c>
      <c r="D410" s="24">
        <v>1.3733582800452913E-4</v>
      </c>
      <c r="E410" s="24">
        <v>2.709877271566315E-4</v>
      </c>
      <c r="F410" s="24">
        <v>2.9886509802369321E-4</v>
      </c>
      <c r="G410" s="24">
        <v>1.4055985372132749E-8</v>
      </c>
      <c r="H410" s="24">
        <v>4.0980642130080027E-7</v>
      </c>
      <c r="I410" s="24">
        <v>2.300078288284978E-8</v>
      </c>
      <c r="J410" s="24">
        <v>8.7512395517088587E-9</v>
      </c>
      <c r="K410" s="24">
        <v>3.4339132873250129E-7</v>
      </c>
      <c r="L410" s="24">
        <v>6.3386323028148162E-9</v>
      </c>
      <c r="M410" s="24">
        <v>2.2565700630952745E-7</v>
      </c>
      <c r="N410" s="24">
        <v>2.9523120124247509E-8</v>
      </c>
      <c r="O410" s="24">
        <v>1.2419863872967864E-5</v>
      </c>
      <c r="P410" s="24">
        <v>3.0234425971525534E-4</v>
      </c>
      <c r="Q410" s="24">
        <v>3.7161588091276461E-4</v>
      </c>
      <c r="R410" s="24">
        <v>1.5872397183849688E-8</v>
      </c>
      <c r="S410" s="24">
        <v>1.7382018473571356E-7</v>
      </c>
      <c r="T410" s="24">
        <v>6.5887033243590563E-6</v>
      </c>
      <c r="U410" s="24">
        <v>6.0918872624364572E-8</v>
      </c>
      <c r="V410" s="24">
        <v>1.055724527971665E-7</v>
      </c>
      <c r="W410" s="24">
        <v>3.5861910597643147E-7</v>
      </c>
      <c r="X410" s="24">
        <v>3.7594305398543091E-8</v>
      </c>
      <c r="Y410" s="24">
        <v>2.7484707812983163E-8</v>
      </c>
    </row>
    <row r="411" spans="1:25" x14ac:dyDescent="0.2">
      <c r="A411" t="s">
        <v>524</v>
      </c>
      <c r="B411" s="24">
        <v>9.3601391161284584E-5</v>
      </c>
      <c r="C411" s="24">
        <v>1.8750658319233689E-4</v>
      </c>
      <c r="D411" s="24">
        <v>1.2630585441950496E-4</v>
      </c>
      <c r="E411" s="24">
        <v>1.2390145574941324E-4</v>
      </c>
      <c r="F411" s="24">
        <v>1.6411900315794651E-4</v>
      </c>
      <c r="G411" s="24">
        <v>7.4870471649744942E-5</v>
      </c>
      <c r="H411" s="24">
        <v>2.9741365096486275E-4</v>
      </c>
      <c r="I411" s="24">
        <v>9.5185224693767855E-5</v>
      </c>
      <c r="J411" s="24">
        <v>3.451727157806499E-5</v>
      </c>
      <c r="K411" s="24">
        <v>5.5687807452420497E-4</v>
      </c>
      <c r="L411" s="24">
        <v>3.9854617814088586E-5</v>
      </c>
      <c r="M411" s="24">
        <v>8.5931299137442416E-4</v>
      </c>
      <c r="N411" s="24">
        <v>2.5947431172290425E-5</v>
      </c>
      <c r="O411" s="24">
        <v>1.2860437258804691E-4</v>
      </c>
      <c r="P411" s="24">
        <v>1.0552198096404205E-4</v>
      </c>
      <c r="Q411" s="24">
        <v>1.4884857783522347E-4</v>
      </c>
      <c r="R411" s="24">
        <v>1.0648488585288289E-4</v>
      </c>
      <c r="S411" s="24">
        <v>3.5345010752271762E-4</v>
      </c>
      <c r="T411" s="24">
        <v>3.1568830206240921E-4</v>
      </c>
      <c r="U411" s="24">
        <v>3.7192201455099759E-5</v>
      </c>
      <c r="V411" s="24">
        <v>3.6586666005287004E-5</v>
      </c>
      <c r="W411" s="24">
        <v>3.3632326015127132E-5</v>
      </c>
      <c r="X411" s="24">
        <v>6.1871992605435771E-5</v>
      </c>
      <c r="Y411" s="24">
        <v>4.9398281868041952E-5</v>
      </c>
    </row>
    <row r="412" spans="1:25" x14ac:dyDescent="0.2">
      <c r="A412" t="s">
        <v>525</v>
      </c>
      <c r="B412" s="24">
        <v>1.9937791999703622E-4</v>
      </c>
      <c r="C412" s="24">
        <v>1.8744843930372583E-4</v>
      </c>
      <c r="D412" s="24">
        <v>2.1188449424972117E-4</v>
      </c>
      <c r="E412" s="24">
        <v>2.3907762385462749E-4</v>
      </c>
      <c r="F412" s="24">
        <v>1.6249554383005602E-4</v>
      </c>
      <c r="G412" s="24">
        <v>3.3188366648045339E-4</v>
      </c>
      <c r="H412" s="24">
        <v>2.4204585038630811E-4</v>
      </c>
      <c r="I412" s="24">
        <v>3.3092683618892918E-4</v>
      </c>
      <c r="J412" s="24">
        <v>2.2062428740839805E-4</v>
      </c>
      <c r="K412" s="24">
        <v>1.6443764230257086E-4</v>
      </c>
      <c r="L412" s="24">
        <v>2.2801737392941796E-4</v>
      </c>
      <c r="M412" s="24">
        <v>1.5020586075041586E-4</v>
      </c>
      <c r="N412" s="24">
        <v>2.2986226874922109E-4</v>
      </c>
      <c r="O412" s="24">
        <v>2.1372418606498432E-4</v>
      </c>
      <c r="P412" s="24">
        <v>1.4516069919698281E-4</v>
      </c>
      <c r="Q412" s="24">
        <v>1.4598064540397412E-4</v>
      </c>
      <c r="R412" s="24">
        <v>2.3056853407541489E-4</v>
      </c>
      <c r="S412" s="24">
        <v>1.6419556802015805E-4</v>
      </c>
      <c r="T412" s="24">
        <v>1.1523877112709222E-4</v>
      </c>
      <c r="U412" s="24">
        <v>3.0076221448721265E-4</v>
      </c>
      <c r="V412" s="24">
        <v>4.9027546019695192E-4</v>
      </c>
      <c r="W412" s="24">
        <v>3.4546142676706107E-4</v>
      </c>
      <c r="X412" s="24">
        <v>3.2599581276131462E-4</v>
      </c>
      <c r="Y412" s="24">
        <v>4.6287921443783091E-4</v>
      </c>
    </row>
    <row r="413" spans="1:25" x14ac:dyDescent="0.2">
      <c r="A413" t="s">
        <v>526</v>
      </c>
      <c r="B413" s="24">
        <v>1.882398603456396E-4</v>
      </c>
      <c r="C413" s="24">
        <v>1.8686558943335478E-4</v>
      </c>
      <c r="D413" s="24">
        <v>1.6809987844435654E-4</v>
      </c>
      <c r="E413" s="24">
        <v>2.0911136271837904E-4</v>
      </c>
      <c r="F413" s="24">
        <v>1.5860459900622297E-4</v>
      </c>
      <c r="G413" s="24">
        <v>3.6249435607277634E-4</v>
      </c>
      <c r="H413" s="24">
        <v>1.3433316237601703E-4</v>
      </c>
      <c r="I413" s="24">
        <v>3.4762043689813928E-4</v>
      </c>
      <c r="J413" s="24">
        <v>5.4938224150232623E-4</v>
      </c>
      <c r="K413" s="24">
        <v>1.5084511128962468E-5</v>
      </c>
      <c r="L413" s="24">
        <v>5.4063629401306199E-4</v>
      </c>
      <c r="M413" s="24">
        <v>2.5348778122920961E-5</v>
      </c>
      <c r="N413" s="24">
        <v>6.8561356285473782E-4</v>
      </c>
      <c r="O413" s="24">
        <v>3.0869456916652964E-4</v>
      </c>
      <c r="P413" s="24">
        <v>1.9333418430673744E-4</v>
      </c>
      <c r="Q413" s="24">
        <v>2.0391831408499928E-4</v>
      </c>
      <c r="R413" s="24">
        <v>3.4282953889875435E-4</v>
      </c>
      <c r="S413" s="24">
        <v>1.2367065228841112E-4</v>
      </c>
      <c r="T413" s="24">
        <v>1.0727020422724557E-4</v>
      </c>
      <c r="U413" s="24">
        <v>5.0197455347189774E-4</v>
      </c>
      <c r="V413" s="24">
        <v>4.1193310601025755E-4</v>
      </c>
      <c r="W413" s="24">
        <v>5.7641298990582549E-4</v>
      </c>
      <c r="X413" s="24">
        <v>4.7826033123333665E-4</v>
      </c>
      <c r="Y413" s="24">
        <v>4.311130327361777E-4</v>
      </c>
    </row>
    <row r="414" spans="1:25" x14ac:dyDescent="0.2">
      <c r="A414" t="s">
        <v>527</v>
      </c>
      <c r="B414" s="24">
        <v>1.9855039824003887E-4</v>
      </c>
      <c r="C414" s="24">
        <v>1.8343610291293432E-4</v>
      </c>
      <c r="D414" s="24">
        <v>1.9154021863427884E-4</v>
      </c>
      <c r="E414" s="24">
        <v>1.4053456391919852E-4</v>
      </c>
      <c r="F414" s="24">
        <v>1.719349622000601E-4</v>
      </c>
      <c r="G414" s="24">
        <v>4.9243347378276131E-5</v>
      </c>
      <c r="H414" s="24">
        <v>6.6064218903273068E-4</v>
      </c>
      <c r="I414" s="24">
        <v>4.7723877745509783E-5</v>
      </c>
      <c r="J414" s="24">
        <v>6.3322964756946072E-5</v>
      </c>
      <c r="K414" s="24">
        <v>1.0850969738492979E-3</v>
      </c>
      <c r="L414" s="24">
        <v>6.1508903082978225E-5</v>
      </c>
      <c r="M414" s="24">
        <v>5.7955774923857306E-4</v>
      </c>
      <c r="N414" s="24">
        <v>5.0947227077397378E-5</v>
      </c>
      <c r="O414" s="24">
        <v>1.4095928351510236E-4</v>
      </c>
      <c r="P414" s="24">
        <v>2.1940225499477434E-4</v>
      </c>
      <c r="Q414" s="24">
        <v>1.660466468393352E-4</v>
      </c>
      <c r="R414" s="24">
        <v>5.0958739208111866E-5</v>
      </c>
      <c r="S414" s="24">
        <v>4.9600323984227415E-4</v>
      </c>
      <c r="T414" s="24">
        <v>5.0106548741508515E-4</v>
      </c>
      <c r="U414" s="24">
        <v>3.1565043578544771E-5</v>
      </c>
      <c r="V414" s="24">
        <v>2.5574314474675114E-5</v>
      </c>
      <c r="W414" s="24">
        <v>3.5012640533953958E-5</v>
      </c>
      <c r="X414" s="24">
        <v>4.0793647332145427E-5</v>
      </c>
      <c r="Y414" s="24">
        <v>2.2696953908514313E-5</v>
      </c>
    </row>
    <row r="415" spans="1:25" x14ac:dyDescent="0.2">
      <c r="A415" t="s">
        <v>528</v>
      </c>
      <c r="B415" s="24">
        <v>7.9199920799265223E-4</v>
      </c>
      <c r="C415" s="24">
        <v>1.8322417887741815E-4</v>
      </c>
      <c r="D415" s="24">
        <v>7.4140800115115332E-4</v>
      </c>
      <c r="E415" s="24">
        <v>2.0940910150846068E-4</v>
      </c>
      <c r="F415" s="24">
        <v>3.1558421056956801E-4</v>
      </c>
      <c r="G415" s="24">
        <v>5.8761795090835474E-8</v>
      </c>
      <c r="H415" s="24">
        <v>3.4941511095015836E-6</v>
      </c>
      <c r="I415" s="24">
        <v>0</v>
      </c>
      <c r="J415" s="24">
        <v>0</v>
      </c>
      <c r="K415" s="24">
        <v>2.2530946877001269E-6</v>
      </c>
      <c r="L415" s="24">
        <v>0</v>
      </c>
      <c r="M415" s="24">
        <v>3.0638243264487303E-8</v>
      </c>
      <c r="N415" s="24">
        <v>0</v>
      </c>
      <c r="O415" s="24">
        <v>2.6950383391693728E-4</v>
      </c>
      <c r="P415" s="24">
        <v>4.8168340082681879E-4</v>
      </c>
      <c r="Q415" s="24">
        <v>1.9553622197849055E-4</v>
      </c>
      <c r="R415" s="24">
        <v>0</v>
      </c>
      <c r="S415" s="24">
        <v>4.7880555718101328E-7</v>
      </c>
      <c r="T415" s="24">
        <v>6.289404968910515E-5</v>
      </c>
      <c r="U415" s="24">
        <v>5.6701754812588347E-8</v>
      </c>
      <c r="V415" s="24">
        <v>2.1268755151128904E-8</v>
      </c>
      <c r="W415" s="24">
        <v>1.7289949877767614E-7</v>
      </c>
      <c r="X415" s="24">
        <v>4.967870545472519E-9</v>
      </c>
      <c r="Y415" s="24">
        <v>1.6008382558763312E-8</v>
      </c>
    </row>
    <row r="416" spans="1:25" x14ac:dyDescent="0.2">
      <c r="A416" t="s">
        <v>529</v>
      </c>
      <c r="B416" s="24">
        <v>1.919412319639858E-4</v>
      </c>
      <c r="C416" s="24">
        <v>1.8281756786937191E-4</v>
      </c>
      <c r="D416" s="24">
        <v>1.7395794667491188E-4</v>
      </c>
      <c r="E416" s="24">
        <v>2.2713813646938657E-4</v>
      </c>
      <c r="F416" s="24">
        <v>1.6874916840600864E-4</v>
      </c>
      <c r="G416" s="24">
        <v>4.4359825735421386E-4</v>
      </c>
      <c r="H416" s="24">
        <v>1.8081423810675955E-4</v>
      </c>
      <c r="I416" s="24">
        <v>2.7255024697205255E-4</v>
      </c>
      <c r="J416" s="24">
        <v>2.2629506317410486E-5</v>
      </c>
      <c r="K416" s="24">
        <v>1.7002628016024813E-6</v>
      </c>
      <c r="L416" s="24">
        <v>1.9539984482492205E-5</v>
      </c>
      <c r="M416" s="24">
        <v>2.6447958863994825E-6</v>
      </c>
      <c r="N416" s="24">
        <v>3.0522737772413119E-5</v>
      </c>
      <c r="O416" s="24">
        <v>2.9567223227564863E-6</v>
      </c>
      <c r="P416" s="24">
        <v>3.9234962567495274E-6</v>
      </c>
      <c r="Q416" s="24">
        <v>4.1015819745155905E-6</v>
      </c>
      <c r="R416" s="24">
        <v>3.8715134923192716E-6</v>
      </c>
      <c r="S416" s="24">
        <v>1.4715805564275035E-6</v>
      </c>
      <c r="T416" s="24">
        <v>3.3399499951500796E-6</v>
      </c>
      <c r="U416" s="24">
        <v>3.1989729519926667E-6</v>
      </c>
      <c r="V416" s="24">
        <v>2.3541952372018346E-6</v>
      </c>
      <c r="W416" s="24">
        <v>2.851620841298846E-6</v>
      </c>
      <c r="X416" s="24">
        <v>2.2494139744176631E-6</v>
      </c>
      <c r="Y416" s="24">
        <v>2.3853055127708817E-6</v>
      </c>
    </row>
    <row r="417" spans="1:25" x14ac:dyDescent="0.2">
      <c r="A417" t="s">
        <v>530</v>
      </c>
      <c r="B417" s="24">
        <v>2.0762638416892644E-4</v>
      </c>
      <c r="C417" s="24">
        <v>1.8037307396407057E-4</v>
      </c>
      <c r="D417" s="24">
        <v>1.9744781507237489E-4</v>
      </c>
      <c r="E417" s="24">
        <v>1.8076455615317018E-4</v>
      </c>
      <c r="F417" s="24">
        <v>1.6491059539216639E-4</v>
      </c>
      <c r="G417" s="24">
        <v>2.8777371973044908E-4</v>
      </c>
      <c r="H417" s="24">
        <v>1.6421126462063448E-4</v>
      </c>
      <c r="I417" s="24">
        <v>3.3631717025411374E-4</v>
      </c>
      <c r="J417" s="24">
        <v>5.7377145640648654E-4</v>
      </c>
      <c r="K417" s="24">
        <v>3.3570797028154886E-5</v>
      </c>
      <c r="L417" s="24">
        <v>4.7853619711959934E-4</v>
      </c>
      <c r="M417" s="24">
        <v>4.8743534781810507E-5</v>
      </c>
      <c r="N417" s="24">
        <v>4.7083156305078905E-4</v>
      </c>
      <c r="O417" s="24">
        <v>2.3936732764963872E-4</v>
      </c>
      <c r="P417" s="24">
        <v>2.0577855495841128E-4</v>
      </c>
      <c r="Q417" s="24">
        <v>1.7863254074962923E-4</v>
      </c>
      <c r="R417" s="24">
        <v>2.9582622231605457E-4</v>
      </c>
      <c r="S417" s="24">
        <v>1.1555171844972379E-4</v>
      </c>
      <c r="T417" s="24">
        <v>1.4450110861645476E-4</v>
      </c>
      <c r="U417" s="24">
        <v>3.1188697218775986E-4</v>
      </c>
      <c r="V417" s="24">
        <v>1.956549429027746E-4</v>
      </c>
      <c r="W417" s="24">
        <v>3.2058460009102863E-4</v>
      </c>
      <c r="X417" s="24">
        <v>3.9415980476353423E-4</v>
      </c>
      <c r="Y417" s="24">
        <v>2.2096850666311832E-4</v>
      </c>
    </row>
    <row r="418" spans="1:25" x14ac:dyDescent="0.2">
      <c r="A418" t="s">
        <v>531</v>
      </c>
      <c r="B418" s="24">
        <v>2.5406015044659471E-4</v>
      </c>
      <c r="C418" s="24">
        <v>1.7834511321711022E-4</v>
      </c>
      <c r="D418" s="24">
        <v>1.983303645387153E-4</v>
      </c>
      <c r="E418" s="24">
        <v>1.3977095292889503E-4</v>
      </c>
      <c r="F418" s="24">
        <v>1.8601062401305625E-4</v>
      </c>
      <c r="G418" s="24">
        <v>3.2552636222910362E-6</v>
      </c>
      <c r="H418" s="24">
        <v>8.5156519855215593E-4</v>
      </c>
      <c r="I418" s="24">
        <v>1.9722427561709211E-6</v>
      </c>
      <c r="J418" s="24">
        <v>3.1241644532956499E-6</v>
      </c>
      <c r="K418" s="24">
        <v>1.2996713423578847E-3</v>
      </c>
      <c r="L418" s="24">
        <v>2.9180066637416913E-6</v>
      </c>
      <c r="M418" s="24">
        <v>9.8330824324989767E-4</v>
      </c>
      <c r="N418" s="24">
        <v>1.8238184215648219E-6</v>
      </c>
      <c r="O418" s="24">
        <v>2.3223696581929043E-4</v>
      </c>
      <c r="P418" s="24">
        <v>4.2561360318612082E-4</v>
      </c>
      <c r="Q418" s="24">
        <v>2.5944416997655215E-4</v>
      </c>
      <c r="R418" s="24">
        <v>1.2769452495322215E-5</v>
      </c>
      <c r="S418" s="24">
        <v>7.0755115895371906E-4</v>
      </c>
      <c r="T418" s="24">
        <v>2.0414205572375143E-3</v>
      </c>
      <c r="U418" s="24">
        <v>1.7173157425648071E-6</v>
      </c>
      <c r="V418" s="24">
        <v>2.8001438410414688E-6</v>
      </c>
      <c r="W418" s="24">
        <v>3.2418405550189018E-6</v>
      </c>
      <c r="X418" s="24">
        <v>2.610301962660224E-6</v>
      </c>
      <c r="Y418" s="24">
        <v>1.1794382588128454E-6</v>
      </c>
    </row>
    <row r="419" spans="1:25" x14ac:dyDescent="0.2">
      <c r="A419" t="s">
        <v>532</v>
      </c>
      <c r="B419" s="24">
        <v>2.3656908082306655E-5</v>
      </c>
      <c r="C419" s="24">
        <v>1.7709984153679783E-4</v>
      </c>
      <c r="D419" s="24">
        <v>9.1931600398807343E-5</v>
      </c>
      <c r="E419" s="24">
        <v>5.1045576871006106E-5</v>
      </c>
      <c r="F419" s="24">
        <v>1.3171068849511327E-4</v>
      </c>
      <c r="G419" s="24">
        <v>8.3934396986600944E-7</v>
      </c>
      <c r="H419" s="24">
        <v>3.3907516225817677E-4</v>
      </c>
      <c r="I419" s="24">
        <v>2.4443009530373791E-7</v>
      </c>
      <c r="J419" s="24">
        <v>2.2684817875736575E-7</v>
      </c>
      <c r="K419" s="24">
        <v>3.6661021307725502E-4</v>
      </c>
      <c r="L419" s="24">
        <v>3.8205165323948191E-7</v>
      </c>
      <c r="M419" s="24">
        <v>1.7001169117829192E-4</v>
      </c>
      <c r="N419" s="24">
        <v>1.9256798536176669E-7</v>
      </c>
      <c r="O419" s="24">
        <v>6.6125438276558283E-5</v>
      </c>
      <c r="P419" s="24">
        <v>7.9500842006265067E-5</v>
      </c>
      <c r="Q419" s="24">
        <v>6.9123747599674057E-5</v>
      </c>
      <c r="R419" s="24">
        <v>8.4814164851968998E-6</v>
      </c>
      <c r="S419" s="24">
        <v>5.122448536245091E-4</v>
      </c>
      <c r="T419" s="24">
        <v>1.8389562732862993E-4</v>
      </c>
      <c r="U419" s="24">
        <v>1.7932404000979743E-7</v>
      </c>
      <c r="V419" s="24">
        <v>8.2123864186053027E-7</v>
      </c>
      <c r="W419" s="24">
        <v>4.1970982606833057E-7</v>
      </c>
      <c r="X419" s="24">
        <v>2.9485811940320673E-7</v>
      </c>
      <c r="Y419" s="24">
        <v>8.2920842069937778E-8</v>
      </c>
    </row>
    <row r="420" spans="1:25" x14ac:dyDescent="0.2">
      <c r="A420" t="s">
        <v>533</v>
      </c>
      <c r="B420" s="24">
        <v>1.640044907027038E-4</v>
      </c>
      <c r="C420" s="24">
        <v>1.7336981280565168E-4</v>
      </c>
      <c r="D420" s="24">
        <v>1.89984483855916E-4</v>
      </c>
      <c r="E420" s="24">
        <v>9.3704924892115582E-5</v>
      </c>
      <c r="F420" s="24">
        <v>1.5322182794872102E-4</v>
      </c>
      <c r="G420" s="24">
        <v>1.2990694920754258E-5</v>
      </c>
      <c r="H420" s="24">
        <v>3.9795369817958797E-4</v>
      </c>
      <c r="I420" s="24">
        <v>1.0455508519063656E-5</v>
      </c>
      <c r="J420" s="24">
        <v>1.5156790544002048E-5</v>
      </c>
      <c r="K420" s="24">
        <v>5.087344939620317E-4</v>
      </c>
      <c r="L420" s="24">
        <v>1.3930093947702362E-5</v>
      </c>
      <c r="M420" s="24">
        <v>4.6528056636076172E-4</v>
      </c>
      <c r="N420" s="24">
        <v>1.6243602797179058E-5</v>
      </c>
      <c r="O420" s="24">
        <v>1.1901571737752527E-4</v>
      </c>
      <c r="P420" s="24">
        <v>1.191932451908473E-4</v>
      </c>
      <c r="Q420" s="24">
        <v>1.2992518832346598E-4</v>
      </c>
      <c r="R420" s="24">
        <v>1.8442606125900922E-5</v>
      </c>
      <c r="S420" s="24">
        <v>6.2123352216911741E-4</v>
      </c>
      <c r="T420" s="24">
        <v>7.3451632341570974E-4</v>
      </c>
      <c r="U420" s="24">
        <v>8.3339626322632385E-6</v>
      </c>
      <c r="V420" s="24">
        <v>5.8353828424198398E-6</v>
      </c>
      <c r="W420" s="24">
        <v>7.9478067138306789E-6</v>
      </c>
      <c r="X420" s="24">
        <v>1.0534414279445433E-5</v>
      </c>
      <c r="Y420" s="24">
        <v>8.0723926446657789E-6</v>
      </c>
    </row>
    <row r="421" spans="1:25" x14ac:dyDescent="0.2">
      <c r="A421" t="s">
        <v>534</v>
      </c>
      <c r="B421" s="24">
        <v>7.8418491938673054E-4</v>
      </c>
      <c r="C421" s="24">
        <v>1.7156568853352193E-4</v>
      </c>
      <c r="D421" s="24">
        <v>2.6267562218537703E-4</v>
      </c>
      <c r="E421" s="24">
        <v>8.8345651440224486E-5</v>
      </c>
      <c r="F421" s="24">
        <v>1.8156387915342338E-4</v>
      </c>
      <c r="G421" s="24">
        <v>6.5942409923946612E-7</v>
      </c>
      <c r="H421" s="24">
        <v>4.1730291383804716E-4</v>
      </c>
      <c r="I421" s="24">
        <v>3.0808816007579076E-7</v>
      </c>
      <c r="J421" s="24">
        <v>6.3224589289588651E-7</v>
      </c>
      <c r="K421" s="24">
        <v>4.8045291801999046E-4</v>
      </c>
      <c r="L421" s="24">
        <v>3.3796288578265736E-7</v>
      </c>
      <c r="M421" s="24">
        <v>2.6326477351419675E-5</v>
      </c>
      <c r="N421" s="24">
        <v>5.3542637344666816E-7</v>
      </c>
      <c r="O421" s="24">
        <v>4.7215175981777388E-4</v>
      </c>
      <c r="P421" s="24">
        <v>4.3675914757230599E-4</v>
      </c>
      <c r="Q421" s="24">
        <v>2.6519908231777855E-4</v>
      </c>
      <c r="R421" s="24">
        <v>4.4754931097166621E-7</v>
      </c>
      <c r="S421" s="24">
        <v>1.5841615956816341E-5</v>
      </c>
      <c r="T421" s="24">
        <v>6.0041224230550378E-3</v>
      </c>
      <c r="U421" s="24">
        <v>1.7323185853219859E-6</v>
      </c>
      <c r="V421" s="24">
        <v>1.5088824067593968E-6</v>
      </c>
      <c r="W421" s="24">
        <v>5.0332021054232275E-6</v>
      </c>
      <c r="X421" s="24">
        <v>8.9038489830093645E-7</v>
      </c>
      <c r="Y421" s="24">
        <v>1.0558133912575074E-6</v>
      </c>
    </row>
    <row r="422" spans="1:25" x14ac:dyDescent="0.2">
      <c r="A422" t="s">
        <v>535</v>
      </c>
      <c r="B422" s="24">
        <v>5.4402675356471852E-4</v>
      </c>
      <c r="C422" s="24">
        <v>1.7121773978565294E-4</v>
      </c>
      <c r="D422" s="24">
        <v>8.4060184338062235E-4</v>
      </c>
      <c r="E422" s="24">
        <v>1.6828160605901875E-4</v>
      </c>
      <c r="F422" s="24">
        <v>2.4913000306707412E-4</v>
      </c>
      <c r="G422" s="24">
        <v>1.4972221146043043E-7</v>
      </c>
      <c r="H422" s="24">
        <v>4.0757598754673998E-6</v>
      </c>
      <c r="I422" s="24">
        <v>2.870194066080461E-9</v>
      </c>
      <c r="J422" s="24">
        <v>1.1802065877879627E-8</v>
      </c>
      <c r="K422" s="24">
        <v>1.8054949773610262E-6</v>
      </c>
      <c r="L422" s="24">
        <v>5.5764377133032558E-9</v>
      </c>
      <c r="M422" s="24">
        <v>6.2240478956216028E-7</v>
      </c>
      <c r="N422" s="24">
        <v>0</v>
      </c>
      <c r="O422" s="24">
        <v>1.0490968941336734E-4</v>
      </c>
      <c r="P422" s="24">
        <v>2.1617839175175143E-4</v>
      </c>
      <c r="Q422" s="24">
        <v>1.0478310718526113E-4</v>
      </c>
      <c r="R422" s="24">
        <v>5.363354895740816E-8</v>
      </c>
      <c r="S422" s="24">
        <v>7.6314389563669427E-7</v>
      </c>
      <c r="T422" s="24">
        <v>5.3268237194745947E-5</v>
      </c>
      <c r="U422" s="24">
        <v>1.4734904052415497E-8</v>
      </c>
      <c r="V422" s="24">
        <v>4.0520805362660085E-8</v>
      </c>
      <c r="W422" s="24">
        <v>2.9550923126943749E-8</v>
      </c>
      <c r="X422" s="24">
        <v>1.1723569989793018E-8</v>
      </c>
      <c r="Y422" s="24">
        <v>1.8309509294217747E-8</v>
      </c>
    </row>
    <row r="423" spans="1:25" x14ac:dyDescent="0.2">
      <c r="A423" t="s">
        <v>536</v>
      </c>
      <c r="B423" s="24">
        <v>4.5906348500370496E-4</v>
      </c>
      <c r="C423" s="24">
        <v>1.7002486017879301E-4</v>
      </c>
      <c r="D423" s="24">
        <v>6.2176220115416026E-4</v>
      </c>
      <c r="E423" s="24">
        <v>2.5379609862634541E-4</v>
      </c>
      <c r="F423" s="24">
        <v>2.7263982837713656E-4</v>
      </c>
      <c r="G423" s="24">
        <v>6.8759663562927651E-8</v>
      </c>
      <c r="H423" s="24">
        <v>1.4420537202008603E-6</v>
      </c>
      <c r="I423" s="24">
        <v>1.2091249504495486E-8</v>
      </c>
      <c r="J423" s="24">
        <v>5.0573583845843233E-9</v>
      </c>
      <c r="K423" s="24">
        <v>8.9168153146448565E-7</v>
      </c>
      <c r="L423" s="24">
        <v>1.8322956026006389E-9</v>
      </c>
      <c r="M423" s="24">
        <v>2.7917768554589771E-7</v>
      </c>
      <c r="N423" s="24">
        <v>8.1101675114786927E-9</v>
      </c>
      <c r="O423" s="24">
        <v>1.3961258151917952E-4</v>
      </c>
      <c r="P423" s="24">
        <v>8.5913054696190258E-4</v>
      </c>
      <c r="Q423" s="24">
        <v>1.926371622036675E-4</v>
      </c>
      <c r="R423" s="24">
        <v>1.6947328039263883E-8</v>
      </c>
      <c r="S423" s="24">
        <v>3.3742801662402863E-7</v>
      </c>
      <c r="T423" s="24">
        <v>2.4458191487687731E-5</v>
      </c>
      <c r="U423" s="24">
        <v>6.7008517764356764E-9</v>
      </c>
      <c r="V423" s="24">
        <v>1.9508459494217876E-8</v>
      </c>
      <c r="W423" s="24">
        <v>6.7481584015727504E-8</v>
      </c>
      <c r="X423" s="24">
        <v>1.8347653837250612E-8</v>
      </c>
      <c r="Y423" s="24">
        <v>1.7881019041123786E-8</v>
      </c>
    </row>
    <row r="424" spans="1:25" x14ac:dyDescent="0.2">
      <c r="A424" t="s">
        <v>537</v>
      </c>
      <c r="B424" s="24">
        <v>1.2166228320617706E-4</v>
      </c>
      <c r="C424" s="24">
        <v>1.6837248270118585E-4</v>
      </c>
      <c r="D424" s="24">
        <v>1.4746471604084663E-4</v>
      </c>
      <c r="E424" s="24">
        <v>4.0319626604387978E-4</v>
      </c>
      <c r="F424" s="24">
        <v>3.7207654564921732E-4</v>
      </c>
      <c r="G424" s="24">
        <v>2.5195363208766237E-7</v>
      </c>
      <c r="H424" s="24">
        <v>1.1420668656496122E-6</v>
      </c>
      <c r="I424" s="24">
        <v>2.371238568533042E-7</v>
      </c>
      <c r="J424" s="24">
        <v>3.8784734084642786E-7</v>
      </c>
      <c r="K424" s="24">
        <v>8.3702354651549055E-7</v>
      </c>
      <c r="L424" s="24">
        <v>3.465498911716055E-7</v>
      </c>
      <c r="M424" s="24">
        <v>5.4023212774383352E-7</v>
      </c>
      <c r="N424" s="24">
        <v>2.2603886660287315E-7</v>
      </c>
      <c r="O424" s="24">
        <v>1.2389530429670706E-5</v>
      </c>
      <c r="P424" s="24">
        <v>3.7820761101488065E-4</v>
      </c>
      <c r="Q424" s="24">
        <v>7.4032522875770647E-4</v>
      </c>
      <c r="R424" s="24">
        <v>2.1481787933260951E-7</v>
      </c>
      <c r="S424" s="24">
        <v>6.1662584502084887E-7</v>
      </c>
      <c r="T424" s="24">
        <v>3.0901839523330888E-6</v>
      </c>
      <c r="U424" s="24">
        <v>2.4751236057524989E-7</v>
      </c>
      <c r="V424" s="24">
        <v>2.8106534789659965E-7</v>
      </c>
      <c r="W424" s="24">
        <v>8.5136953090028868E-7</v>
      </c>
      <c r="X424" s="24">
        <v>2.3693417765532221E-7</v>
      </c>
      <c r="Y424" s="24">
        <v>1.9713637614276893E-7</v>
      </c>
    </row>
    <row r="425" spans="1:25" x14ac:dyDescent="0.2">
      <c r="A425" t="s">
        <v>538</v>
      </c>
      <c r="B425" s="24">
        <v>7.9175801685006344E-5</v>
      </c>
      <c r="C425" s="24">
        <v>1.6546190171799115E-4</v>
      </c>
      <c r="D425" s="24">
        <v>8.467565650253167E-5</v>
      </c>
      <c r="E425" s="24">
        <v>7.0949220740894165E-5</v>
      </c>
      <c r="F425" s="24">
        <v>1.0634452776925951E-4</v>
      </c>
      <c r="G425" s="24">
        <v>2.2930149030285449E-6</v>
      </c>
      <c r="H425" s="24">
        <v>8.3795210144413487E-4</v>
      </c>
      <c r="I425" s="24">
        <v>3.4975367954263564E-7</v>
      </c>
      <c r="J425" s="24">
        <v>3.4051488736875014E-7</v>
      </c>
      <c r="K425" s="24">
        <v>8.2855882086319422E-4</v>
      </c>
      <c r="L425" s="24">
        <v>1.3939094405798773E-6</v>
      </c>
      <c r="M425" s="24">
        <v>3.3786181080457095E-4</v>
      </c>
      <c r="N425" s="24">
        <v>1.1617708768116383E-6</v>
      </c>
      <c r="O425" s="24">
        <v>8.9422891566680982E-5</v>
      </c>
      <c r="P425" s="24">
        <v>7.3369090656621148E-5</v>
      </c>
      <c r="Q425" s="24">
        <v>1.1022496873337727E-4</v>
      </c>
      <c r="R425" s="24">
        <v>7.5997033065723082E-6</v>
      </c>
      <c r="S425" s="24">
        <v>7.0431922171714184E-4</v>
      </c>
      <c r="T425" s="24">
        <v>4.6731267806121601E-4</v>
      </c>
      <c r="U425" s="24">
        <v>9.6132917268567736E-7</v>
      </c>
      <c r="V425" s="24">
        <v>3.2852882540667611E-6</v>
      </c>
      <c r="W425" s="24">
        <v>6.9665743943475641E-7</v>
      </c>
      <c r="X425" s="24">
        <v>1.0193406511121674E-6</v>
      </c>
      <c r="Y425" s="24">
        <v>2.0557177798445413E-6</v>
      </c>
    </row>
    <row r="426" spans="1:25" x14ac:dyDescent="0.2">
      <c r="A426" t="s">
        <v>539</v>
      </c>
      <c r="B426" s="24">
        <v>1.1822959662659564E-4</v>
      </c>
      <c r="C426" s="24">
        <v>1.6387067860958269E-4</v>
      </c>
      <c r="D426" s="24">
        <v>1.3953826750035951E-4</v>
      </c>
      <c r="E426" s="24">
        <v>9.5820939384514973E-5</v>
      </c>
      <c r="F426" s="24">
        <v>1.2758557547745645E-4</v>
      </c>
      <c r="G426" s="24">
        <v>3.0508442702311533E-5</v>
      </c>
      <c r="H426" s="24">
        <v>5.0211675534884417E-4</v>
      </c>
      <c r="I426" s="24">
        <v>2.1571408151787322E-5</v>
      </c>
      <c r="J426" s="24">
        <v>1.1373644188024669E-5</v>
      </c>
      <c r="K426" s="24">
        <v>8.1699222265488151E-4</v>
      </c>
      <c r="L426" s="24">
        <v>2.1206808043521586E-5</v>
      </c>
      <c r="M426" s="24">
        <v>4.7825590435654583E-4</v>
      </c>
      <c r="N426" s="24">
        <v>1.8531971581499603E-5</v>
      </c>
      <c r="O426" s="24">
        <v>1.4195150811811209E-4</v>
      </c>
      <c r="P426" s="24">
        <v>1.4065408476942351E-4</v>
      </c>
      <c r="Q426" s="24">
        <v>1.3564734452916691E-4</v>
      </c>
      <c r="R426" s="24">
        <v>3.4335765323459895E-5</v>
      </c>
      <c r="S426" s="24">
        <v>8.886974815136686E-4</v>
      </c>
      <c r="T426" s="24">
        <v>3.4874537636156862E-4</v>
      </c>
      <c r="U426" s="24">
        <v>2.7751282782861586E-5</v>
      </c>
      <c r="V426" s="24">
        <v>4.9366593943255738E-5</v>
      </c>
      <c r="W426" s="24">
        <v>3.4038017087528443E-5</v>
      </c>
      <c r="X426" s="24">
        <v>3.2132746727593337E-5</v>
      </c>
      <c r="Y426" s="24">
        <v>4.6135613918479487E-5</v>
      </c>
    </row>
    <row r="427" spans="1:25" x14ac:dyDescent="0.2">
      <c r="A427" t="s">
        <v>540</v>
      </c>
      <c r="B427" s="24">
        <v>1.4220272526579205E-4</v>
      </c>
      <c r="C427" s="24">
        <v>1.6384152266242519E-4</v>
      </c>
      <c r="D427" s="24">
        <v>1.2722722489935133E-4</v>
      </c>
      <c r="E427" s="24">
        <v>1.7138957800987023E-4</v>
      </c>
      <c r="F427" s="24">
        <v>1.3861068613073773E-4</v>
      </c>
      <c r="G427" s="24">
        <v>3.2205318089968427E-4</v>
      </c>
      <c r="H427" s="24">
        <v>1.4110587051689263E-4</v>
      </c>
      <c r="I427" s="24">
        <v>2.4837239601736686E-4</v>
      </c>
      <c r="J427" s="24">
        <v>2.8474447746185502E-4</v>
      </c>
      <c r="K427" s="24">
        <v>2.0620550757460806E-5</v>
      </c>
      <c r="L427" s="24">
        <v>5.5826937762080888E-4</v>
      </c>
      <c r="M427" s="24">
        <v>1.9928416350515536E-5</v>
      </c>
      <c r="N427" s="24">
        <v>4.1741767556423157E-4</v>
      </c>
      <c r="O427" s="24">
        <v>1.1415634842747483E-4</v>
      </c>
      <c r="P427" s="24">
        <v>7.6828024191115193E-5</v>
      </c>
      <c r="Q427" s="24">
        <v>1.0037097588356775E-4</v>
      </c>
      <c r="R427" s="24">
        <v>1.5841455008880589E-4</v>
      </c>
      <c r="S427" s="24">
        <v>5.7272092874823144E-5</v>
      </c>
      <c r="T427" s="24">
        <v>5.913662115841842E-5</v>
      </c>
      <c r="U427" s="24">
        <v>1.6136648101824924E-4</v>
      </c>
      <c r="V427" s="24">
        <v>1.0831362725747906E-4</v>
      </c>
      <c r="W427" s="24">
        <v>1.6020816702479686E-4</v>
      </c>
      <c r="X427" s="24">
        <v>1.6104992924469901E-4</v>
      </c>
      <c r="Y427" s="24">
        <v>9.4653946673632568E-5</v>
      </c>
    </row>
    <row r="428" spans="1:25" x14ac:dyDescent="0.2">
      <c r="A428" t="s">
        <v>541</v>
      </c>
      <c r="B428" s="24">
        <v>1.748520385766299E-4</v>
      </c>
      <c r="C428" s="24">
        <v>1.5635029399013462E-4</v>
      </c>
      <c r="D428" s="24">
        <v>1.4093950725889415E-4</v>
      </c>
      <c r="E428" s="24">
        <v>1.9582428869864636E-4</v>
      </c>
      <c r="F428" s="24">
        <v>1.5237945757757128E-4</v>
      </c>
      <c r="G428" s="24">
        <v>4.5920112987286453E-4</v>
      </c>
      <c r="H428" s="24">
        <v>1.4437714593900465E-4</v>
      </c>
      <c r="I428" s="24">
        <v>2.2489864031994939E-4</v>
      </c>
      <c r="J428" s="24">
        <v>2.7556719003044266E-4</v>
      </c>
      <c r="K428" s="24">
        <v>1.8056661147349454E-5</v>
      </c>
      <c r="L428" s="24">
        <v>5.6791764508943101E-4</v>
      </c>
      <c r="M428" s="24">
        <v>3.6609810124137819E-5</v>
      </c>
      <c r="N428" s="24">
        <v>5.5915031437524286E-4</v>
      </c>
      <c r="O428" s="24">
        <v>1.8986811553907629E-4</v>
      </c>
      <c r="P428" s="24">
        <v>1.1026307281213516E-4</v>
      </c>
      <c r="Q428" s="24">
        <v>1.3754103829956521E-4</v>
      </c>
      <c r="R428" s="24">
        <v>2.3649413477776538E-4</v>
      </c>
      <c r="S428" s="24">
        <v>9.6499994657024482E-5</v>
      </c>
      <c r="T428" s="24">
        <v>7.0390715683327484E-5</v>
      </c>
      <c r="U428" s="24">
        <v>2.4118673793230335E-4</v>
      </c>
      <c r="V428" s="24">
        <v>4.3256495218746226E-4</v>
      </c>
      <c r="W428" s="24">
        <v>1.6625551017455562E-4</v>
      </c>
      <c r="X428" s="24">
        <v>3.13237385273514E-4</v>
      </c>
      <c r="Y428" s="24">
        <v>3.8726809352681218E-4</v>
      </c>
    </row>
    <row r="429" spans="1:25" x14ac:dyDescent="0.2">
      <c r="A429" t="s">
        <v>542</v>
      </c>
      <c r="B429" s="24">
        <v>8.4295306422646255E-5</v>
      </c>
      <c r="C429" s="24">
        <v>1.5508030789445368E-4</v>
      </c>
      <c r="D429" s="24">
        <v>1.4693685641261239E-4</v>
      </c>
      <c r="E429" s="24">
        <v>1.3213630932275451E-4</v>
      </c>
      <c r="F429" s="24">
        <v>1.1946807875476371E-4</v>
      </c>
      <c r="G429" s="24">
        <v>1.9565234657524449E-4</v>
      </c>
      <c r="H429" s="24">
        <v>1.0791601180047873E-4</v>
      </c>
      <c r="I429" s="24">
        <v>2.5022350002681747E-4</v>
      </c>
      <c r="J429" s="24">
        <v>2.9215660902915085E-4</v>
      </c>
      <c r="K429" s="24">
        <v>6.6483622231696993E-6</v>
      </c>
      <c r="L429" s="24">
        <v>1.9173795567525528E-4</v>
      </c>
      <c r="M429" s="24">
        <v>1.6835098179676937E-5</v>
      </c>
      <c r="N429" s="24">
        <v>2.5740511886294471E-4</v>
      </c>
      <c r="O429" s="24">
        <v>1.5639343813492369E-4</v>
      </c>
      <c r="P429" s="24">
        <v>1.0760583433261459E-4</v>
      </c>
      <c r="Q429" s="24">
        <v>1.0105302463279022E-4</v>
      </c>
      <c r="R429" s="24">
        <v>2.1167437429766152E-4</v>
      </c>
      <c r="S429" s="24">
        <v>7.2913724496147914E-5</v>
      </c>
      <c r="T429" s="24">
        <v>6.9593699659110131E-5</v>
      </c>
      <c r="U429" s="24">
        <v>2.378086790516754E-4</v>
      </c>
      <c r="V429" s="24">
        <v>7.1026026993194715E-5</v>
      </c>
      <c r="W429" s="24">
        <v>2.0660648254715097E-4</v>
      </c>
      <c r="X429" s="24">
        <v>1.4841003564270222E-4</v>
      </c>
      <c r="Y429" s="24">
        <v>1.1309315161262217E-4</v>
      </c>
    </row>
    <row r="430" spans="1:25" x14ac:dyDescent="0.2">
      <c r="A430" t="s">
        <v>543</v>
      </c>
      <c r="B430" s="24">
        <v>6.2548512348651816E-4</v>
      </c>
      <c r="C430" s="24">
        <v>1.5504854383084876E-4</v>
      </c>
      <c r="D430" s="24">
        <v>4.0641839564360726E-4</v>
      </c>
      <c r="E430" s="24">
        <v>3.4003523847320714E-4</v>
      </c>
      <c r="F430" s="24">
        <v>3.7666879761445688E-4</v>
      </c>
      <c r="G430" s="24">
        <v>8.1057113390997815E-8</v>
      </c>
      <c r="H430" s="24">
        <v>1.5158737114496195E-6</v>
      </c>
      <c r="I430" s="24">
        <v>4.5635168237050904E-8</v>
      </c>
      <c r="J430" s="24">
        <v>2.9593249810933881E-8</v>
      </c>
      <c r="K430" s="24">
        <v>9.5654668601853734E-7</v>
      </c>
      <c r="L430" s="24">
        <v>4.5176232373144941E-8</v>
      </c>
      <c r="M430" s="24">
        <v>1.8594167753336725E-7</v>
      </c>
      <c r="N430" s="24">
        <v>5.4648192424038652E-8</v>
      </c>
      <c r="O430" s="24">
        <v>9.8348781632485476E-5</v>
      </c>
      <c r="P430" s="24">
        <v>4.8555410095446421E-4</v>
      </c>
      <c r="Q430" s="24">
        <v>2.3294724011146183E-4</v>
      </c>
      <c r="R430" s="24">
        <v>7.7698615256685995E-8</v>
      </c>
      <c r="S430" s="24">
        <v>3.2440551919243527E-7</v>
      </c>
      <c r="T430" s="24">
        <v>4.2352750237316597E-5</v>
      </c>
      <c r="U430" s="24">
        <v>3.5676733495753343E-8</v>
      </c>
      <c r="V430" s="24">
        <v>1.7973146463724587E-8</v>
      </c>
      <c r="W430" s="24">
        <v>8.7729143373667189E-8</v>
      </c>
      <c r="X430" s="24">
        <v>5.0492908662708822E-8</v>
      </c>
      <c r="Y430" s="24">
        <v>4.4211950086498753E-9</v>
      </c>
    </row>
    <row r="431" spans="1:25" x14ac:dyDescent="0.2">
      <c r="A431" t="s">
        <v>544</v>
      </c>
      <c r="B431" s="24">
        <v>1.2524117931516328E-4</v>
      </c>
      <c r="C431" s="24">
        <v>1.5411340782384985E-4</v>
      </c>
      <c r="D431" s="24">
        <v>1.5659737761970316E-4</v>
      </c>
      <c r="E431" s="24">
        <v>1.6063631937678186E-4</v>
      </c>
      <c r="F431" s="24">
        <v>1.0730513518530675E-4</v>
      </c>
      <c r="G431" s="24">
        <v>3.0609859334621139E-4</v>
      </c>
      <c r="H431" s="24">
        <v>1.1975101620644691E-4</v>
      </c>
      <c r="I431" s="24">
        <v>2.2558617119360644E-4</v>
      </c>
      <c r="J431" s="24">
        <v>4.7754358175136429E-4</v>
      </c>
      <c r="K431" s="24">
        <v>9.5944154601543469E-6</v>
      </c>
      <c r="L431" s="24">
        <v>3.1401990082238545E-4</v>
      </c>
      <c r="M431" s="24">
        <v>1.6693288048354162E-5</v>
      </c>
      <c r="N431" s="24">
        <v>5.1612677215486956E-4</v>
      </c>
      <c r="O431" s="24">
        <v>2.4021230474616416E-4</v>
      </c>
      <c r="P431" s="24">
        <v>1.9217887459672717E-4</v>
      </c>
      <c r="Q431" s="24">
        <v>1.5279365055706105E-4</v>
      </c>
      <c r="R431" s="24">
        <v>2.405349551480127E-4</v>
      </c>
      <c r="S431" s="24">
        <v>1.2268365549247519E-4</v>
      </c>
      <c r="T431" s="24">
        <v>1.0304544767617242E-4</v>
      </c>
      <c r="U431" s="24">
        <v>1.9335112152894847E-4</v>
      </c>
      <c r="V431" s="24">
        <v>1.9799925373134933E-4</v>
      </c>
      <c r="W431" s="24">
        <v>2.6877076403855399E-4</v>
      </c>
      <c r="X431" s="24">
        <v>2.6726055065412946E-4</v>
      </c>
      <c r="Y431" s="24">
        <v>1.6142423312991115E-4</v>
      </c>
    </row>
    <row r="432" spans="1:25" x14ac:dyDescent="0.2">
      <c r="A432" t="s">
        <v>545</v>
      </c>
      <c r="B432" s="24">
        <v>5.5118496602416005E-5</v>
      </c>
      <c r="C432" s="24">
        <v>1.5351491628554757E-4</v>
      </c>
      <c r="D432" s="24">
        <v>1.0933726222721591E-4</v>
      </c>
      <c r="E432" s="24">
        <v>7.2531201425276293E-5</v>
      </c>
      <c r="F432" s="24">
        <v>1.0500318956879877E-4</v>
      </c>
      <c r="G432" s="24">
        <v>9.7042108560897183E-6</v>
      </c>
      <c r="H432" s="24">
        <v>4.2524022345454584E-4</v>
      </c>
      <c r="I432" s="24">
        <v>4.9032902225022419E-6</v>
      </c>
      <c r="J432" s="24">
        <v>1.1382276797355199E-5</v>
      </c>
      <c r="K432" s="24">
        <v>5.5895678932600598E-3</v>
      </c>
      <c r="L432" s="24">
        <v>4.3078943113791398E-5</v>
      </c>
      <c r="M432" s="24">
        <v>3.3246317853232576E-3</v>
      </c>
      <c r="N432" s="24">
        <v>2.4163796424803106E-5</v>
      </c>
      <c r="O432" s="24">
        <v>1.2616403248195997E-4</v>
      </c>
      <c r="P432" s="24">
        <v>1.5281313203766627E-4</v>
      </c>
      <c r="Q432" s="24">
        <v>1.5068350232588578E-4</v>
      </c>
      <c r="R432" s="24">
        <v>2.4441095612967876E-5</v>
      </c>
      <c r="S432" s="24">
        <v>9.7763238578094862E-4</v>
      </c>
      <c r="T432" s="24">
        <v>2.2444882945569844E-4</v>
      </c>
      <c r="U432" s="24">
        <v>4.8073352907166174E-6</v>
      </c>
      <c r="V432" s="24">
        <v>3.2204574473865388E-5</v>
      </c>
      <c r="W432" s="24">
        <v>5.0333763756567702E-6</v>
      </c>
      <c r="X432" s="24">
        <v>9.685910288381075E-6</v>
      </c>
      <c r="Y432" s="24">
        <v>2.4875721191125158E-5</v>
      </c>
    </row>
    <row r="433" spans="1:25" x14ac:dyDescent="0.2">
      <c r="A433" t="s">
        <v>546</v>
      </c>
      <c r="B433" s="24">
        <v>1.7191861822550214E-4</v>
      </c>
      <c r="C433" s="24">
        <v>1.5310911835480107E-4</v>
      </c>
      <c r="D433" s="24">
        <v>1.2286680942611938E-4</v>
      </c>
      <c r="E433" s="24">
        <v>7.4049531981536427E-5</v>
      </c>
      <c r="F433" s="24">
        <v>1.0702762086740579E-4</v>
      </c>
      <c r="G433" s="24">
        <v>2.8372464241699249E-6</v>
      </c>
      <c r="H433" s="24">
        <v>4.7567177349925672E-4</v>
      </c>
      <c r="I433" s="24">
        <v>1.5816978960356953E-6</v>
      </c>
      <c r="J433" s="24">
        <v>4.6282492289134587E-7</v>
      </c>
      <c r="K433" s="24">
        <v>5.1646245677390101E-4</v>
      </c>
      <c r="L433" s="24">
        <v>1.7426922085635113E-6</v>
      </c>
      <c r="M433" s="24">
        <v>1.9092060889455847E-4</v>
      </c>
      <c r="N433" s="24">
        <v>1.2012996324532335E-6</v>
      </c>
      <c r="O433" s="24">
        <v>1.2346619235148546E-4</v>
      </c>
      <c r="P433" s="24">
        <v>9.727949250921401E-5</v>
      </c>
      <c r="Q433" s="24">
        <v>9.8927743534757062E-5</v>
      </c>
      <c r="R433" s="24">
        <v>5.7638625206280381E-6</v>
      </c>
      <c r="S433" s="24">
        <v>5.4215442654657886E-4</v>
      </c>
      <c r="T433" s="24">
        <v>3.9541780225356437E-4</v>
      </c>
      <c r="U433" s="24">
        <v>1.1105623062375344E-6</v>
      </c>
      <c r="V433" s="24">
        <v>1.9308713278595803E-6</v>
      </c>
      <c r="W433" s="24">
        <v>6.8410238127234396E-7</v>
      </c>
      <c r="X433" s="24">
        <v>1.3575881738412593E-6</v>
      </c>
      <c r="Y433" s="24">
        <v>1.6810077074033547E-6</v>
      </c>
    </row>
    <row r="434" spans="1:25" x14ac:dyDescent="0.2">
      <c r="A434" t="s">
        <v>547</v>
      </c>
      <c r="B434" s="24">
        <v>1.254598349062921E-4</v>
      </c>
      <c r="C434" s="24">
        <v>1.4849677258864751E-4</v>
      </c>
      <c r="D434" s="24">
        <v>9.4016896843206825E-5</v>
      </c>
      <c r="E434" s="24">
        <v>1.2556181056185792E-4</v>
      </c>
      <c r="F434" s="24">
        <v>1.3833509939501862E-4</v>
      </c>
      <c r="G434" s="24">
        <v>2.6919861062282542E-4</v>
      </c>
      <c r="H434" s="24">
        <v>1.1635599395546562E-4</v>
      </c>
      <c r="I434" s="24">
        <v>2.1345921599437892E-4</v>
      </c>
      <c r="J434" s="24">
        <v>2.8272604272627495E-4</v>
      </c>
      <c r="K434" s="24">
        <v>4.8657183909399278E-5</v>
      </c>
      <c r="L434" s="24">
        <v>6.23654171329304E-4</v>
      </c>
      <c r="M434" s="24">
        <v>5.3829938691679951E-5</v>
      </c>
      <c r="N434" s="24">
        <v>5.55411376680028E-4</v>
      </c>
      <c r="O434" s="24">
        <v>4.800032945970158E-5</v>
      </c>
      <c r="P434" s="24">
        <v>3.6530214442714451E-5</v>
      </c>
      <c r="Q434" s="24">
        <v>4.213840985137631E-5</v>
      </c>
      <c r="R434" s="24">
        <v>5.5599775448133563E-5</v>
      </c>
      <c r="S434" s="24">
        <v>2.5835710880174099E-5</v>
      </c>
      <c r="T434" s="24">
        <v>2.1241697247008569E-5</v>
      </c>
      <c r="U434" s="24">
        <v>4.6371470271670137E-5</v>
      </c>
      <c r="V434" s="24">
        <v>1.878162664060292E-4</v>
      </c>
      <c r="W434" s="24">
        <v>4.9224954597947044E-5</v>
      </c>
      <c r="X434" s="24">
        <v>5.9753523235631453E-5</v>
      </c>
      <c r="Y434" s="24">
        <v>5.6412215108262028E-5</v>
      </c>
    </row>
    <row r="435" spans="1:25" x14ac:dyDescent="0.2">
      <c r="A435" t="s">
        <v>548</v>
      </c>
      <c r="B435" s="24">
        <v>1.0205350709512275E-3</v>
      </c>
      <c r="C435" s="24">
        <v>1.4710772017677165E-4</v>
      </c>
      <c r="D435" s="24">
        <v>4.1750082710496683E-4</v>
      </c>
      <c r="E435" s="24">
        <v>2.2627314678024235E-4</v>
      </c>
      <c r="F435" s="24">
        <v>3.0952607658489068E-4</v>
      </c>
      <c r="G435" s="24">
        <v>1.2444328624593829E-6</v>
      </c>
      <c r="H435" s="24">
        <v>6.2692584727384954E-6</v>
      </c>
      <c r="I435" s="24">
        <v>8.208855944489246E-7</v>
      </c>
      <c r="J435" s="24">
        <v>1.387291145857407E-6</v>
      </c>
      <c r="K435" s="24">
        <v>7.4386583821743622E-6</v>
      </c>
      <c r="L435" s="24">
        <v>1.0952780165803832E-6</v>
      </c>
      <c r="M435" s="24">
        <v>3.9745079252858902E-6</v>
      </c>
      <c r="N435" s="24">
        <v>1.3986043497233272E-6</v>
      </c>
      <c r="O435" s="24">
        <v>2.4956125909299812E-4</v>
      </c>
      <c r="P435" s="24">
        <v>6.1074361403716027E-4</v>
      </c>
      <c r="Q435" s="24">
        <v>2.7703358931766795E-4</v>
      </c>
      <c r="R435" s="24">
        <v>1.1230437664476347E-6</v>
      </c>
      <c r="S435" s="24">
        <v>3.2892416171317558E-6</v>
      </c>
      <c r="T435" s="24">
        <v>3.4261369947641935E-4</v>
      </c>
      <c r="U435" s="24">
        <v>1.7904424139038543E-6</v>
      </c>
      <c r="V435" s="24">
        <v>3.534993828065441E-6</v>
      </c>
      <c r="W435" s="24">
        <v>9.2533497696304301E-6</v>
      </c>
      <c r="X435" s="24">
        <v>1.7185667817578186E-6</v>
      </c>
      <c r="Y435" s="24">
        <v>1.7179623046655669E-6</v>
      </c>
    </row>
    <row r="436" spans="1:25" x14ac:dyDescent="0.2">
      <c r="A436" t="s">
        <v>549</v>
      </c>
      <c r="B436" s="24">
        <v>4.4894782813489189E-5</v>
      </c>
      <c r="C436" s="24">
        <v>1.4292276202640787E-4</v>
      </c>
      <c r="D436" s="24">
        <v>7.0978825784468214E-5</v>
      </c>
      <c r="E436" s="24">
        <v>5.673438284624142E-5</v>
      </c>
      <c r="F436" s="24">
        <v>9.9257711127265867E-5</v>
      </c>
      <c r="G436" s="24">
        <v>6.3621015096388194E-6</v>
      </c>
      <c r="H436" s="24">
        <v>5.6626412630133834E-4</v>
      </c>
      <c r="I436" s="24">
        <v>1.6969414301524167E-6</v>
      </c>
      <c r="J436" s="24">
        <v>6.8325507941159669E-7</v>
      </c>
      <c r="K436" s="24">
        <v>4.6566633514973256E-4</v>
      </c>
      <c r="L436" s="24">
        <v>1.9707649070181647E-6</v>
      </c>
      <c r="M436" s="24">
        <v>5.1899588611395821E-4</v>
      </c>
      <c r="N436" s="24">
        <v>1.0894912464362782E-6</v>
      </c>
      <c r="O436" s="24">
        <v>6.259199682624096E-5</v>
      </c>
      <c r="P436" s="24">
        <v>6.9738942347304114E-5</v>
      </c>
      <c r="Q436" s="24">
        <v>7.3762208822314898E-5</v>
      </c>
      <c r="R436" s="24">
        <v>1.1229681804896949E-5</v>
      </c>
      <c r="S436" s="24">
        <v>3.5576104715694649E-4</v>
      </c>
      <c r="T436" s="24">
        <v>2.5085445916759349E-4</v>
      </c>
      <c r="U436" s="24">
        <v>5.7236450288790493E-7</v>
      </c>
      <c r="V436" s="24">
        <v>1.8936126094176375E-6</v>
      </c>
      <c r="W436" s="24">
        <v>1.1291987136390406E-6</v>
      </c>
      <c r="X436" s="24">
        <v>1.3334841648724028E-6</v>
      </c>
      <c r="Y436" s="24">
        <v>6.108152935370761E-7</v>
      </c>
    </row>
    <row r="437" spans="1:25" x14ac:dyDescent="0.2">
      <c r="A437" t="s">
        <v>550</v>
      </c>
      <c r="B437" s="24">
        <v>1.2848306781838776E-3</v>
      </c>
      <c r="C437" s="24">
        <v>1.3963825725129962E-4</v>
      </c>
      <c r="D437" s="24">
        <v>2.9911272515868904E-4</v>
      </c>
      <c r="E437" s="24">
        <v>1.4943865243097416E-4</v>
      </c>
      <c r="F437" s="24">
        <v>2.6490917900711297E-4</v>
      </c>
      <c r="G437" s="24">
        <v>1.9737556748302443E-7</v>
      </c>
      <c r="H437" s="24">
        <v>2.9405069876834676E-6</v>
      </c>
      <c r="I437" s="24">
        <v>1.00506463707841E-7</v>
      </c>
      <c r="J437" s="24">
        <v>4.8126693191134873E-8</v>
      </c>
      <c r="K437" s="24">
        <v>2.0214443441195568E-6</v>
      </c>
      <c r="L437" s="24">
        <v>5.787111326432024E-8</v>
      </c>
      <c r="M437" s="24">
        <v>2.9763371966724093E-7</v>
      </c>
      <c r="N437" s="24">
        <v>8.0034316881307046E-8</v>
      </c>
      <c r="O437" s="24">
        <v>3.4370090754860181E-4</v>
      </c>
      <c r="P437" s="24">
        <v>2.8203747944238137E-4</v>
      </c>
      <c r="Q437" s="24">
        <v>1.6458333512578608E-4</v>
      </c>
      <c r="R437" s="24">
        <v>1.3949794734179139E-7</v>
      </c>
      <c r="S437" s="24">
        <v>5.4822137620900859E-7</v>
      </c>
      <c r="T437" s="24">
        <v>3.4107243765162374E-3</v>
      </c>
      <c r="U437" s="24">
        <v>9.4700708294211542E-8</v>
      </c>
      <c r="V437" s="24">
        <v>2.1202598010624263E-7</v>
      </c>
      <c r="W437" s="24">
        <v>2.2299244001254996E-7</v>
      </c>
      <c r="X437" s="24">
        <v>1.6853825056004659E-7</v>
      </c>
      <c r="Y437" s="24">
        <v>8.1834768313614938E-8</v>
      </c>
    </row>
    <row r="438" spans="1:25" x14ac:dyDescent="0.2">
      <c r="A438" t="s">
        <v>551</v>
      </c>
      <c r="B438" s="24">
        <v>6.3502972846975195E-5</v>
      </c>
      <c r="C438" s="24">
        <v>1.3931351701937226E-4</v>
      </c>
      <c r="D438" s="24">
        <v>9.7275215374930312E-5</v>
      </c>
      <c r="E438" s="24">
        <v>8.2914220092555671E-5</v>
      </c>
      <c r="F438" s="24">
        <v>1.2937124130048424E-4</v>
      </c>
      <c r="G438" s="24">
        <v>4.1204436393173477E-5</v>
      </c>
      <c r="H438" s="24">
        <v>2.5655342085382024E-4</v>
      </c>
      <c r="I438" s="24">
        <v>4.5914993154925732E-5</v>
      </c>
      <c r="J438" s="24">
        <v>1.7945707733849548E-5</v>
      </c>
      <c r="K438" s="24">
        <v>5.1321702052025873E-4</v>
      </c>
      <c r="L438" s="24">
        <v>2.0934317067260417E-5</v>
      </c>
      <c r="M438" s="24">
        <v>8.5088129755343583E-4</v>
      </c>
      <c r="N438" s="24">
        <v>1.5201680971248851E-5</v>
      </c>
      <c r="O438" s="24">
        <v>8.0308479962276985E-5</v>
      </c>
      <c r="P438" s="24">
        <v>9.7203004064498803E-5</v>
      </c>
      <c r="Q438" s="24">
        <v>1.0106823021668099E-4</v>
      </c>
      <c r="R438" s="24">
        <v>4.7420209836477136E-5</v>
      </c>
      <c r="S438" s="24">
        <v>2.8720578742043047E-4</v>
      </c>
      <c r="T438" s="24">
        <v>1.9036306931389307E-4</v>
      </c>
      <c r="U438" s="24">
        <v>1.3121100610077566E-5</v>
      </c>
      <c r="V438" s="24">
        <v>1.4334495677852159E-5</v>
      </c>
      <c r="W438" s="24">
        <v>1.4489748412813363E-5</v>
      </c>
      <c r="X438" s="24">
        <v>2.3156695901089395E-5</v>
      </c>
      <c r="Y438" s="24">
        <v>1.472198877806734E-5</v>
      </c>
    </row>
    <row r="439" spans="1:25" x14ac:dyDescent="0.2">
      <c r="A439" t="s">
        <v>552</v>
      </c>
      <c r="B439" s="24">
        <v>6.8684341975537537E-5</v>
      </c>
      <c r="C439" s="24">
        <v>1.3746955379047965E-4</v>
      </c>
      <c r="D439" s="24">
        <v>1.0361353199993118E-4</v>
      </c>
      <c r="E439" s="24">
        <v>1.4522045480954015E-4</v>
      </c>
      <c r="F439" s="24">
        <v>1.6782116835195953E-4</v>
      </c>
      <c r="G439" s="24">
        <v>4.3956118537613596E-8</v>
      </c>
      <c r="H439" s="24">
        <v>2.0066172302023175E-7</v>
      </c>
      <c r="I439" s="24">
        <v>0</v>
      </c>
      <c r="J439" s="24">
        <v>0</v>
      </c>
      <c r="K439" s="24">
        <v>1.246242123125632E-7</v>
      </c>
      <c r="L439" s="24">
        <v>1.852486187753263E-9</v>
      </c>
      <c r="M439" s="24">
        <v>8.3171558336358633E-8</v>
      </c>
      <c r="N439" s="24">
        <v>0</v>
      </c>
      <c r="O439" s="24">
        <v>1.5265245646666945E-5</v>
      </c>
      <c r="P439" s="24">
        <v>1.7799678523957462E-4</v>
      </c>
      <c r="Q439" s="24">
        <v>1.5733379313226633E-4</v>
      </c>
      <c r="R439" s="24">
        <v>0</v>
      </c>
      <c r="S439" s="24">
        <v>5.682727679326792E-8</v>
      </c>
      <c r="T439" s="24">
        <v>2.2116697592182046E-6</v>
      </c>
      <c r="U439" s="24">
        <v>0</v>
      </c>
      <c r="V439" s="24">
        <v>0</v>
      </c>
      <c r="W439" s="24">
        <v>0</v>
      </c>
      <c r="X439" s="24">
        <v>2.1157413274412829E-9</v>
      </c>
      <c r="Y439" s="24">
        <v>0</v>
      </c>
    </row>
    <row r="440" spans="1:25" x14ac:dyDescent="0.2">
      <c r="A440" t="s">
        <v>553</v>
      </c>
      <c r="B440" s="24">
        <v>1.1580178620204212E-4</v>
      </c>
      <c r="C440" s="24">
        <v>1.3697099730332525E-4</v>
      </c>
      <c r="D440" s="24">
        <v>9.4547662241603841E-5</v>
      </c>
      <c r="E440" s="24">
        <v>6.0922255205439339E-5</v>
      </c>
      <c r="F440" s="24">
        <v>1.1090903389699794E-4</v>
      </c>
      <c r="G440" s="24">
        <v>9.942072535120438E-6</v>
      </c>
      <c r="H440" s="24">
        <v>5.8617659979644005E-4</v>
      </c>
      <c r="I440" s="24">
        <v>4.1889283640636518E-6</v>
      </c>
      <c r="J440" s="24">
        <v>4.5276530788386136E-6</v>
      </c>
      <c r="K440" s="24">
        <v>4.2884718293205551E-4</v>
      </c>
      <c r="L440" s="24">
        <v>5.9164578682835765E-6</v>
      </c>
      <c r="M440" s="24">
        <v>2.0870887144524886E-4</v>
      </c>
      <c r="N440" s="24">
        <v>8.4553983032393095E-6</v>
      </c>
      <c r="O440" s="24">
        <v>1.2373521726256076E-4</v>
      </c>
      <c r="P440" s="24">
        <v>1.1119206022214533E-4</v>
      </c>
      <c r="Q440" s="24">
        <v>9.8925997351767477E-5</v>
      </c>
      <c r="R440" s="24">
        <v>9.9649435785747394E-6</v>
      </c>
      <c r="S440" s="24">
        <v>6.1751471532711189E-4</v>
      </c>
      <c r="T440" s="24">
        <v>2.8132102511107068E-4</v>
      </c>
      <c r="U440" s="24">
        <v>5.061851950499559E-6</v>
      </c>
      <c r="V440" s="24">
        <v>1.0923520299352703E-5</v>
      </c>
      <c r="W440" s="24">
        <v>3.9162845522180855E-6</v>
      </c>
      <c r="X440" s="24">
        <v>8.5550328102836616E-6</v>
      </c>
      <c r="Y440" s="24">
        <v>6.3897024454075028E-6</v>
      </c>
    </row>
    <row r="441" spans="1:25" x14ac:dyDescent="0.2">
      <c r="A441" t="s">
        <v>554</v>
      </c>
      <c r="B441" s="24">
        <v>8.2246348611241318E-4</v>
      </c>
      <c r="C441" s="24">
        <v>1.339100668877841E-4</v>
      </c>
      <c r="D441" s="24">
        <v>2.7908192607686074E-4</v>
      </c>
      <c r="E441" s="24">
        <v>1.2132822559721035E-4</v>
      </c>
      <c r="F441" s="24">
        <v>2.0333771784925481E-4</v>
      </c>
      <c r="G441" s="24">
        <v>1.0725257502114259E-6</v>
      </c>
      <c r="H441" s="24">
        <v>1.6833934029077748E-5</v>
      </c>
      <c r="I441" s="24">
        <v>6.3581133086354684E-7</v>
      </c>
      <c r="J441" s="24">
        <v>8.5975092537933478E-7</v>
      </c>
      <c r="K441" s="24">
        <v>1.5497976386758924E-5</v>
      </c>
      <c r="L441" s="24">
        <v>6.9445517632450659E-7</v>
      </c>
      <c r="M441" s="24">
        <v>5.2191388278158613E-6</v>
      </c>
      <c r="N441" s="24">
        <v>9.242613816393919E-7</v>
      </c>
      <c r="O441" s="24">
        <v>1.911302409153171E-4</v>
      </c>
      <c r="P441" s="24">
        <v>2.3260238591632599E-4</v>
      </c>
      <c r="Q441" s="24">
        <v>1.0354641062435129E-4</v>
      </c>
      <c r="R441" s="24">
        <v>1.4245940255793455E-6</v>
      </c>
      <c r="S441" s="24">
        <v>5.0223831462771907E-6</v>
      </c>
      <c r="T441" s="24">
        <v>3.0054725524616323E-3</v>
      </c>
      <c r="U441" s="24">
        <v>5.3785575286000046E-7</v>
      </c>
      <c r="V441" s="24">
        <v>8.2112212148882531E-7</v>
      </c>
      <c r="W441" s="24">
        <v>1.1436289369600884E-6</v>
      </c>
      <c r="X441" s="24">
        <v>7.3435458074280162E-7</v>
      </c>
      <c r="Y441" s="24">
        <v>3.6588435886120018E-7</v>
      </c>
    </row>
    <row r="442" spans="1:25" x14ac:dyDescent="0.2">
      <c r="A442" t="s">
        <v>555</v>
      </c>
      <c r="B442" s="24">
        <v>1.3788627445613913E-3</v>
      </c>
      <c r="C442" s="24">
        <v>1.3322663572287724E-4</v>
      </c>
      <c r="D442" s="24">
        <v>4.7923065815722824E-4</v>
      </c>
      <c r="E442" s="24">
        <v>1.3733548953843636E-4</v>
      </c>
      <c r="F442" s="24">
        <v>2.391880885322444E-4</v>
      </c>
      <c r="G442" s="24">
        <v>1.0593309667757175E-6</v>
      </c>
      <c r="H442" s="24">
        <v>9.6847668486032205E-6</v>
      </c>
      <c r="I442" s="24">
        <v>5.1915882415901367E-7</v>
      </c>
      <c r="J442" s="24">
        <v>1.3965650684220285E-6</v>
      </c>
      <c r="K442" s="24">
        <v>5.982086220658E-6</v>
      </c>
      <c r="L442" s="24">
        <v>1.2051832963707886E-6</v>
      </c>
      <c r="M442" s="24">
        <v>3.6722414195711164E-6</v>
      </c>
      <c r="N442" s="24">
        <v>1.1439576337178546E-6</v>
      </c>
      <c r="O442" s="24">
        <v>1.689817965236117E-4</v>
      </c>
      <c r="P442" s="24">
        <v>2.1873717353857564E-4</v>
      </c>
      <c r="Q442" s="24">
        <v>1.0319112967531817E-4</v>
      </c>
      <c r="R442" s="24">
        <v>7.2072228203138901E-7</v>
      </c>
      <c r="S442" s="24">
        <v>2.9008199547516846E-6</v>
      </c>
      <c r="T442" s="24">
        <v>9.1428771923619039E-5</v>
      </c>
      <c r="U442" s="24">
        <v>7.1678097914453283E-7</v>
      </c>
      <c r="V442" s="24">
        <v>1.4892540424843377E-6</v>
      </c>
      <c r="W442" s="24">
        <v>2.0320870614605195E-6</v>
      </c>
      <c r="X442" s="24">
        <v>8.1968066994026241E-7</v>
      </c>
      <c r="Y442" s="24">
        <v>8.3105169335523976E-7</v>
      </c>
    </row>
    <row r="443" spans="1:25" x14ac:dyDescent="0.2">
      <c r="A443" t="s">
        <v>556</v>
      </c>
      <c r="B443" s="24">
        <v>3.4430474117894193E-4</v>
      </c>
      <c r="C443" s="24">
        <v>1.2930302194327342E-4</v>
      </c>
      <c r="D443" s="24">
        <v>2.9025183540756148E-4</v>
      </c>
      <c r="E443" s="24">
        <v>6.7402494774074199E-5</v>
      </c>
      <c r="F443" s="24">
        <v>1.7191620288845E-4</v>
      </c>
      <c r="G443" s="24">
        <v>1.3122247875848332E-6</v>
      </c>
      <c r="H443" s="24">
        <v>6.9213257779511973E-5</v>
      </c>
      <c r="I443" s="24">
        <v>1.0741218121128487E-6</v>
      </c>
      <c r="J443" s="24">
        <v>1.4690351384965026E-6</v>
      </c>
      <c r="K443" s="24">
        <v>6.9757460491328747E-5</v>
      </c>
      <c r="L443" s="24">
        <v>9.2435234653001406E-7</v>
      </c>
      <c r="M443" s="24">
        <v>9.6822776645037499E-6</v>
      </c>
      <c r="N443" s="24">
        <v>1.3046265959209776E-6</v>
      </c>
      <c r="O443" s="24">
        <v>1.3993212878564499E-4</v>
      </c>
      <c r="P443" s="24">
        <v>2.128043741565116E-4</v>
      </c>
      <c r="Q443" s="24">
        <v>6.0802927073861958E-5</v>
      </c>
      <c r="R443" s="24">
        <v>1.0055827372873988E-6</v>
      </c>
      <c r="S443" s="24">
        <v>7.9648173876073811E-6</v>
      </c>
      <c r="T443" s="24">
        <v>7.4857250312438815E-4</v>
      </c>
      <c r="U443" s="24">
        <v>9.0990036230374909E-7</v>
      </c>
      <c r="V443" s="24">
        <v>8.0357178442367312E-7</v>
      </c>
      <c r="W443" s="24">
        <v>1.4488180479160485E-6</v>
      </c>
      <c r="X443" s="24">
        <v>8.2526485318670252E-7</v>
      </c>
      <c r="Y443" s="24">
        <v>6.0006624932143455E-7</v>
      </c>
    </row>
    <row r="444" spans="1:25" x14ac:dyDescent="0.2">
      <c r="A444" t="s">
        <v>557</v>
      </c>
      <c r="B444" s="24">
        <v>5.7299853888505511E-5</v>
      </c>
      <c r="C444" s="24">
        <v>1.2863606778764906E-4</v>
      </c>
      <c r="D444" s="24">
        <v>8.6295096232739279E-5</v>
      </c>
      <c r="E444" s="24">
        <v>6.071769094857919E-5</v>
      </c>
      <c r="F444" s="24">
        <v>1.0197556057094918E-4</v>
      </c>
      <c r="G444" s="24">
        <v>1.62793991973548E-5</v>
      </c>
      <c r="H444" s="24">
        <v>2.7145467389489602E-4</v>
      </c>
      <c r="I444" s="24">
        <v>1.1122127167492521E-5</v>
      </c>
      <c r="J444" s="24">
        <v>4.2102148173014038E-6</v>
      </c>
      <c r="K444" s="24">
        <v>5.2955458653289463E-4</v>
      </c>
      <c r="L444" s="24">
        <v>5.6902397255516549E-6</v>
      </c>
      <c r="M444" s="24">
        <v>6.3728348694359275E-4</v>
      </c>
      <c r="N444" s="24">
        <v>4.7087777929621206E-6</v>
      </c>
      <c r="O444" s="24">
        <v>8.7773668559465616E-5</v>
      </c>
      <c r="P444" s="24">
        <v>1.2624161002407246E-4</v>
      </c>
      <c r="Q444" s="24">
        <v>1.0080411374200047E-4</v>
      </c>
      <c r="R444" s="24">
        <v>4.0063597277946264E-5</v>
      </c>
      <c r="S444" s="24">
        <v>3.753688705403006E-4</v>
      </c>
      <c r="T444" s="24">
        <v>2.130335856537892E-4</v>
      </c>
      <c r="U444" s="24">
        <v>7.5744772353825275E-6</v>
      </c>
      <c r="V444" s="24">
        <v>8.4358272049177888E-6</v>
      </c>
      <c r="W444" s="24">
        <v>6.6102796806959604E-6</v>
      </c>
      <c r="X444" s="24">
        <v>9.7254692656808494E-6</v>
      </c>
      <c r="Y444" s="24">
        <v>9.2467101291545061E-6</v>
      </c>
    </row>
    <row r="445" spans="1:25" x14ac:dyDescent="0.2">
      <c r="A445" t="s">
        <v>558</v>
      </c>
      <c r="B445" s="24">
        <v>8.5792388902007394E-5</v>
      </c>
      <c r="C445" s="24">
        <v>1.2823353886414016E-4</v>
      </c>
      <c r="D445" s="24">
        <v>1.1557840140068234E-4</v>
      </c>
      <c r="E445" s="24">
        <v>7.7816974299442179E-5</v>
      </c>
      <c r="F445" s="24">
        <v>1.063184298869041E-4</v>
      </c>
      <c r="G445" s="24">
        <v>9.7731414481486916E-6</v>
      </c>
      <c r="H445" s="24">
        <v>6.081632157628362E-4</v>
      </c>
      <c r="I445" s="24">
        <v>1.3087617060376405E-6</v>
      </c>
      <c r="J445" s="24">
        <v>7.2160546344361489E-7</v>
      </c>
      <c r="K445" s="24">
        <v>3.0717118157997444E-4</v>
      </c>
      <c r="L445" s="24">
        <v>6.0048325642612415E-6</v>
      </c>
      <c r="M445" s="24">
        <v>2.1345668785172211E-4</v>
      </c>
      <c r="N445" s="24">
        <v>5.247976798082819E-6</v>
      </c>
      <c r="O445" s="24">
        <v>5.9520716106673593E-5</v>
      </c>
      <c r="P445" s="24">
        <v>1.1156628978881832E-4</v>
      </c>
      <c r="Q445" s="24">
        <v>7.3837642688840479E-5</v>
      </c>
      <c r="R445" s="24">
        <v>6.2592963570670958E-6</v>
      </c>
      <c r="S445" s="24">
        <v>3.9917974674629245E-4</v>
      </c>
      <c r="T445" s="24">
        <v>1.6873717433143879E-4</v>
      </c>
      <c r="U445" s="24">
        <v>1.5486403130893985E-6</v>
      </c>
      <c r="V445" s="24">
        <v>3.8366259885419923E-6</v>
      </c>
      <c r="W445" s="24">
        <v>8.5954213817789945E-6</v>
      </c>
      <c r="X445" s="24">
        <v>2.1057783839618422E-6</v>
      </c>
      <c r="Y445" s="24">
        <v>3.8635732840769578E-6</v>
      </c>
    </row>
    <row r="446" spans="1:25" x14ac:dyDescent="0.2">
      <c r="A446" t="s">
        <v>559</v>
      </c>
      <c r="B446" s="24">
        <v>7.3074986058618331E-4</v>
      </c>
      <c r="C446" s="24">
        <v>1.2710283315891364E-4</v>
      </c>
      <c r="D446" s="24">
        <v>2.4973673255657098E-4</v>
      </c>
      <c r="E446" s="24">
        <v>1.3761850642506207E-4</v>
      </c>
      <c r="F446" s="24">
        <v>1.9856360000862434E-4</v>
      </c>
      <c r="G446" s="24">
        <v>7.7513461746501662E-6</v>
      </c>
      <c r="H446" s="24">
        <v>6.5722827496700548E-5</v>
      </c>
      <c r="I446" s="24">
        <v>1.0312553938377558E-5</v>
      </c>
      <c r="J446" s="24">
        <v>8.4588443241189205E-6</v>
      </c>
      <c r="K446" s="24">
        <v>8.4709040953586068E-5</v>
      </c>
      <c r="L446" s="24">
        <v>7.4946933188502306E-6</v>
      </c>
      <c r="M446" s="24">
        <v>6.0494115939358072E-6</v>
      </c>
      <c r="N446" s="24">
        <v>8.335718890499393E-6</v>
      </c>
      <c r="O446" s="24">
        <v>1.1281574496017738E-4</v>
      </c>
      <c r="P446" s="24">
        <v>1.297511809301309E-4</v>
      </c>
      <c r="Q446" s="24">
        <v>8.4687200191650757E-5</v>
      </c>
      <c r="R446" s="24">
        <v>9.2216764511881755E-6</v>
      </c>
      <c r="S446" s="24">
        <v>1.1267716451475535E-5</v>
      </c>
      <c r="T446" s="24">
        <v>1.0876928129432003E-3</v>
      </c>
      <c r="U446" s="24">
        <v>9.8322430998183958E-6</v>
      </c>
      <c r="V446" s="24">
        <v>6.985370739477364E-6</v>
      </c>
      <c r="W446" s="24">
        <v>7.5917102582710093E-6</v>
      </c>
      <c r="X446" s="24">
        <v>6.381891420628897E-6</v>
      </c>
      <c r="Y446" s="24">
        <v>7.2268876326803811E-6</v>
      </c>
    </row>
    <row r="447" spans="1:25" x14ac:dyDescent="0.2">
      <c r="A447" t="s">
        <v>560</v>
      </c>
      <c r="B447" s="24">
        <v>1.4402673248948617E-3</v>
      </c>
      <c r="C447" s="24">
        <v>1.2686179374954423E-4</v>
      </c>
      <c r="D447" s="24">
        <v>4.815383528421709E-4</v>
      </c>
      <c r="E447" s="24">
        <v>1.6839457474618981E-4</v>
      </c>
      <c r="F447" s="24">
        <v>2.4079570605761618E-4</v>
      </c>
      <c r="G447" s="24">
        <v>1.1105467634584601E-6</v>
      </c>
      <c r="H447" s="24">
        <v>1.5190505553478948E-5</v>
      </c>
      <c r="I447" s="24">
        <v>6.3756171238022342E-7</v>
      </c>
      <c r="J447" s="24">
        <v>2.1914984772888772E-6</v>
      </c>
      <c r="K447" s="24">
        <v>6.2070990230532981E-5</v>
      </c>
      <c r="L447" s="24">
        <v>1.589759025136663E-6</v>
      </c>
      <c r="M447" s="24">
        <v>1.4223220572697915E-5</v>
      </c>
      <c r="N447" s="24">
        <v>1.4336649896124487E-5</v>
      </c>
      <c r="O447" s="24">
        <v>4.0983436656164609E-4</v>
      </c>
      <c r="P447" s="24">
        <v>5.8336677807172303E-4</v>
      </c>
      <c r="Q447" s="24">
        <v>2.0881406848913389E-4</v>
      </c>
      <c r="R447" s="24">
        <v>4.8312493277510555E-5</v>
      </c>
      <c r="S447" s="24">
        <v>5.3426324434509538E-5</v>
      </c>
      <c r="T447" s="24">
        <v>6.2278254292956242E-4</v>
      </c>
      <c r="U447" s="24">
        <v>2.266917102410111E-5</v>
      </c>
      <c r="V447" s="24">
        <v>6.1306532806935162E-6</v>
      </c>
      <c r="W447" s="24">
        <v>8.671895982751685E-6</v>
      </c>
      <c r="X447" s="24">
        <v>2.4192603576155909E-6</v>
      </c>
      <c r="Y447" s="24">
        <v>7.8585576698311918E-6</v>
      </c>
    </row>
    <row r="448" spans="1:25" x14ac:dyDescent="0.2">
      <c r="A448" t="s">
        <v>561</v>
      </c>
      <c r="B448" s="24">
        <v>2.1402943115796921E-4</v>
      </c>
      <c r="C448" s="24">
        <v>1.2186659608713721E-4</v>
      </c>
      <c r="D448" s="24">
        <v>3.8059909823493952E-4</v>
      </c>
      <c r="E448" s="24">
        <v>4.8097439931572941E-4</v>
      </c>
      <c r="F448" s="24">
        <v>1.9090610899065517E-4</v>
      </c>
      <c r="G448" s="24">
        <v>1.5728904395863135E-4</v>
      </c>
      <c r="H448" s="24">
        <v>2.3262361401715933E-4</v>
      </c>
      <c r="I448" s="24">
        <v>5.1808606793892994E-4</v>
      </c>
      <c r="J448" s="24">
        <v>4.8956377484561503E-5</v>
      </c>
      <c r="K448" s="24">
        <v>6.4754021314209129E-5</v>
      </c>
      <c r="L448" s="24">
        <v>8.1835902845121816E-5</v>
      </c>
      <c r="M448" s="24">
        <v>1.3438101695929265E-4</v>
      </c>
      <c r="N448" s="24">
        <v>7.4252315014501624E-4</v>
      </c>
      <c r="O448" s="24">
        <v>1.4981037234526576E-4</v>
      </c>
      <c r="P448" s="24">
        <v>1.8181316760349192E-4</v>
      </c>
      <c r="Q448" s="24">
        <v>3.9085817740907414E-4</v>
      </c>
      <c r="R448" s="24">
        <v>8.328243009261717E-4</v>
      </c>
      <c r="S448" s="24">
        <v>1.993720433676193E-4</v>
      </c>
      <c r="T448" s="24">
        <v>1.0162092329526248E-4</v>
      </c>
      <c r="U448" s="24">
        <v>6.3494211849449611E-4</v>
      </c>
      <c r="V448" s="24">
        <v>1.0864298675387586E-4</v>
      </c>
      <c r="W448" s="24">
        <v>4.671141867639669E-4</v>
      </c>
      <c r="X448" s="24">
        <v>8.2331306422675553E-4</v>
      </c>
      <c r="Y448" s="24">
        <v>9.4524769383503581E-5</v>
      </c>
    </row>
    <row r="449" spans="1:25" x14ac:dyDescent="0.2">
      <c r="A449" t="s">
        <v>562</v>
      </c>
      <c r="B449" s="24">
        <v>1.4921369067702738E-4</v>
      </c>
      <c r="C449" s="24">
        <v>1.2025370785956381E-4</v>
      </c>
      <c r="D449" s="24">
        <v>1.6154160101165902E-4</v>
      </c>
      <c r="E449" s="24">
        <v>2.2373684193454659E-4</v>
      </c>
      <c r="F449" s="24">
        <v>1.4950387540909569E-4</v>
      </c>
      <c r="G449" s="24">
        <v>2.1646314771684677E-4</v>
      </c>
      <c r="H449" s="24">
        <v>2.3262080822878122E-4</v>
      </c>
      <c r="I449" s="24">
        <v>5.7475759936728341E-4</v>
      </c>
      <c r="J449" s="24">
        <v>4.6775541191460033E-5</v>
      </c>
      <c r="K449" s="24">
        <v>1.4891670237469334E-4</v>
      </c>
      <c r="L449" s="24">
        <v>9.8043798969205489E-5</v>
      </c>
      <c r="M449" s="24">
        <v>1.6863795520353277E-4</v>
      </c>
      <c r="N449" s="24">
        <v>9.4637661085498169E-4</v>
      </c>
      <c r="O449" s="24">
        <v>4.7390373038345339E-4</v>
      </c>
      <c r="P449" s="24">
        <v>3.2443884779811765E-4</v>
      </c>
      <c r="Q449" s="24">
        <v>1.451427801970782E-3</v>
      </c>
      <c r="R449" s="24">
        <v>1.7193589153912615E-3</v>
      </c>
      <c r="S449" s="24">
        <v>7.581346834353742E-4</v>
      </c>
      <c r="T449" s="24">
        <v>3.5063452538212924E-4</v>
      </c>
      <c r="U449" s="24">
        <v>1.7857392663400691E-3</v>
      </c>
      <c r="V449" s="24">
        <v>1.9840104731906288E-4</v>
      </c>
      <c r="W449" s="24">
        <v>5.5593471389285976E-4</v>
      </c>
      <c r="X449" s="24">
        <v>7.53992324065984E-4</v>
      </c>
      <c r="Y449" s="24">
        <v>8.8397675893586109E-5</v>
      </c>
    </row>
    <row r="450" spans="1:25" x14ac:dyDescent="0.2">
      <c r="A450" t="s">
        <v>563</v>
      </c>
      <c r="B450" s="24">
        <v>1.7531437882912257E-4</v>
      </c>
      <c r="C450" s="24">
        <v>1.1969411967520468E-4</v>
      </c>
      <c r="D450" s="24">
        <v>1.4770098315062017E-4</v>
      </c>
      <c r="E450" s="24">
        <v>1.9190492741583248E-4</v>
      </c>
      <c r="F450" s="24">
        <v>1.2578786095463073E-4</v>
      </c>
      <c r="G450" s="24">
        <v>2.8871564348272846E-4</v>
      </c>
      <c r="H450" s="24">
        <v>1.5667961652164494E-4</v>
      </c>
      <c r="I450" s="24">
        <v>2.4563899806534392E-4</v>
      </c>
      <c r="J450" s="24">
        <v>8.7943476037756247E-4</v>
      </c>
      <c r="K450" s="24">
        <v>1.3930632790893476E-5</v>
      </c>
      <c r="L450" s="24">
        <v>1.212986418948419E-3</v>
      </c>
      <c r="M450" s="24">
        <v>1.8093637175453141E-5</v>
      </c>
      <c r="N450" s="24">
        <v>1.2222372095717629E-3</v>
      </c>
      <c r="O450" s="24">
        <v>1.3968884303177585E-4</v>
      </c>
      <c r="P450" s="24">
        <v>1.1512586938923116E-4</v>
      </c>
      <c r="Q450" s="24">
        <v>1.3283851246630678E-4</v>
      </c>
      <c r="R450" s="24">
        <v>1.8256939233435881E-4</v>
      </c>
      <c r="S450" s="24">
        <v>7.2223371679980484E-5</v>
      </c>
      <c r="T450" s="24">
        <v>6.9145987760619096E-5</v>
      </c>
      <c r="U450" s="24">
        <v>3.094881917352457E-4</v>
      </c>
      <c r="V450" s="24">
        <v>7.1583160479967768E-4</v>
      </c>
      <c r="W450" s="24">
        <v>4.2246521921071221E-4</v>
      </c>
      <c r="X450" s="24">
        <v>3.7327668114069975E-4</v>
      </c>
      <c r="Y450" s="24">
        <v>6.1684154688210115E-4</v>
      </c>
    </row>
    <row r="451" spans="1:25" x14ac:dyDescent="0.2">
      <c r="A451" t="s">
        <v>564</v>
      </c>
      <c r="B451" s="24">
        <v>5.0482748765549084E-5</v>
      </c>
      <c r="C451" s="24">
        <v>1.1916830847370679E-4</v>
      </c>
      <c r="D451" s="24">
        <v>8.4405812421906227E-5</v>
      </c>
      <c r="E451" s="24">
        <v>8.3400624176381473E-5</v>
      </c>
      <c r="F451" s="24">
        <v>1.1507871757613377E-4</v>
      </c>
      <c r="G451" s="24">
        <v>5.0025131026777911E-5</v>
      </c>
      <c r="H451" s="24">
        <v>1.6219294195471862E-4</v>
      </c>
      <c r="I451" s="24">
        <v>4.7177224297024976E-5</v>
      </c>
      <c r="J451" s="24">
        <v>1.7997853787736159E-5</v>
      </c>
      <c r="K451" s="24">
        <v>7.4704698880191244E-4</v>
      </c>
      <c r="L451" s="24">
        <v>2.4581342816714151E-5</v>
      </c>
      <c r="M451" s="24">
        <v>1.296849669663813E-3</v>
      </c>
      <c r="N451" s="24">
        <v>1.878967926729631E-5</v>
      </c>
      <c r="O451" s="24">
        <v>6.4113698314256966E-5</v>
      </c>
      <c r="P451" s="24">
        <v>8.28685223311237E-5</v>
      </c>
      <c r="Q451" s="24">
        <v>1.0108698592266321E-4</v>
      </c>
      <c r="R451" s="24">
        <v>5.4593288033691432E-5</v>
      </c>
      <c r="S451" s="24">
        <v>1.5632869464975694E-4</v>
      </c>
      <c r="T451" s="24">
        <v>1.0458980858276429E-4</v>
      </c>
      <c r="U451" s="24">
        <v>1.4385478653927848E-5</v>
      </c>
      <c r="V451" s="24">
        <v>1.7169888220633079E-5</v>
      </c>
      <c r="W451" s="24">
        <v>1.5618973918086452E-5</v>
      </c>
      <c r="X451" s="24">
        <v>2.3830260342560309E-5</v>
      </c>
      <c r="Y451" s="24">
        <v>1.5233711240599017E-5</v>
      </c>
    </row>
    <row r="452" spans="1:25" x14ac:dyDescent="0.2">
      <c r="A452" t="s">
        <v>565</v>
      </c>
      <c r="B452" s="24">
        <v>1.4704423616431904E-3</v>
      </c>
      <c r="C452" s="24">
        <v>1.1633756506072253E-4</v>
      </c>
      <c r="D452" s="24">
        <v>5.1242320327931994E-4</v>
      </c>
      <c r="E452" s="24">
        <v>1.6282090405854077E-4</v>
      </c>
      <c r="F452" s="24">
        <v>2.3729171802472967E-4</v>
      </c>
      <c r="G452" s="24">
        <v>4.0164867646701359E-7</v>
      </c>
      <c r="H452" s="24">
        <v>4.2289788685298442E-6</v>
      </c>
      <c r="I452" s="24">
        <v>1.8331960080510183E-7</v>
      </c>
      <c r="J452" s="24">
        <v>3.1221833085064782E-7</v>
      </c>
      <c r="K452" s="24">
        <v>7.546970575364722E-7</v>
      </c>
      <c r="L452" s="24">
        <v>2.7658391073038307E-7</v>
      </c>
      <c r="M452" s="24">
        <v>5.5896673559987042E-7</v>
      </c>
      <c r="N452" s="24">
        <v>2.5553076168044366E-7</v>
      </c>
      <c r="O452" s="24">
        <v>2.3262313286499469E-4</v>
      </c>
      <c r="P452" s="24">
        <v>2.3935037465542484E-4</v>
      </c>
      <c r="Q452" s="24">
        <v>1.2297529248608347E-4</v>
      </c>
      <c r="R452" s="24">
        <v>2.5177470408402371E-7</v>
      </c>
      <c r="S452" s="24">
        <v>6.1296157837592377E-7</v>
      </c>
      <c r="T452" s="24">
        <v>4.5628929857207919E-5</v>
      </c>
      <c r="U452" s="24">
        <v>1.3812235157878992E-7</v>
      </c>
      <c r="V452" s="24">
        <v>3.571429168113137E-7</v>
      </c>
      <c r="W452" s="24">
        <v>4.5189025461758578E-7</v>
      </c>
      <c r="X452" s="24">
        <v>1.8753722300022794E-7</v>
      </c>
      <c r="Y452" s="24">
        <v>1.8179056339739466E-7</v>
      </c>
    </row>
    <row r="453" spans="1:25" x14ac:dyDescent="0.2">
      <c r="A453" t="s">
        <v>566</v>
      </c>
      <c r="B453" s="24">
        <v>2.4041713396500588E-4</v>
      </c>
      <c r="C453" s="24">
        <v>1.1505240059444395E-4</v>
      </c>
      <c r="D453" s="24">
        <v>1.2873882467063794E-4</v>
      </c>
      <c r="E453" s="24">
        <v>5.9505066600549545E-5</v>
      </c>
      <c r="F453" s="24">
        <v>1.1846526164199041E-4</v>
      </c>
      <c r="G453" s="24">
        <v>8.0546166737081286E-6</v>
      </c>
      <c r="H453" s="24">
        <v>1.9543725946451432E-4</v>
      </c>
      <c r="I453" s="24">
        <v>6.801406962282573E-6</v>
      </c>
      <c r="J453" s="24">
        <v>6.7139718833533671E-6</v>
      </c>
      <c r="K453" s="24">
        <v>2.6477485223723793E-4</v>
      </c>
      <c r="L453" s="24">
        <v>6.791164190699358E-6</v>
      </c>
      <c r="M453" s="24">
        <v>1.3927068610688841E-4</v>
      </c>
      <c r="N453" s="24">
        <v>6.4868262719263487E-6</v>
      </c>
      <c r="O453" s="24">
        <v>1.0773796781673538E-4</v>
      </c>
      <c r="P453" s="24">
        <v>1.0396115835396661E-4</v>
      </c>
      <c r="Q453" s="24">
        <v>8.7686310879763488E-5</v>
      </c>
      <c r="R453" s="24">
        <v>9.9806059017301313E-6</v>
      </c>
      <c r="S453" s="24">
        <v>1.6206832602479721E-4</v>
      </c>
      <c r="T453" s="24">
        <v>9.6814131268992609E-4</v>
      </c>
      <c r="U453" s="24">
        <v>4.2657374760785611E-6</v>
      </c>
      <c r="V453" s="24">
        <v>5.7083660481022876E-6</v>
      </c>
      <c r="W453" s="24">
        <v>4.2084500629464762E-6</v>
      </c>
      <c r="X453" s="24">
        <v>5.2682552559946031E-6</v>
      </c>
      <c r="Y453" s="24">
        <v>4.084765227132141E-6</v>
      </c>
    </row>
    <row r="454" spans="1:25" x14ac:dyDescent="0.2">
      <c r="A454" t="s">
        <v>567</v>
      </c>
      <c r="B454" s="24">
        <v>5.2803295224919336E-5</v>
      </c>
      <c r="C454" s="24">
        <v>1.1343813294776222E-4</v>
      </c>
      <c r="D454" s="24">
        <v>7.5626267544228305E-5</v>
      </c>
      <c r="E454" s="24">
        <v>5.0206094178837363E-5</v>
      </c>
      <c r="F454" s="24">
        <v>9.1279248568236731E-5</v>
      </c>
      <c r="G454" s="24">
        <v>6.251233744997283E-6</v>
      </c>
      <c r="H454" s="24">
        <v>3.3156525738682667E-4</v>
      </c>
      <c r="I454" s="24">
        <v>3.0113567632047868E-6</v>
      </c>
      <c r="J454" s="24">
        <v>1.5381161755893914E-6</v>
      </c>
      <c r="K454" s="24">
        <v>5.9544775318915799E-4</v>
      </c>
      <c r="L454" s="24">
        <v>3.8432737447320454E-6</v>
      </c>
      <c r="M454" s="24">
        <v>1.0416155950611792E-3</v>
      </c>
      <c r="N454" s="24">
        <v>1.3662231687749607E-6</v>
      </c>
      <c r="O454" s="24">
        <v>4.2708175509230296E-5</v>
      </c>
      <c r="P454" s="24">
        <v>5.8858870945222095E-5</v>
      </c>
      <c r="Q454" s="24">
        <v>6.1454319017861537E-5</v>
      </c>
      <c r="R454" s="24">
        <v>8.5493014969373105E-6</v>
      </c>
      <c r="S454" s="24">
        <v>2.6709731234112529E-4</v>
      </c>
      <c r="T454" s="24">
        <v>2.0525579171340561E-4</v>
      </c>
      <c r="U454" s="24">
        <v>1.3381425026438898E-6</v>
      </c>
      <c r="V454" s="24">
        <v>2.8288964917677839E-6</v>
      </c>
      <c r="W454" s="24">
        <v>3.407888685297807E-6</v>
      </c>
      <c r="X454" s="24">
        <v>2.1130727456526972E-6</v>
      </c>
      <c r="Y454" s="24">
        <v>1.3135860691197859E-6</v>
      </c>
    </row>
    <row r="455" spans="1:25" x14ac:dyDescent="0.2">
      <c r="A455" t="s">
        <v>568</v>
      </c>
      <c r="B455" s="24">
        <v>4.9347092197949772E-4</v>
      </c>
      <c r="C455" s="24">
        <v>1.1317712722494263E-4</v>
      </c>
      <c r="D455" s="24">
        <v>6.9552832513429899E-4</v>
      </c>
      <c r="E455" s="24">
        <v>2.1309895440474393E-4</v>
      </c>
      <c r="F455" s="24">
        <v>1.8304189719601293E-4</v>
      </c>
      <c r="G455" s="24">
        <v>4.3870424708623921E-7</v>
      </c>
      <c r="H455" s="24">
        <v>8.6323386233796124E-7</v>
      </c>
      <c r="I455" s="24">
        <v>4.6242666435886649E-7</v>
      </c>
      <c r="J455" s="24">
        <v>2.8340572282268008E-7</v>
      </c>
      <c r="K455" s="24">
        <v>3.3821748662541917E-7</v>
      </c>
      <c r="L455" s="24">
        <v>2.5974889987719929E-7</v>
      </c>
      <c r="M455" s="24">
        <v>1.2694934585805556E-7</v>
      </c>
      <c r="N455" s="24">
        <v>3.3133300801126887E-7</v>
      </c>
      <c r="O455" s="24">
        <v>1.3560665157801846E-4</v>
      </c>
      <c r="P455" s="24">
        <v>6.539160548149881E-4</v>
      </c>
      <c r="Q455" s="24">
        <v>1.5676249012785585E-4</v>
      </c>
      <c r="R455" s="24">
        <v>2.5339164191912661E-7</v>
      </c>
      <c r="S455" s="24">
        <v>2.416574797303411E-7</v>
      </c>
      <c r="T455" s="24">
        <v>2.5269962439434496E-5</v>
      </c>
      <c r="U455" s="24">
        <v>4.1423166503492833E-7</v>
      </c>
      <c r="V455" s="24">
        <v>1.3899374282327709E-6</v>
      </c>
      <c r="W455" s="24">
        <v>1.2156110170463417E-6</v>
      </c>
      <c r="X455" s="24">
        <v>6.1541221947694893E-7</v>
      </c>
      <c r="Y455" s="24">
        <v>9.4448066470203337E-7</v>
      </c>
    </row>
    <row r="456" spans="1:25" x14ac:dyDescent="0.2">
      <c r="A456" t="s">
        <v>569</v>
      </c>
      <c r="B456" s="24">
        <v>2.0542692845227715E-4</v>
      </c>
      <c r="C456" s="24">
        <v>1.12906235604149E-4</v>
      </c>
      <c r="D456" s="24">
        <v>7.9552690842309737E-5</v>
      </c>
      <c r="E456" s="24">
        <v>5.2519466378581096E-5</v>
      </c>
      <c r="F456" s="24">
        <v>1.2414039933005629E-4</v>
      </c>
      <c r="G456" s="24">
        <v>7.7873784701027868E-6</v>
      </c>
      <c r="H456" s="24">
        <v>1.4380774177122872E-4</v>
      </c>
      <c r="I456" s="24">
        <v>8.1881140087050376E-6</v>
      </c>
      <c r="J456" s="24">
        <v>4.4139807434973715E-6</v>
      </c>
      <c r="K456" s="24">
        <v>1.835710772614835E-4</v>
      </c>
      <c r="L456" s="24">
        <v>3.6498131606869806E-6</v>
      </c>
      <c r="M456" s="24">
        <v>7.9204857290216703E-5</v>
      </c>
      <c r="N456" s="24">
        <v>3.7624429951364532E-6</v>
      </c>
      <c r="O456" s="24">
        <v>1.0875690706323854E-4</v>
      </c>
      <c r="P456" s="24">
        <v>8.5000387864439194E-5</v>
      </c>
      <c r="Q456" s="24">
        <v>8.8131559986182723E-5</v>
      </c>
      <c r="R456" s="24">
        <v>9.5893064369814171E-6</v>
      </c>
      <c r="S456" s="24">
        <v>6.5733520056049252E-5</v>
      </c>
      <c r="T456" s="24">
        <v>1.2661317421952566E-3</v>
      </c>
      <c r="U456" s="24">
        <v>4.8581866277522697E-6</v>
      </c>
      <c r="V456" s="24">
        <v>7.2353153172260269E-6</v>
      </c>
      <c r="W456" s="24">
        <v>7.9242882697926215E-6</v>
      </c>
      <c r="X456" s="24">
        <v>7.0279954630708328E-6</v>
      </c>
      <c r="Y456" s="24">
        <v>4.9651500327221196E-6</v>
      </c>
    </row>
    <row r="457" spans="1:25" x14ac:dyDescent="0.2">
      <c r="A457" t="s">
        <v>570</v>
      </c>
      <c r="B457" s="24">
        <v>8.0333633295327051E-4</v>
      </c>
      <c r="C457" s="24">
        <v>1.1103842860147849E-4</v>
      </c>
      <c r="D457" s="24">
        <v>2.4637283973209806E-4</v>
      </c>
      <c r="E457" s="24">
        <v>7.3916348057591309E-5</v>
      </c>
      <c r="F457" s="24">
        <v>1.5036184335708773E-4</v>
      </c>
      <c r="G457" s="24">
        <v>2.2571378480392341E-7</v>
      </c>
      <c r="H457" s="24">
        <v>5.2910170662526586E-6</v>
      </c>
      <c r="I457" s="24">
        <v>7.816316059203096E-8</v>
      </c>
      <c r="J457" s="24">
        <v>2.0988948290382959E-7</v>
      </c>
      <c r="K457" s="24">
        <v>1.7781810489946222E-5</v>
      </c>
      <c r="L457" s="24">
        <v>2.0717019326954778E-7</v>
      </c>
      <c r="M457" s="24">
        <v>1.2127151141273457E-6</v>
      </c>
      <c r="N457" s="24">
        <v>3.6985271011861042E-7</v>
      </c>
      <c r="O457" s="24">
        <v>2.7826858557491226E-4</v>
      </c>
      <c r="P457" s="24">
        <v>2.9674840624455357E-4</v>
      </c>
      <c r="Q457" s="24">
        <v>9.0309630797104037E-5</v>
      </c>
      <c r="R457" s="24">
        <v>2.7036171405071421E-7</v>
      </c>
      <c r="S457" s="24">
        <v>7.9892914728897529E-7</v>
      </c>
      <c r="T457" s="24">
        <v>8.7234705332210844E-4</v>
      </c>
      <c r="U457" s="24">
        <v>9.4176756744111031E-7</v>
      </c>
      <c r="V457" s="24">
        <v>2.2336101095426489E-6</v>
      </c>
      <c r="W457" s="24">
        <v>3.9582418087854288E-6</v>
      </c>
      <c r="X457" s="24">
        <v>9.778636581290085E-7</v>
      </c>
      <c r="Y457" s="24">
        <v>4.213920743706758E-7</v>
      </c>
    </row>
    <row r="458" spans="1:25" x14ac:dyDescent="0.2">
      <c r="A458" t="s">
        <v>571</v>
      </c>
      <c r="B458" s="24">
        <v>7.6312877573762958E-4</v>
      </c>
      <c r="C458" s="24">
        <v>1.1081409418820784E-4</v>
      </c>
      <c r="D458" s="24">
        <v>3.3541491648569649E-4</v>
      </c>
      <c r="E458" s="24">
        <v>1.022264656755255E-4</v>
      </c>
      <c r="F458" s="24">
        <v>1.6075210509849648E-4</v>
      </c>
      <c r="G458" s="24">
        <v>3.6383537933285851E-7</v>
      </c>
      <c r="H458" s="24">
        <v>1.6764319615062468E-6</v>
      </c>
      <c r="I458" s="24">
        <v>2.6583479690494006E-7</v>
      </c>
      <c r="J458" s="24">
        <v>3.2004203077916015E-7</v>
      </c>
      <c r="K458" s="24">
        <v>5.0679392291893374E-6</v>
      </c>
      <c r="L458" s="24">
        <v>2.7123835235830006E-7</v>
      </c>
      <c r="M458" s="24">
        <v>1.0997138503258244E-6</v>
      </c>
      <c r="N458" s="24">
        <v>8.8619810357640834E-7</v>
      </c>
      <c r="O458" s="24">
        <v>2.5031904355941751E-4</v>
      </c>
      <c r="P458" s="24">
        <v>2.799106495730488E-4</v>
      </c>
      <c r="Q458" s="24">
        <v>9.9458319155534692E-5</v>
      </c>
      <c r="R458" s="24">
        <v>3.2290143929646481E-7</v>
      </c>
      <c r="S458" s="24">
        <v>3.7506947973252182E-7</v>
      </c>
      <c r="T458" s="24">
        <v>1.0219209875123375E-5</v>
      </c>
      <c r="U458" s="24">
        <v>2.3871101037383996E-6</v>
      </c>
      <c r="V458" s="24">
        <v>1.8485715549795909E-5</v>
      </c>
      <c r="W458" s="24">
        <v>5.1206734260488076E-6</v>
      </c>
      <c r="X458" s="24">
        <v>3.6737021850330337E-6</v>
      </c>
      <c r="Y458" s="24">
        <v>3.0785533224028801E-6</v>
      </c>
    </row>
    <row r="459" spans="1:25" x14ac:dyDescent="0.2">
      <c r="A459" t="s">
        <v>572</v>
      </c>
      <c r="B459" s="24">
        <v>7.539357917555581E-5</v>
      </c>
      <c r="C459" s="24">
        <v>1.0940197534019231E-4</v>
      </c>
      <c r="D459" s="24">
        <v>2.867895879532292E-4</v>
      </c>
      <c r="E459" s="24">
        <v>3.0210250400382972E-4</v>
      </c>
      <c r="F459" s="24">
        <v>2.8246869806648842E-4</v>
      </c>
      <c r="G459" s="24">
        <v>9.7505332437879703E-7</v>
      </c>
      <c r="H459" s="24">
        <v>4.73986756245728E-6</v>
      </c>
      <c r="I459" s="24">
        <v>4.7540597025567985E-7</v>
      </c>
      <c r="J459" s="24">
        <v>7.8945612227414559E-7</v>
      </c>
      <c r="K459" s="24">
        <v>3.9615319070625016E-6</v>
      </c>
      <c r="L459" s="24">
        <v>5.68300614556195E-7</v>
      </c>
      <c r="M459" s="24">
        <v>2.342151658663796E-6</v>
      </c>
      <c r="N459" s="24">
        <v>6.3475518503257128E-7</v>
      </c>
      <c r="O459" s="24">
        <v>1.547731098675858E-5</v>
      </c>
      <c r="P459" s="24">
        <v>8.8819309218599995E-4</v>
      </c>
      <c r="Q459" s="24">
        <v>1.7059874179842544E-4</v>
      </c>
      <c r="R459" s="24">
        <v>7.3147391586014548E-7</v>
      </c>
      <c r="S459" s="24">
        <v>2.8650915713982024E-6</v>
      </c>
      <c r="T459" s="24">
        <v>5.348479668672562E-6</v>
      </c>
      <c r="U459" s="24">
        <v>4.6415734029766864E-7</v>
      </c>
      <c r="V459" s="24">
        <v>6.4642029173450069E-7</v>
      </c>
      <c r="W459" s="24">
        <v>1.4632105760310563E-6</v>
      </c>
      <c r="X459" s="24">
        <v>5.0086983081169143E-7</v>
      </c>
      <c r="Y459" s="24">
        <v>3.6948718956568008E-7</v>
      </c>
    </row>
    <row r="460" spans="1:25" x14ac:dyDescent="0.2">
      <c r="A460" t="s">
        <v>573</v>
      </c>
      <c r="B460" s="24">
        <v>3.2524961213843418E-4</v>
      </c>
      <c r="C460" s="24">
        <v>1.0685848506251731E-4</v>
      </c>
      <c r="D460" s="24">
        <v>2.4250947035678132E-4</v>
      </c>
      <c r="E460" s="24">
        <v>5.3618003603702271E-5</v>
      </c>
      <c r="F460" s="24">
        <v>1.4607264634847991E-4</v>
      </c>
      <c r="G460" s="24">
        <v>5.9621286102435259E-7</v>
      </c>
      <c r="H460" s="24">
        <v>6.3813191906243575E-5</v>
      </c>
      <c r="I460" s="24">
        <v>2.2294413706687501E-7</v>
      </c>
      <c r="J460" s="24">
        <v>5.6417130361396941E-7</v>
      </c>
      <c r="K460" s="24">
        <v>6.3696530346003707E-5</v>
      </c>
      <c r="L460" s="24">
        <v>1.82113778048067E-7</v>
      </c>
      <c r="M460" s="24">
        <v>1.1665669262223497E-5</v>
      </c>
      <c r="N460" s="24">
        <v>4.4174089684847291E-7</v>
      </c>
      <c r="O460" s="24">
        <v>1.206989462985884E-4</v>
      </c>
      <c r="P460" s="24">
        <v>1.6416594908298505E-4</v>
      </c>
      <c r="Q460" s="24">
        <v>4.9018943798860669E-5</v>
      </c>
      <c r="R460" s="24">
        <v>3.0270635660413948E-7</v>
      </c>
      <c r="S460" s="24">
        <v>8.971713354814617E-6</v>
      </c>
      <c r="T460" s="24">
        <v>6.1888824358206408E-4</v>
      </c>
      <c r="U460" s="24">
        <v>2.849041148338481E-7</v>
      </c>
      <c r="V460" s="24">
        <v>5.3013924610427312E-7</v>
      </c>
      <c r="W460" s="24">
        <v>7.7321079535031424E-7</v>
      </c>
      <c r="X460" s="24">
        <v>4.4447922450583978E-7</v>
      </c>
      <c r="Y460" s="24">
        <v>2.6458791118569986E-7</v>
      </c>
    </row>
    <row r="461" spans="1:25" x14ac:dyDescent="0.2">
      <c r="A461" t="s">
        <v>574</v>
      </c>
      <c r="B461" s="24">
        <v>6.3607355734754089E-5</v>
      </c>
      <c r="C461" s="24">
        <v>1.0660516453871838E-4</v>
      </c>
      <c r="D461" s="24">
        <v>9.0129064069603806E-5</v>
      </c>
      <c r="E461" s="24">
        <v>9.5353919242475413E-5</v>
      </c>
      <c r="F461" s="24">
        <v>9.1213875193702675E-5</v>
      </c>
      <c r="G461" s="24">
        <v>1.0544975718958303E-4</v>
      </c>
      <c r="H461" s="24">
        <v>1.0909611271290584E-4</v>
      </c>
      <c r="I461" s="24">
        <v>1.0295366102307604E-4</v>
      </c>
      <c r="J461" s="24">
        <v>1.6889836790936211E-4</v>
      </c>
      <c r="K461" s="24">
        <v>3.6949217304803832E-4</v>
      </c>
      <c r="L461" s="24">
        <v>1.8657138204528632E-4</v>
      </c>
      <c r="M461" s="24">
        <v>7.9289492483941397E-4</v>
      </c>
      <c r="N461" s="24">
        <v>1.3204249858114631E-4</v>
      </c>
      <c r="O461" s="24">
        <v>1.4208802480771717E-4</v>
      </c>
      <c r="P461" s="24">
        <v>1.2747079722410474E-4</v>
      </c>
      <c r="Q461" s="24">
        <v>1.536768089422292E-4</v>
      </c>
      <c r="R461" s="24">
        <v>1.7409885406512746E-4</v>
      </c>
      <c r="S461" s="24">
        <v>1.6087136310065773E-4</v>
      </c>
      <c r="T461" s="24">
        <v>1.0566278985693208E-4</v>
      </c>
      <c r="U461" s="24">
        <v>5.9760465809324032E-5</v>
      </c>
      <c r="V461" s="24">
        <v>8.500395889110378E-5</v>
      </c>
      <c r="W461" s="24">
        <v>4.4595571639685019E-5</v>
      </c>
      <c r="X461" s="24">
        <v>1.0850500038248828E-4</v>
      </c>
      <c r="Y461" s="24">
        <v>1.2606425259358145E-4</v>
      </c>
    </row>
    <row r="462" spans="1:25" x14ac:dyDescent="0.2">
      <c r="A462" t="s">
        <v>575</v>
      </c>
      <c r="B462" s="24">
        <v>5.219068432147013E-5</v>
      </c>
      <c r="C462" s="24">
        <v>1.0650642559443949E-4</v>
      </c>
      <c r="D462" s="24">
        <v>6.944507843025949E-5</v>
      </c>
      <c r="E462" s="24">
        <v>7.8441660336703235E-5</v>
      </c>
      <c r="F462" s="24">
        <v>9.258270250624884E-5</v>
      </c>
      <c r="G462" s="24">
        <v>8.396416286956294E-5</v>
      </c>
      <c r="H462" s="24">
        <v>8.672294569108218E-5</v>
      </c>
      <c r="I462" s="24">
        <v>9.3735695652193385E-5</v>
      </c>
      <c r="J462" s="24">
        <v>7.9966419252030336E-4</v>
      </c>
      <c r="K462" s="24">
        <v>1.0469476083705914E-4</v>
      </c>
      <c r="L462" s="24">
        <v>7.1333130340246742E-4</v>
      </c>
      <c r="M462" s="24">
        <v>9.638560114807909E-5</v>
      </c>
      <c r="N462" s="24">
        <v>6.139775765199825E-4</v>
      </c>
      <c r="O462" s="24">
        <v>7.5115551939073223E-5</v>
      </c>
      <c r="P462" s="24">
        <v>6.7317446736538488E-5</v>
      </c>
      <c r="Q462" s="24">
        <v>9.9703609225184695E-5</v>
      </c>
      <c r="R462" s="24">
        <v>8.3440959250041853E-5</v>
      </c>
      <c r="S462" s="24">
        <v>8.9441192578883341E-5</v>
      </c>
      <c r="T462" s="24">
        <v>7.0249326361013123E-5</v>
      </c>
      <c r="U462" s="24">
        <v>1.0384086419782346E-4</v>
      </c>
      <c r="V462" s="24">
        <v>1.3158905048000509E-4</v>
      </c>
      <c r="W462" s="24">
        <v>8.4975305080652017E-5</v>
      </c>
      <c r="X462" s="24">
        <v>8.6831649901753164E-5</v>
      </c>
      <c r="Y462" s="24">
        <v>5.6906641279724025E-5</v>
      </c>
    </row>
    <row r="463" spans="1:25" x14ac:dyDescent="0.2">
      <c r="A463" t="s">
        <v>576</v>
      </c>
      <c r="B463" s="24">
        <v>1.2194930748407309E-3</v>
      </c>
      <c r="C463" s="24">
        <v>9.9206490164811164E-5</v>
      </c>
      <c r="D463" s="24">
        <v>5.4067612902398737E-4</v>
      </c>
      <c r="E463" s="24">
        <v>2.0883339284678362E-4</v>
      </c>
      <c r="F463" s="24">
        <v>2.3214566038769622E-4</v>
      </c>
      <c r="G463" s="24">
        <v>3.2628314855531164E-7</v>
      </c>
      <c r="H463" s="24">
        <v>1.5968399512633532E-6</v>
      </c>
      <c r="I463" s="24">
        <v>2.0895537037424859E-7</v>
      </c>
      <c r="J463" s="24">
        <v>1.0967501267104314E-7</v>
      </c>
      <c r="K463" s="24">
        <v>1.0689762712548778E-6</v>
      </c>
      <c r="L463" s="24">
        <v>2.5723285010840507E-7</v>
      </c>
      <c r="M463" s="24">
        <v>3.0246562602675004E-7</v>
      </c>
      <c r="N463" s="24">
        <v>1.8926200662669494E-7</v>
      </c>
      <c r="O463" s="24">
        <v>2.6120497784227478E-4</v>
      </c>
      <c r="P463" s="24">
        <v>6.8592092999703773E-4</v>
      </c>
      <c r="Q463" s="24">
        <v>1.3919518156615984E-4</v>
      </c>
      <c r="R463" s="24">
        <v>2.8327461796887677E-7</v>
      </c>
      <c r="S463" s="24">
        <v>4.5186582984347879E-7</v>
      </c>
      <c r="T463" s="24">
        <v>7.5134340418471653E-5</v>
      </c>
      <c r="U463" s="24">
        <v>3.7072890967369025E-7</v>
      </c>
      <c r="V463" s="24">
        <v>6.4986707069667581E-7</v>
      </c>
      <c r="W463" s="24">
        <v>9.0568913278329989E-7</v>
      </c>
      <c r="X463" s="24">
        <v>5.1363214736177781E-7</v>
      </c>
      <c r="Y463" s="24">
        <v>5.2952957337553787E-7</v>
      </c>
    </row>
    <row r="464" spans="1:25" x14ac:dyDescent="0.2">
      <c r="A464" t="s">
        <v>577</v>
      </c>
      <c r="B464" s="24">
        <v>3.9330403016561798E-5</v>
      </c>
      <c r="C464" s="24">
        <v>9.8118869646874598E-5</v>
      </c>
      <c r="D464" s="24">
        <v>5.798672573796267E-5</v>
      </c>
      <c r="E464" s="24">
        <v>4.2750091020373898E-5</v>
      </c>
      <c r="F464" s="24">
        <v>8.3494397356453904E-5</v>
      </c>
      <c r="G464" s="24">
        <v>4.8579545771281999E-6</v>
      </c>
      <c r="H464" s="24">
        <v>3.3369702083663395E-4</v>
      </c>
      <c r="I464" s="24">
        <v>3.8484544981180137E-7</v>
      </c>
      <c r="J464" s="24">
        <v>5.0641191684486418E-7</v>
      </c>
      <c r="K464" s="24">
        <v>8.2962984126876268E-4</v>
      </c>
      <c r="L464" s="24">
        <v>2.1417713394091443E-6</v>
      </c>
      <c r="M464" s="24">
        <v>8.6934887226570751E-4</v>
      </c>
      <c r="N464" s="24">
        <v>4.4607924023023131E-7</v>
      </c>
      <c r="O464" s="24">
        <v>6.4841293745597885E-5</v>
      </c>
      <c r="P464" s="24">
        <v>9.7660635589722587E-5</v>
      </c>
      <c r="Q464" s="24">
        <v>7.432560835506781E-5</v>
      </c>
      <c r="R464" s="24">
        <v>1.6459815105469675E-5</v>
      </c>
      <c r="S464" s="24">
        <v>2.7439225142089564E-4</v>
      </c>
      <c r="T464" s="24">
        <v>1.0349531787095402E-4</v>
      </c>
      <c r="U464" s="24">
        <v>1.9823451666399269E-7</v>
      </c>
      <c r="V464" s="24">
        <v>3.5910039459101992E-7</v>
      </c>
      <c r="W464" s="24">
        <v>5.222439018029189E-7</v>
      </c>
      <c r="X464" s="24">
        <v>5.2039576022820613E-7</v>
      </c>
      <c r="Y464" s="24">
        <v>9.0740816890625696E-8</v>
      </c>
    </row>
    <row r="465" spans="1:25" x14ac:dyDescent="0.2">
      <c r="A465" t="s">
        <v>578</v>
      </c>
      <c r="B465" s="24">
        <v>8.6690629928465194E-4</v>
      </c>
      <c r="C465" s="24">
        <v>9.7092016440531863E-5</v>
      </c>
      <c r="D465" s="24">
        <v>3.8860864406347733E-4</v>
      </c>
      <c r="E465" s="24">
        <v>1.2430133301990256E-4</v>
      </c>
      <c r="F465" s="24">
        <v>1.3078719044508618E-4</v>
      </c>
      <c r="G465" s="24">
        <v>7.1314085258340978E-7</v>
      </c>
      <c r="H465" s="24">
        <v>5.9008107161826726E-6</v>
      </c>
      <c r="I465" s="24">
        <v>4.5812237804610069E-7</v>
      </c>
      <c r="J465" s="24">
        <v>6.7352726730506845E-7</v>
      </c>
      <c r="K465" s="24">
        <v>6.1757164510053021E-6</v>
      </c>
      <c r="L465" s="24">
        <v>5.5645732207029449E-7</v>
      </c>
      <c r="M465" s="24">
        <v>4.9166120204070566E-6</v>
      </c>
      <c r="N465" s="24">
        <v>5.9328939977125408E-7</v>
      </c>
      <c r="O465" s="24">
        <v>2.1010507183721452E-4</v>
      </c>
      <c r="P465" s="24">
        <v>3.3493427818995854E-4</v>
      </c>
      <c r="Q465" s="24">
        <v>1.2271344728791451E-4</v>
      </c>
      <c r="R465" s="24">
        <v>7.8824963747014753E-7</v>
      </c>
      <c r="S465" s="24">
        <v>3.2674414394716787E-6</v>
      </c>
      <c r="T465" s="24">
        <v>1.8115223533523756E-4</v>
      </c>
      <c r="U465" s="24">
        <v>4.8037072626773557E-7</v>
      </c>
      <c r="V465" s="24">
        <v>6.9727426225956287E-7</v>
      </c>
      <c r="W465" s="24">
        <v>1.4699410083398715E-6</v>
      </c>
      <c r="X465" s="24">
        <v>5.4676910784944398E-7</v>
      </c>
      <c r="Y465" s="24">
        <v>4.4432910110728051E-7</v>
      </c>
    </row>
    <row r="466" spans="1:25" x14ac:dyDescent="0.2">
      <c r="A466" t="s">
        <v>579</v>
      </c>
      <c r="B466" s="24">
        <v>5.177073646992257E-5</v>
      </c>
      <c r="C466" s="24">
        <v>9.4515206471894322E-5</v>
      </c>
      <c r="D466" s="24">
        <v>7.516478989395355E-5</v>
      </c>
      <c r="E466" s="24">
        <v>5.988601556525006E-5</v>
      </c>
      <c r="F466" s="24">
        <v>1.0728879522884036E-4</v>
      </c>
      <c r="G466" s="24">
        <v>2.0596370933347054E-5</v>
      </c>
      <c r="H466" s="24">
        <v>2.723211795845296E-4</v>
      </c>
      <c r="I466" s="24">
        <v>7.7739626542603829E-6</v>
      </c>
      <c r="J466" s="24">
        <v>2.4543259763068819E-6</v>
      </c>
      <c r="K466" s="24">
        <v>9.313200236706463E-4</v>
      </c>
      <c r="L466" s="24">
        <v>8.5624708498764091E-6</v>
      </c>
      <c r="M466" s="24">
        <v>2.0279998734528963E-3</v>
      </c>
      <c r="N466" s="24">
        <v>2.1447743775121486E-6</v>
      </c>
      <c r="O466" s="24">
        <v>5.5409354426590715E-5</v>
      </c>
      <c r="P466" s="24">
        <v>8.1245410794811307E-5</v>
      </c>
      <c r="Q466" s="24">
        <v>7.4734526361783268E-5</v>
      </c>
      <c r="R466" s="24">
        <v>2.8427508045146291E-5</v>
      </c>
      <c r="S466" s="24">
        <v>2.0213857586612118E-4</v>
      </c>
      <c r="T466" s="24">
        <v>1.1911499572858865E-4</v>
      </c>
      <c r="U466" s="24">
        <v>3.8120855954207635E-6</v>
      </c>
      <c r="V466" s="24">
        <v>3.779825691744995E-6</v>
      </c>
      <c r="W466" s="24">
        <v>4.2761060418079981E-6</v>
      </c>
      <c r="X466" s="24">
        <v>5.754105246782668E-6</v>
      </c>
      <c r="Y466" s="24">
        <v>3.3803271956422222E-6</v>
      </c>
    </row>
    <row r="467" spans="1:25" x14ac:dyDescent="0.2">
      <c r="A467" t="s">
        <v>580</v>
      </c>
      <c r="B467" s="24">
        <v>9.0490420432440919E-5</v>
      </c>
      <c r="C467" s="24">
        <v>9.4078346674007497E-5</v>
      </c>
      <c r="D467" s="24">
        <v>6.7634091620689371E-5</v>
      </c>
      <c r="E467" s="24">
        <v>5.102955794237959E-5</v>
      </c>
      <c r="F467" s="24">
        <v>7.0209644225498107E-5</v>
      </c>
      <c r="G467" s="24">
        <v>3.6552049269723176E-6</v>
      </c>
      <c r="H467" s="24">
        <v>5.2474583769323332E-4</v>
      </c>
      <c r="I467" s="24">
        <v>1.535055582380084E-6</v>
      </c>
      <c r="J467" s="24">
        <v>8.1742820403708335E-7</v>
      </c>
      <c r="K467" s="24">
        <v>2.4876935914082074E-4</v>
      </c>
      <c r="L467" s="24">
        <v>2.1287045984159207E-6</v>
      </c>
      <c r="M467" s="24">
        <v>4.7483354297791164E-5</v>
      </c>
      <c r="N467" s="24">
        <v>2.8457605245247317E-6</v>
      </c>
      <c r="O467" s="24">
        <v>8.5465611351255775E-5</v>
      </c>
      <c r="P467" s="24">
        <v>8.9397751811603774E-5</v>
      </c>
      <c r="Q467" s="24">
        <v>9.4269815858024654E-5</v>
      </c>
      <c r="R467" s="24">
        <v>4.3012966879280205E-6</v>
      </c>
      <c r="S467" s="24">
        <v>7.0678234963098799E-4</v>
      </c>
      <c r="T467" s="24">
        <v>2.8496070365685762E-4</v>
      </c>
      <c r="U467" s="24">
        <v>1.3698235913276772E-6</v>
      </c>
      <c r="V467" s="24">
        <v>4.1735290105797211E-6</v>
      </c>
      <c r="W467" s="24">
        <v>1.4213708288167548E-6</v>
      </c>
      <c r="X467" s="24">
        <v>2.6401189128477334E-6</v>
      </c>
      <c r="Y467" s="24">
        <v>2.0569628614915263E-6</v>
      </c>
    </row>
    <row r="468" spans="1:25" x14ac:dyDescent="0.2">
      <c r="A468" t="s">
        <v>581</v>
      </c>
      <c r="B468" s="24">
        <v>6.7926735560554794E-4</v>
      </c>
      <c r="C468" s="24">
        <v>9.3659711540204475E-5</v>
      </c>
      <c r="D468" s="24">
        <v>1.9491167374456757E-4</v>
      </c>
      <c r="E468" s="24">
        <v>1.0489334144881566E-4</v>
      </c>
      <c r="F468" s="24">
        <v>1.7319036023458547E-4</v>
      </c>
      <c r="G468" s="24">
        <v>4.8393786344776808E-6</v>
      </c>
      <c r="H468" s="24">
        <v>1.7989402240727068E-5</v>
      </c>
      <c r="I468" s="24">
        <v>4.4768725672955158E-6</v>
      </c>
      <c r="J468" s="24">
        <v>5.2825032718317122E-6</v>
      </c>
      <c r="K468" s="24">
        <v>2.702013335670124E-5</v>
      </c>
      <c r="L468" s="24">
        <v>4.5656715299491374E-6</v>
      </c>
      <c r="M468" s="24">
        <v>1.8605753425283478E-5</v>
      </c>
      <c r="N468" s="24">
        <v>5.377109378359051E-6</v>
      </c>
      <c r="O468" s="24">
        <v>1.1514822376137575E-4</v>
      </c>
      <c r="P468" s="24">
        <v>1.2509682612656025E-4</v>
      </c>
      <c r="Q468" s="24">
        <v>7.415153818248919E-5</v>
      </c>
      <c r="R468" s="24">
        <v>5.7890574523954987E-6</v>
      </c>
      <c r="S468" s="24">
        <v>1.1136994342586144E-5</v>
      </c>
      <c r="T468" s="24">
        <v>4.2039945443874945E-4</v>
      </c>
      <c r="U468" s="24">
        <v>7.1396976848613216E-6</v>
      </c>
      <c r="V468" s="24">
        <v>1.4729314240078585E-5</v>
      </c>
      <c r="W468" s="24">
        <v>2.195040670778671E-5</v>
      </c>
      <c r="X468" s="24">
        <v>8.6888257522669458E-6</v>
      </c>
      <c r="Y468" s="24">
        <v>5.3315693672600563E-6</v>
      </c>
    </row>
    <row r="469" spans="1:25" x14ac:dyDescent="0.2">
      <c r="A469" t="s">
        <v>582</v>
      </c>
      <c r="B469" s="24">
        <v>3.6231344854215889E-4</v>
      </c>
      <c r="C469" s="24">
        <v>8.9375471100174757E-5</v>
      </c>
      <c r="D469" s="24">
        <v>9.8094816982910373E-5</v>
      </c>
      <c r="E469" s="24">
        <v>7.1357383551666218E-5</v>
      </c>
      <c r="F469" s="24">
        <v>1.4313117429526199E-4</v>
      </c>
      <c r="G469" s="24">
        <v>1.0739433033575566E-6</v>
      </c>
      <c r="H469" s="24">
        <v>6.6591840464563261E-5</v>
      </c>
      <c r="I469" s="24">
        <v>5.3855128818216812E-7</v>
      </c>
      <c r="J469" s="24">
        <v>9.9773066672375075E-7</v>
      </c>
      <c r="K469" s="24">
        <v>5.258913136826164E-5</v>
      </c>
      <c r="L469" s="24">
        <v>7.6954643585379692E-7</v>
      </c>
      <c r="M469" s="24">
        <v>7.3167962044134844E-6</v>
      </c>
      <c r="N469" s="24">
        <v>1.3167388453632759E-6</v>
      </c>
      <c r="O469" s="24">
        <v>1.3540688122382796E-4</v>
      </c>
      <c r="P469" s="24">
        <v>1.8390343205439347E-4</v>
      </c>
      <c r="Q469" s="24">
        <v>1.1074831558522572E-4</v>
      </c>
      <c r="R469" s="24">
        <v>1.1749623527119695E-6</v>
      </c>
      <c r="S469" s="24">
        <v>1.5033912627831137E-5</v>
      </c>
      <c r="T469" s="24">
        <v>1.6812522919750958E-3</v>
      </c>
      <c r="U469" s="24">
        <v>2.7495998221504863E-6</v>
      </c>
      <c r="V469" s="24">
        <v>5.1203413185856997E-6</v>
      </c>
      <c r="W469" s="24">
        <v>1.3160502486843524E-5</v>
      </c>
      <c r="X469" s="24">
        <v>2.7961636284377591E-6</v>
      </c>
      <c r="Y469" s="24">
        <v>1.3760998828249235E-6</v>
      </c>
    </row>
    <row r="470" spans="1:25" x14ac:dyDescent="0.2">
      <c r="A470" t="s">
        <v>583</v>
      </c>
      <c r="B470" s="24">
        <v>3.9681186233907434E-5</v>
      </c>
      <c r="C470" s="24">
        <v>8.8993228902040599E-5</v>
      </c>
      <c r="D470" s="24">
        <v>6.4094590435211817E-5</v>
      </c>
      <c r="E470" s="24">
        <v>5.7036160475179024E-5</v>
      </c>
      <c r="F470" s="24">
        <v>9.6698341857823247E-5</v>
      </c>
      <c r="G470" s="24">
        <v>3.5416573456977516E-5</v>
      </c>
      <c r="H470" s="24">
        <v>8.831177292607155E-5</v>
      </c>
      <c r="I470" s="24">
        <v>3.3436607244042806E-5</v>
      </c>
      <c r="J470" s="24">
        <v>1.6683128835254974E-5</v>
      </c>
      <c r="K470" s="24">
        <v>2.3246160294925801E-4</v>
      </c>
      <c r="L470" s="24">
        <v>1.5385455756111544E-5</v>
      </c>
      <c r="M470" s="24">
        <v>6.3537339131554361E-4</v>
      </c>
      <c r="N470" s="24">
        <v>1.295012312527439E-5</v>
      </c>
      <c r="O470" s="24">
        <v>5.2817778691657974E-5</v>
      </c>
      <c r="P470" s="24">
        <v>6.1710983524139332E-5</v>
      </c>
      <c r="Q470" s="24">
        <v>6.7723991059997999E-5</v>
      </c>
      <c r="R470" s="24">
        <v>4.5563818782143164E-5</v>
      </c>
      <c r="S470" s="24">
        <v>9.7719087649836029E-5</v>
      </c>
      <c r="T470" s="24">
        <v>7.6401573587610449E-5</v>
      </c>
      <c r="U470" s="24">
        <v>1.6962644955171194E-5</v>
      </c>
      <c r="V470" s="24">
        <v>1.8144520613485879E-5</v>
      </c>
      <c r="W470" s="24">
        <v>2.1324052260657103E-5</v>
      </c>
      <c r="X470" s="24">
        <v>2.3290788069346128E-5</v>
      </c>
      <c r="Y470" s="24">
        <v>1.6619546395380582E-5</v>
      </c>
    </row>
    <row r="471" spans="1:25" x14ac:dyDescent="0.2">
      <c r="A471" t="s">
        <v>584</v>
      </c>
      <c r="B471" s="24">
        <v>5.4531937736218175E-5</v>
      </c>
      <c r="C471" s="24">
        <v>8.8260834181129566E-5</v>
      </c>
      <c r="D471" s="24">
        <v>8.3045849090599401E-5</v>
      </c>
      <c r="E471" s="24">
        <v>6.1515125612820326E-5</v>
      </c>
      <c r="F471" s="24">
        <v>8.6414387252743208E-5</v>
      </c>
      <c r="G471" s="24">
        <v>2.5137337712633425E-6</v>
      </c>
      <c r="H471" s="24">
        <v>3.0326561677351403E-4</v>
      </c>
      <c r="I471" s="24">
        <v>7.0656113404243442E-7</v>
      </c>
      <c r="J471" s="24">
        <v>6.7315771172615783E-7</v>
      </c>
      <c r="K471" s="24">
        <v>6.8087258482451272E-4</v>
      </c>
      <c r="L471" s="24">
        <v>2.5283842477404558E-6</v>
      </c>
      <c r="M471" s="24">
        <v>1.1899826174727453E-3</v>
      </c>
      <c r="N471" s="24">
        <v>7.908744964259925E-7</v>
      </c>
      <c r="O471" s="24">
        <v>4.0239606227299174E-5</v>
      </c>
      <c r="P471" s="24">
        <v>7.3589145715215599E-5</v>
      </c>
      <c r="Q471" s="24">
        <v>5.2781155519903374E-5</v>
      </c>
      <c r="R471" s="24">
        <v>5.1271604762171877E-6</v>
      </c>
      <c r="S471" s="24">
        <v>2.8685261861541197E-4</v>
      </c>
      <c r="T471" s="24">
        <v>7.1789624152161826E-5</v>
      </c>
      <c r="U471" s="24">
        <v>7.9237631860285642E-7</v>
      </c>
      <c r="V471" s="24">
        <v>1.5429837938015188E-6</v>
      </c>
      <c r="W471" s="24">
        <v>9.9044222406359199E-7</v>
      </c>
      <c r="X471" s="24">
        <v>1.0407553605137252E-6</v>
      </c>
      <c r="Y471" s="24">
        <v>9.5621007289860281E-7</v>
      </c>
    </row>
    <row r="472" spans="1:25" x14ac:dyDescent="0.2">
      <c r="A472" t="s">
        <v>585</v>
      </c>
      <c r="B472" s="24">
        <v>9.323967227749613E-5</v>
      </c>
      <c r="C472" s="24">
        <v>8.7484451114104911E-5</v>
      </c>
      <c r="D472" s="24">
        <v>7.0774516380466026E-5</v>
      </c>
      <c r="E472" s="24">
        <v>6.1545948363099295E-5</v>
      </c>
      <c r="F472" s="24">
        <v>7.9790881928359505E-5</v>
      </c>
      <c r="G472" s="24">
        <v>2.063290612044138E-5</v>
      </c>
      <c r="H472" s="24">
        <v>2.0872104676905354E-4</v>
      </c>
      <c r="I472" s="24">
        <v>1.6462057348399425E-5</v>
      </c>
      <c r="J472" s="24">
        <v>1.8967923450476287E-5</v>
      </c>
      <c r="K472" s="24">
        <v>2.2918177044630142E-4</v>
      </c>
      <c r="L472" s="24">
        <v>1.7491856723685693E-5</v>
      </c>
      <c r="M472" s="24">
        <v>1.3071975022158725E-4</v>
      </c>
      <c r="N472" s="24">
        <v>1.4444995262956099E-5</v>
      </c>
      <c r="O472" s="24">
        <v>1.4573393476974939E-4</v>
      </c>
      <c r="P472" s="24">
        <v>2.5637915400862421E-4</v>
      </c>
      <c r="Q472" s="24">
        <v>1.5305219781163359E-4</v>
      </c>
      <c r="R472" s="24">
        <v>2.0911779706004372E-5</v>
      </c>
      <c r="S472" s="24">
        <v>1.7016654498540869E-4</v>
      </c>
      <c r="T472" s="24">
        <v>3.3988714798601776E-3</v>
      </c>
      <c r="U472" s="24">
        <v>1.1632999885686839E-5</v>
      </c>
      <c r="V472" s="24">
        <v>9.7250704837992044E-6</v>
      </c>
      <c r="W472" s="24">
        <v>1.567764460595059E-5</v>
      </c>
      <c r="X472" s="24">
        <v>1.4663375968067981E-5</v>
      </c>
      <c r="Y472" s="24">
        <v>8.3384813244027848E-6</v>
      </c>
    </row>
    <row r="473" spans="1:25" x14ac:dyDescent="0.2">
      <c r="A473" t="s">
        <v>586</v>
      </c>
      <c r="B473" s="24">
        <v>4.9391194709414593E-4</v>
      </c>
      <c r="C473" s="24">
        <v>8.6361549764516485E-5</v>
      </c>
      <c r="D473" s="24">
        <v>1.8870819115221913E-4</v>
      </c>
      <c r="E473" s="24">
        <v>6.6088448943387424E-5</v>
      </c>
      <c r="F473" s="24">
        <v>1.1707755141901297E-4</v>
      </c>
      <c r="G473" s="24">
        <v>6.4383059373358779E-6</v>
      </c>
      <c r="H473" s="24">
        <v>4.7379904121601325E-5</v>
      </c>
      <c r="I473" s="24">
        <v>4.914845265584103E-6</v>
      </c>
      <c r="J473" s="24">
        <v>4.6060977982343415E-6</v>
      </c>
      <c r="K473" s="24">
        <v>8.6479428709110553E-5</v>
      </c>
      <c r="L473" s="24">
        <v>4.2560491085394984E-6</v>
      </c>
      <c r="M473" s="24">
        <v>2.9348846086989947E-5</v>
      </c>
      <c r="N473" s="24">
        <v>4.1415166230476455E-6</v>
      </c>
      <c r="O473" s="24">
        <v>1.588517153203292E-4</v>
      </c>
      <c r="P473" s="24">
        <v>1.3487118812793058E-4</v>
      </c>
      <c r="Q473" s="24">
        <v>7.1155870802453046E-5</v>
      </c>
      <c r="R473" s="24">
        <v>5.9466059979163334E-6</v>
      </c>
      <c r="S473" s="24">
        <v>2.9232087776132012E-5</v>
      </c>
      <c r="T473" s="24">
        <v>6.7090730980450344E-4</v>
      </c>
      <c r="U473" s="24">
        <v>5.6535173738528228E-6</v>
      </c>
      <c r="V473" s="24">
        <v>7.6022477180462898E-6</v>
      </c>
      <c r="W473" s="24">
        <v>1.2955976087137185E-5</v>
      </c>
      <c r="X473" s="24">
        <v>6.9075591136562049E-6</v>
      </c>
      <c r="Y473" s="24">
        <v>5.4064342158283929E-6</v>
      </c>
    </row>
    <row r="474" spans="1:25" x14ac:dyDescent="0.2">
      <c r="A474" t="s">
        <v>587</v>
      </c>
      <c r="B474" s="24">
        <v>1.5705122041995292E-4</v>
      </c>
      <c r="C474" s="24">
        <v>8.6278376687862153E-5</v>
      </c>
      <c r="D474" s="24">
        <v>8.1515900936042669E-5</v>
      </c>
      <c r="E474" s="24">
        <v>6.0737781871578235E-5</v>
      </c>
      <c r="F474" s="24">
        <v>8.564312859800458E-5</v>
      </c>
      <c r="G474" s="24">
        <v>4.5290847726164848E-5</v>
      </c>
      <c r="H474" s="24">
        <v>8.5884478138492388E-5</v>
      </c>
      <c r="I474" s="24">
        <v>4.4746367429103122E-5</v>
      </c>
      <c r="J474" s="24">
        <v>4.800949550858274E-5</v>
      </c>
      <c r="K474" s="24">
        <v>7.8283790644899679E-4</v>
      </c>
      <c r="L474" s="24">
        <v>4.5011831038304327E-5</v>
      </c>
      <c r="M474" s="24">
        <v>9.6252548865754291E-5</v>
      </c>
      <c r="N474" s="24">
        <v>5.3141287553111095E-5</v>
      </c>
      <c r="O474" s="24">
        <v>7.0797849915495967E-5</v>
      </c>
      <c r="P474" s="24">
        <v>8.7920248198616904E-5</v>
      </c>
      <c r="Q474" s="24">
        <v>8.9860628935100638E-5</v>
      </c>
      <c r="R474" s="24">
        <v>4.522269184041774E-5</v>
      </c>
      <c r="S474" s="24">
        <v>1.096160451734504E-4</v>
      </c>
      <c r="T474" s="24">
        <v>2.0226180712131159E-4</v>
      </c>
      <c r="U474" s="24">
        <v>8.5419551397290799E-5</v>
      </c>
      <c r="V474" s="24">
        <v>1.4917167029577556E-4</v>
      </c>
      <c r="W474" s="24">
        <v>1.4073587992268193E-4</v>
      </c>
      <c r="X474" s="24">
        <v>9.1873263649493045E-5</v>
      </c>
      <c r="Y474" s="24">
        <v>5.3125015177553073E-5</v>
      </c>
    </row>
    <row r="475" spans="1:25" x14ac:dyDescent="0.2">
      <c r="A475" t="s">
        <v>588</v>
      </c>
      <c r="B475" s="24">
        <v>5.4806325901179893E-5</v>
      </c>
      <c r="C475" s="24">
        <v>8.432806804545715E-5</v>
      </c>
      <c r="D475" s="24">
        <v>6.6438400505056098E-5</v>
      </c>
      <c r="E475" s="24">
        <v>5.7842347574599398E-5</v>
      </c>
      <c r="F475" s="24">
        <v>8.046001718819737E-5</v>
      </c>
      <c r="G475" s="24">
        <v>3.303394353670735E-5</v>
      </c>
      <c r="H475" s="24">
        <v>1.6357444174859733E-4</v>
      </c>
      <c r="I475" s="24">
        <v>3.1246019301637957E-5</v>
      </c>
      <c r="J475" s="24">
        <v>2.0622484800484137E-5</v>
      </c>
      <c r="K475" s="24">
        <v>4.547041620239921E-4</v>
      </c>
      <c r="L475" s="24">
        <v>2.3015052116323792E-5</v>
      </c>
      <c r="M475" s="24">
        <v>8.4601069415699036E-4</v>
      </c>
      <c r="N475" s="24">
        <v>1.9020721893792886E-5</v>
      </c>
      <c r="O475" s="24">
        <v>6.092012844712752E-5</v>
      </c>
      <c r="P475" s="24">
        <v>7.6202337288768502E-5</v>
      </c>
      <c r="Q475" s="24">
        <v>7.5179150727990479E-5</v>
      </c>
      <c r="R475" s="24">
        <v>4.5325968549099474E-5</v>
      </c>
      <c r="S475" s="24">
        <v>1.7386720350003943E-4</v>
      </c>
      <c r="T475" s="24">
        <v>1.5182439753540458E-4</v>
      </c>
      <c r="U475" s="24">
        <v>1.7664834333338087E-5</v>
      </c>
      <c r="V475" s="24">
        <v>2.3901493545608832E-5</v>
      </c>
      <c r="W475" s="24">
        <v>2.686924704102419E-5</v>
      </c>
      <c r="X475" s="24">
        <v>2.6961335876400069E-5</v>
      </c>
      <c r="Y475" s="24">
        <v>1.8416519000671281E-5</v>
      </c>
    </row>
    <row r="476" spans="1:25" x14ac:dyDescent="0.2">
      <c r="A476" t="s">
        <v>589</v>
      </c>
      <c r="B476" s="24">
        <v>3.0382111389363841E-4</v>
      </c>
      <c r="C476" s="24">
        <v>8.339435950104606E-5</v>
      </c>
      <c r="D476" s="24">
        <v>9.432888324022115E-5</v>
      </c>
      <c r="E476" s="24">
        <v>5.060854360305048E-5</v>
      </c>
      <c r="F476" s="24">
        <v>1.213507861730684E-4</v>
      </c>
      <c r="G476" s="24">
        <v>5.1378437305884509E-6</v>
      </c>
      <c r="H476" s="24">
        <v>5.4331813104347096E-5</v>
      </c>
      <c r="I476" s="24">
        <v>5.0216038157969516E-6</v>
      </c>
      <c r="J476" s="24">
        <v>4.0436779482585398E-6</v>
      </c>
      <c r="K476" s="24">
        <v>1.2296139539829141E-4</v>
      </c>
      <c r="L476" s="24">
        <v>3.4722506433910925E-6</v>
      </c>
      <c r="M476" s="24">
        <v>3.3847750870681411E-5</v>
      </c>
      <c r="N476" s="24">
        <v>3.2764426404022438E-6</v>
      </c>
      <c r="O476" s="24">
        <v>1.3540145656124676E-4</v>
      </c>
      <c r="P476" s="24">
        <v>1.0089535130050258E-4</v>
      </c>
      <c r="Q476" s="24">
        <v>8.3870811212382175E-5</v>
      </c>
      <c r="R476" s="24">
        <v>6.916829156118028E-6</v>
      </c>
      <c r="S476" s="24">
        <v>2.2088624167181721E-5</v>
      </c>
      <c r="T476" s="24">
        <v>1.5306552280066337E-3</v>
      </c>
      <c r="U476" s="24">
        <v>3.7363513661151011E-6</v>
      </c>
      <c r="V476" s="24">
        <v>3.9529215387828057E-6</v>
      </c>
      <c r="W476" s="24">
        <v>5.160414702950016E-6</v>
      </c>
      <c r="X476" s="24">
        <v>4.5078667255120771E-6</v>
      </c>
      <c r="Y476" s="24">
        <v>4.0193704896268179E-6</v>
      </c>
    </row>
    <row r="477" spans="1:25" x14ac:dyDescent="0.2">
      <c r="A477" t="s">
        <v>590</v>
      </c>
      <c r="B477" s="24">
        <v>5.5492690942738039E-5</v>
      </c>
      <c r="C477" s="24">
        <v>8.0036843650790237E-5</v>
      </c>
      <c r="D477" s="24">
        <v>6.1032940801073223E-5</v>
      </c>
      <c r="E477" s="24">
        <v>4.8744932041339554E-5</v>
      </c>
      <c r="F477" s="24">
        <v>7.4989516578997091E-5</v>
      </c>
      <c r="G477" s="24">
        <v>1.6745912368309043E-5</v>
      </c>
      <c r="H477" s="24">
        <v>2.7262635624782978E-4</v>
      </c>
      <c r="I477" s="24">
        <v>1.0991399831959742E-5</v>
      </c>
      <c r="J477" s="24">
        <v>7.4880892720941464E-6</v>
      </c>
      <c r="K477" s="24">
        <v>5.7135841773587953E-4</v>
      </c>
      <c r="L477" s="24">
        <v>1.3007784484578088E-5</v>
      </c>
      <c r="M477" s="24">
        <v>1.5958301488094516E-3</v>
      </c>
      <c r="N477" s="24">
        <v>1.036612222087929E-5</v>
      </c>
      <c r="O477" s="24">
        <v>4.9523320858053614E-5</v>
      </c>
      <c r="P477" s="24">
        <v>7.0385548030736051E-5</v>
      </c>
      <c r="Q477" s="24">
        <v>6.674558769635237E-5</v>
      </c>
      <c r="R477" s="24">
        <v>1.3864894743441147E-5</v>
      </c>
      <c r="S477" s="24">
        <v>3.0968142334149382E-4</v>
      </c>
      <c r="T477" s="24">
        <v>1.679945387663003E-4</v>
      </c>
      <c r="U477" s="24">
        <v>3.7500528140463234E-6</v>
      </c>
      <c r="V477" s="24">
        <v>7.534339387556935E-6</v>
      </c>
      <c r="W477" s="24">
        <v>9.2197807244580197E-6</v>
      </c>
      <c r="X477" s="24">
        <v>6.3776170736042641E-6</v>
      </c>
      <c r="Y477" s="24">
        <v>4.5854831801576387E-6</v>
      </c>
    </row>
    <row r="478" spans="1:25" x14ac:dyDescent="0.2">
      <c r="A478" t="s">
        <v>591</v>
      </c>
      <c r="B478" s="24">
        <v>5.7632866970602602E-5</v>
      </c>
      <c r="C478" s="24">
        <v>7.9821609302362071E-5</v>
      </c>
      <c r="D478" s="24">
        <v>6.2158958755727137E-5</v>
      </c>
      <c r="E478" s="24">
        <v>3.7974550719279763E-5</v>
      </c>
      <c r="F478" s="24">
        <v>4.8777321484972192E-5</v>
      </c>
      <c r="G478" s="24">
        <v>6.7410755125889912E-7</v>
      </c>
      <c r="H478" s="24">
        <v>2.3297322553648088E-4</v>
      </c>
      <c r="I478" s="24">
        <v>3.0087235239730205E-8</v>
      </c>
      <c r="J478" s="24">
        <v>0</v>
      </c>
      <c r="K478" s="24">
        <v>4.6400182695766561E-4</v>
      </c>
      <c r="L478" s="24">
        <v>3.3656403156682063E-7</v>
      </c>
      <c r="M478" s="24">
        <v>1.5018100388565663E-4</v>
      </c>
      <c r="N478" s="24">
        <v>5.0441128829042077E-7</v>
      </c>
      <c r="O478" s="24">
        <v>1.1104448864765306E-4</v>
      </c>
      <c r="P478" s="24">
        <v>1.3172732392791378E-4</v>
      </c>
      <c r="Q478" s="24">
        <v>1.0817879200718314E-4</v>
      </c>
      <c r="R478" s="24">
        <v>6.6112104657239782E-6</v>
      </c>
      <c r="S478" s="24">
        <v>8.8883719299828723E-4</v>
      </c>
      <c r="T478" s="24">
        <v>4.4497679192601563E-4</v>
      </c>
      <c r="U478" s="24">
        <v>6.2385722897751978E-7</v>
      </c>
      <c r="V478" s="24">
        <v>1.6601020777872193E-6</v>
      </c>
      <c r="W478" s="24">
        <v>3.5574785278645965E-7</v>
      </c>
      <c r="X478" s="24">
        <v>5.6026814201604144E-7</v>
      </c>
      <c r="Y478" s="24">
        <v>1.6007127670706345E-6</v>
      </c>
    </row>
    <row r="479" spans="1:25" x14ac:dyDescent="0.2">
      <c r="A479" t="s">
        <v>592</v>
      </c>
      <c r="B479" s="24">
        <v>1.3514219277815446E-4</v>
      </c>
      <c r="C479" s="24">
        <v>7.9615076170012737E-5</v>
      </c>
      <c r="D479" s="24">
        <v>8.0503641607201069E-5</v>
      </c>
      <c r="E479" s="24">
        <v>3.3321992925467495E-5</v>
      </c>
      <c r="F479" s="24">
        <v>6.4241492542745356E-5</v>
      </c>
      <c r="G479" s="24">
        <v>8.1446581102646381E-8</v>
      </c>
      <c r="H479" s="24">
        <v>4.2103546698463389E-5</v>
      </c>
      <c r="I479" s="24">
        <v>8.3877817456232661E-9</v>
      </c>
      <c r="J479" s="24">
        <v>8.5740645460502418E-9</v>
      </c>
      <c r="K479" s="24">
        <v>3.0607849853166858E-5</v>
      </c>
      <c r="L479" s="24">
        <v>2.0493443929913483E-8</v>
      </c>
      <c r="M479" s="24">
        <v>7.3747154281269257E-7</v>
      </c>
      <c r="N479" s="24">
        <v>1.0874930049578121E-8</v>
      </c>
      <c r="O479" s="24">
        <v>1.1101472435982529E-4</v>
      </c>
      <c r="P479" s="24">
        <v>7.0816009721071327E-5</v>
      </c>
      <c r="Q479" s="24">
        <v>7.463091739363489E-5</v>
      </c>
      <c r="R479" s="24">
        <v>9.8388182128764776E-8</v>
      </c>
      <c r="S479" s="24">
        <v>9.1200561986950582E-6</v>
      </c>
      <c r="T479" s="24">
        <v>1.4015662381650948E-3</v>
      </c>
      <c r="U479" s="24">
        <v>4.4355472064584028E-7</v>
      </c>
      <c r="V479" s="24">
        <v>8.3675486845338196E-7</v>
      </c>
      <c r="W479" s="24">
        <v>9.3558878329570625E-7</v>
      </c>
      <c r="X479" s="24">
        <v>3.8632887095875889E-7</v>
      </c>
      <c r="Y479" s="24">
        <v>2.0288742007112586E-7</v>
      </c>
    </row>
    <row r="480" spans="1:25" x14ac:dyDescent="0.2">
      <c r="A480" t="s">
        <v>593</v>
      </c>
      <c r="B480" s="24">
        <v>3.4563438272249426E-5</v>
      </c>
      <c r="C480" s="24">
        <v>7.8397291145658704E-5</v>
      </c>
      <c r="D480" s="24">
        <v>4.949773359858668E-5</v>
      </c>
      <c r="E480" s="24">
        <v>4.1095200578700193E-5</v>
      </c>
      <c r="F480" s="24">
        <v>5.5806573418269336E-5</v>
      </c>
      <c r="G480" s="24">
        <v>8.9996579715311647E-6</v>
      </c>
      <c r="H480" s="24">
        <v>2.6080168042041425E-4</v>
      </c>
      <c r="I480" s="24">
        <v>7.2629587198444618E-6</v>
      </c>
      <c r="J480" s="24">
        <v>6.279540444100422E-6</v>
      </c>
      <c r="K480" s="24">
        <v>4.6321839521206516E-4</v>
      </c>
      <c r="L480" s="24">
        <v>9.3962841706533234E-6</v>
      </c>
      <c r="M480" s="24">
        <v>1.8049915170075255E-4</v>
      </c>
      <c r="N480" s="24">
        <v>1.1477565159656089E-5</v>
      </c>
      <c r="O480" s="24">
        <v>6.1026496500876499E-5</v>
      </c>
      <c r="P480" s="24">
        <v>5.8619513050545606E-5</v>
      </c>
      <c r="Q480" s="24">
        <v>7.565190698311479E-5</v>
      </c>
      <c r="R480" s="24">
        <v>9.2441962998412449E-6</v>
      </c>
      <c r="S480" s="24">
        <v>6.7210308410972641E-4</v>
      </c>
      <c r="T480" s="24">
        <v>1.4339109434047487E-4</v>
      </c>
      <c r="U480" s="24">
        <v>8.9474706907242077E-6</v>
      </c>
      <c r="V480" s="24">
        <v>2.2901209829516436E-5</v>
      </c>
      <c r="W480" s="24">
        <v>9.3928242126921549E-6</v>
      </c>
      <c r="X480" s="24">
        <v>2.0443965295427074E-5</v>
      </c>
      <c r="Y480" s="24">
        <v>1.0363058323018043E-5</v>
      </c>
    </row>
    <row r="481" spans="1:25" x14ac:dyDescent="0.2">
      <c r="A481" t="s">
        <v>594</v>
      </c>
      <c r="B481" s="24">
        <v>3.1652963445653946E-5</v>
      </c>
      <c r="C481" s="24">
        <v>7.7231942210200939E-5</v>
      </c>
      <c r="D481" s="24">
        <v>6.3698233294476293E-5</v>
      </c>
      <c r="E481" s="24">
        <v>4.8286518279381887E-5</v>
      </c>
      <c r="F481" s="24">
        <v>8.1660196531538399E-5</v>
      </c>
      <c r="G481" s="24">
        <v>1.8224650481973844E-5</v>
      </c>
      <c r="H481" s="24">
        <v>1.3895038462718326E-4</v>
      </c>
      <c r="I481" s="24">
        <v>9.5481198188448457E-6</v>
      </c>
      <c r="J481" s="24">
        <v>8.4983770582548623E-6</v>
      </c>
      <c r="K481" s="24">
        <v>3.7451549684784164E-4</v>
      </c>
      <c r="L481" s="24">
        <v>1.2412937742951391E-5</v>
      </c>
      <c r="M481" s="24">
        <v>8.9630562209278822E-4</v>
      </c>
      <c r="N481" s="24">
        <v>1.0533091374612372E-5</v>
      </c>
      <c r="O481" s="24">
        <v>3.0372355991805438E-5</v>
      </c>
      <c r="P481" s="24">
        <v>4.2586858660387905E-5</v>
      </c>
      <c r="Q481" s="24">
        <v>5.4608776437033282E-5</v>
      </c>
      <c r="R481" s="24">
        <v>1.9242822643845259E-5</v>
      </c>
      <c r="S481" s="24">
        <v>1.609029918215973E-4</v>
      </c>
      <c r="T481" s="24">
        <v>6.6165191139161289E-5</v>
      </c>
      <c r="U481" s="24">
        <v>1.1294058387969405E-5</v>
      </c>
      <c r="V481" s="24">
        <v>1.8722459239707045E-5</v>
      </c>
      <c r="W481" s="24">
        <v>1.9200799810685227E-5</v>
      </c>
      <c r="X481" s="24">
        <v>1.3247738721491759E-5</v>
      </c>
      <c r="Y481" s="24">
        <v>1.3043882715353059E-5</v>
      </c>
    </row>
    <row r="482" spans="1:25" x14ac:dyDescent="0.2">
      <c r="A482" t="s">
        <v>595</v>
      </c>
      <c r="B482" s="24">
        <v>2.8821200515117911E-5</v>
      </c>
      <c r="C482" s="24">
        <v>7.6704194768597575E-5</v>
      </c>
      <c r="D482" s="24">
        <v>5.0529396112854326E-5</v>
      </c>
      <c r="E482" s="24">
        <v>3.8640159360448858E-5</v>
      </c>
      <c r="F482" s="24">
        <v>4.2053149466080468E-5</v>
      </c>
      <c r="G482" s="24">
        <v>3.8781354798500643E-6</v>
      </c>
      <c r="H482" s="24">
        <v>5.9708468376909853E-4</v>
      </c>
      <c r="I482" s="24">
        <v>2.0077228108367282E-6</v>
      </c>
      <c r="J482" s="24">
        <v>3.0005720592443856E-6</v>
      </c>
      <c r="K482" s="24">
        <v>1.6951749442312017E-4</v>
      </c>
      <c r="L482" s="24">
        <v>2.7433517421371693E-6</v>
      </c>
      <c r="M482" s="24">
        <v>8.0069986520004774E-5</v>
      </c>
      <c r="N482" s="24">
        <v>2.4959953176237387E-6</v>
      </c>
      <c r="O482" s="24">
        <v>4.4389602367732244E-5</v>
      </c>
      <c r="P482" s="24">
        <v>6.5543268535853106E-5</v>
      </c>
      <c r="Q482" s="24">
        <v>4.6557248238175128E-5</v>
      </c>
      <c r="R482" s="24">
        <v>4.7706362926424352E-6</v>
      </c>
      <c r="S482" s="24">
        <v>2.8941971673397297E-4</v>
      </c>
      <c r="T482" s="24">
        <v>1.970193598112782E-4</v>
      </c>
      <c r="U482" s="24">
        <v>1.8918670039199698E-6</v>
      </c>
      <c r="V482" s="24">
        <v>2.3249151021372201E-6</v>
      </c>
      <c r="W482" s="24">
        <v>2.8039929796205992E-6</v>
      </c>
      <c r="X482" s="24">
        <v>2.2157294490835914E-6</v>
      </c>
      <c r="Y482" s="24">
        <v>1.8959306397114361E-6</v>
      </c>
    </row>
    <row r="483" spans="1:25" x14ac:dyDescent="0.2">
      <c r="A483" t="s">
        <v>596</v>
      </c>
      <c r="B483" s="24">
        <v>1.0610420821922635E-4</v>
      </c>
      <c r="C483" s="24">
        <v>7.559613182340019E-5</v>
      </c>
      <c r="D483" s="24">
        <v>7.9814464544618612E-5</v>
      </c>
      <c r="E483" s="24">
        <v>8.4229873849322041E-5</v>
      </c>
      <c r="F483" s="24">
        <v>7.1380904941108808E-5</v>
      </c>
      <c r="G483" s="24">
        <v>1.1827570617506725E-4</v>
      </c>
      <c r="H483" s="24">
        <v>1.6218329065739487E-4</v>
      </c>
      <c r="I483" s="24">
        <v>9.4796247911955442E-5</v>
      </c>
      <c r="J483" s="24">
        <v>4.1864644649225436E-4</v>
      </c>
      <c r="K483" s="24">
        <v>1.5028352659937614E-4</v>
      </c>
      <c r="L483" s="24">
        <v>3.4120483917939807E-4</v>
      </c>
      <c r="M483" s="24">
        <v>2.0927191374454145E-4</v>
      </c>
      <c r="N483" s="24">
        <v>4.0158995227269873E-4</v>
      </c>
      <c r="O483" s="24">
        <v>7.5639055001013047E-5</v>
      </c>
      <c r="P483" s="24">
        <v>8.7073844217523929E-5</v>
      </c>
      <c r="Q483" s="24">
        <v>8.2578023863632229E-5</v>
      </c>
      <c r="R483" s="24">
        <v>6.6987958361830176E-5</v>
      </c>
      <c r="S483" s="24">
        <v>8.3433234412738825E-5</v>
      </c>
      <c r="T483" s="24">
        <v>5.0178925007485566E-5</v>
      </c>
      <c r="U483" s="24">
        <v>5.1857433784537196E-5</v>
      </c>
      <c r="V483" s="24">
        <v>2.3401173522595938E-5</v>
      </c>
      <c r="W483" s="24">
        <v>5.0584485413204399E-5</v>
      </c>
      <c r="X483" s="24">
        <v>5.9794399962575135E-5</v>
      </c>
      <c r="Y483" s="24">
        <v>2.6469301318528956E-5</v>
      </c>
    </row>
    <row r="484" spans="1:25" x14ac:dyDescent="0.2">
      <c r="A484" t="s">
        <v>597</v>
      </c>
      <c r="B484" s="24">
        <v>1.2141958478030764E-3</v>
      </c>
      <c r="C484" s="24">
        <v>7.3571781148439177E-5</v>
      </c>
      <c r="D484" s="24">
        <v>8.1802180750700532E-4</v>
      </c>
      <c r="E484" s="24">
        <v>7.4968245332218954E-5</v>
      </c>
      <c r="F484" s="24">
        <v>6.4826022923488498E-5</v>
      </c>
      <c r="G484" s="24">
        <v>1.3733474878410034E-4</v>
      </c>
      <c r="H484" s="24">
        <v>6.4087641930184666E-5</v>
      </c>
      <c r="I484" s="24">
        <v>1.3115512192543279E-4</v>
      </c>
      <c r="J484" s="24">
        <v>1.1880662713237679E-4</v>
      </c>
      <c r="K484" s="24">
        <v>1.2514251457821752E-2</v>
      </c>
      <c r="L484" s="24">
        <v>1.0903666385704806E-4</v>
      </c>
      <c r="M484" s="24">
        <v>3.3599491874270008E-5</v>
      </c>
      <c r="N484" s="24">
        <v>4.4647172797668607E-3</v>
      </c>
      <c r="O484" s="24">
        <v>8.2360121844756023E-3</v>
      </c>
      <c r="P484" s="24">
        <v>8.2474331339284728E-5</v>
      </c>
      <c r="Q484" s="24">
        <v>2.6299569707243387E-4</v>
      </c>
      <c r="R484" s="24">
        <v>1.2093757288715696E-2</v>
      </c>
      <c r="S484" s="24">
        <v>1.1967160587858116E-2</v>
      </c>
      <c r="T484" s="24">
        <v>4.1645653116152583E-5</v>
      </c>
      <c r="U484" s="24">
        <v>7.0509314333543037E-3</v>
      </c>
      <c r="V484" s="24">
        <v>1.5469238979382515E-4</v>
      </c>
      <c r="W484" s="24">
        <v>1.8593734006716809E-4</v>
      </c>
      <c r="X484" s="24">
        <v>1.0545768924597472E-4</v>
      </c>
      <c r="Y484" s="24">
        <v>1.9759938446036705E-3</v>
      </c>
    </row>
    <row r="485" spans="1:25" x14ac:dyDescent="0.2">
      <c r="A485" t="s">
        <v>598</v>
      </c>
      <c r="B485" s="24">
        <v>1.4762745797762298E-4</v>
      </c>
      <c r="C485" s="24">
        <v>7.3303295436704668E-5</v>
      </c>
      <c r="D485" s="24">
        <v>1.1622552453387958E-4</v>
      </c>
      <c r="E485" s="24">
        <v>1.5377847605647335E-4</v>
      </c>
      <c r="F485" s="24">
        <v>7.5515266017664519E-5</v>
      </c>
      <c r="G485" s="24">
        <v>2.1809064013954813E-4</v>
      </c>
      <c r="H485" s="24">
        <v>1.4654050289399976E-4</v>
      </c>
      <c r="I485" s="24">
        <v>1.7754464295471271E-4</v>
      </c>
      <c r="J485" s="24">
        <v>1.2329949121225932E-4</v>
      </c>
      <c r="K485" s="24">
        <v>3.1221350452492477E-5</v>
      </c>
      <c r="L485" s="24">
        <v>1.5296732338442414E-4</v>
      </c>
      <c r="M485" s="24">
        <v>4.9905250383885877E-5</v>
      </c>
      <c r="N485" s="24">
        <v>1.7764618702773881E-4</v>
      </c>
      <c r="O485" s="24">
        <v>1.6148950636244718E-4</v>
      </c>
      <c r="P485" s="24">
        <v>1.4571648468914312E-4</v>
      </c>
      <c r="Q485" s="24">
        <v>1.3996938805569466E-4</v>
      </c>
      <c r="R485" s="24">
        <v>2.0558242206875329E-4</v>
      </c>
      <c r="S485" s="24">
        <v>1.0556493278342915E-4</v>
      </c>
      <c r="T485" s="24">
        <v>8.6314031881931069E-5</v>
      </c>
      <c r="U485" s="24">
        <v>5.4862144631825363E-4</v>
      </c>
      <c r="V485" s="24">
        <v>6.8840524059663702E-4</v>
      </c>
      <c r="W485" s="24">
        <v>4.615089654521347E-4</v>
      </c>
      <c r="X485" s="24">
        <v>3.6599493773112156E-4</v>
      </c>
      <c r="Y485" s="24">
        <v>8.106408532333394E-4</v>
      </c>
    </row>
    <row r="486" spans="1:25" x14ac:dyDescent="0.2">
      <c r="A486" t="s">
        <v>599</v>
      </c>
      <c r="B486" s="24">
        <v>3.4790471525514744E-5</v>
      </c>
      <c r="C486" s="24">
        <v>7.052836499797195E-5</v>
      </c>
      <c r="D486" s="24">
        <v>4.8830847207242937E-5</v>
      </c>
      <c r="E486" s="24">
        <v>3.7760811857349778E-5</v>
      </c>
      <c r="F486" s="24">
        <v>6.6982310388588451E-5</v>
      </c>
      <c r="G486" s="24">
        <v>7.3345757651655459E-6</v>
      </c>
      <c r="H486" s="24">
        <v>1.2618850254596096E-4</v>
      </c>
      <c r="I486" s="24">
        <v>4.0289155254296617E-6</v>
      </c>
      <c r="J486" s="24">
        <v>3.0429754303812736E-6</v>
      </c>
      <c r="K486" s="24">
        <v>3.7351949177559095E-4</v>
      </c>
      <c r="L486" s="24">
        <v>7.5227669141639952E-6</v>
      </c>
      <c r="M486" s="24">
        <v>8.7224272392930785E-4</v>
      </c>
      <c r="N486" s="24">
        <v>3.6934616987433579E-6</v>
      </c>
      <c r="O486" s="24">
        <v>3.1947033254843646E-5</v>
      </c>
      <c r="P486" s="24">
        <v>3.9646331068794578E-5</v>
      </c>
      <c r="Q486" s="24">
        <v>5.2043550540014879E-5</v>
      </c>
      <c r="R486" s="24">
        <v>9.5840037935525642E-6</v>
      </c>
      <c r="S486" s="24">
        <v>2.0132572660778205E-4</v>
      </c>
      <c r="T486" s="24">
        <v>1.1196785089637262E-4</v>
      </c>
      <c r="U486" s="24">
        <v>2.0867819111976651E-6</v>
      </c>
      <c r="V486" s="24">
        <v>5.232240924263846E-6</v>
      </c>
      <c r="W486" s="24">
        <v>2.947159372159827E-6</v>
      </c>
      <c r="X486" s="24">
        <v>3.1174725810536762E-6</v>
      </c>
      <c r="Y486" s="24">
        <v>2.6599849400724403E-6</v>
      </c>
    </row>
    <row r="487" spans="1:25" x14ac:dyDescent="0.2">
      <c r="A487" t="s">
        <v>600</v>
      </c>
      <c r="B487" s="24">
        <v>6.5602437029034828E-5</v>
      </c>
      <c r="C487" s="24">
        <v>7.0135663089879993E-5</v>
      </c>
      <c r="D487" s="24">
        <v>6.7390412748546594E-5</v>
      </c>
      <c r="E487" s="24">
        <v>7.5889265903083478E-5</v>
      </c>
      <c r="F487" s="24">
        <v>6.4410084656471884E-5</v>
      </c>
      <c r="G487" s="24">
        <v>1.1784709305005536E-4</v>
      </c>
      <c r="H487" s="24">
        <v>8.103145309412017E-5</v>
      </c>
      <c r="I487" s="24">
        <v>8.9998225879383477E-5</v>
      </c>
      <c r="J487" s="24">
        <v>7.9303409347603702E-5</v>
      </c>
      <c r="K487" s="24">
        <v>7.2768816440650213E-5</v>
      </c>
      <c r="L487" s="24">
        <v>1.0195633066103394E-4</v>
      </c>
      <c r="M487" s="24">
        <v>9.466469123363511E-5</v>
      </c>
      <c r="N487" s="24">
        <v>9.5391851158853409E-5</v>
      </c>
      <c r="O487" s="24">
        <v>4.0428209113913064E-4</v>
      </c>
      <c r="P487" s="24">
        <v>5.8332806330919495E-4</v>
      </c>
      <c r="Q487" s="24">
        <v>3.9133176041163207E-4</v>
      </c>
      <c r="R487" s="24">
        <v>3.6648009179015791E-4</v>
      </c>
      <c r="S487" s="24">
        <v>2.3034354341466972E-4</v>
      </c>
      <c r="T487" s="24">
        <v>4.0888243735375462E-4</v>
      </c>
      <c r="U487" s="24">
        <v>1.1153018132154454E-4</v>
      </c>
      <c r="V487" s="24">
        <v>1.3088454687808611E-4</v>
      </c>
      <c r="W487" s="24">
        <v>1.1253866834346874E-4</v>
      </c>
      <c r="X487" s="24">
        <v>1.4702766004796617E-4</v>
      </c>
      <c r="Y487" s="24">
        <v>1.0758474192448136E-4</v>
      </c>
    </row>
    <row r="488" spans="1:25" x14ac:dyDescent="0.2">
      <c r="A488" t="s">
        <v>601</v>
      </c>
      <c r="B488" s="24">
        <v>5.4216442245487671E-5</v>
      </c>
      <c r="C488" s="24">
        <v>6.8194067088527596E-5</v>
      </c>
      <c r="D488" s="24">
        <v>5.5914870794560517E-5</v>
      </c>
      <c r="E488" s="24">
        <v>7.8276306942857545E-5</v>
      </c>
      <c r="F488" s="24">
        <v>5.152432434169966E-5</v>
      </c>
      <c r="G488" s="24">
        <v>6.9466821480852379E-5</v>
      </c>
      <c r="H488" s="24">
        <v>5.8109506256562912E-5</v>
      </c>
      <c r="I488" s="24">
        <v>9.3375011950368029E-5</v>
      </c>
      <c r="J488" s="24">
        <v>1.4190705275850423E-4</v>
      </c>
      <c r="K488" s="24">
        <v>1.0674470876588563E-5</v>
      </c>
      <c r="L488" s="24">
        <v>1.1345458447058502E-4</v>
      </c>
      <c r="M488" s="24">
        <v>9.4564709622545304E-6</v>
      </c>
      <c r="N488" s="24">
        <v>8.208727234014054E-5</v>
      </c>
      <c r="O488" s="24">
        <v>5.8794272725514969E-5</v>
      </c>
      <c r="P488" s="24">
        <v>6.5772859851773787E-5</v>
      </c>
      <c r="Q488" s="24">
        <v>7.8020556124801444E-5</v>
      </c>
      <c r="R488" s="24">
        <v>7.7806113501430456E-5</v>
      </c>
      <c r="S488" s="24">
        <v>3.3226267590399034E-5</v>
      </c>
      <c r="T488" s="24">
        <v>4.0797048581770188E-5</v>
      </c>
      <c r="U488" s="24">
        <v>1.0694546175218334E-3</v>
      </c>
      <c r="V488" s="24">
        <v>1.8788359906464066E-4</v>
      </c>
      <c r="W488" s="24">
        <v>1.3443460205169101E-4</v>
      </c>
      <c r="X488" s="24">
        <v>1.5939651850313514E-4</v>
      </c>
      <c r="Y488" s="24">
        <v>1.4454871173228792E-4</v>
      </c>
    </row>
    <row r="489" spans="1:25" x14ac:dyDescent="0.2">
      <c r="A489" t="s">
        <v>602</v>
      </c>
      <c r="B489" s="24">
        <v>3.9698696179719223E-4</v>
      </c>
      <c r="C489" s="24">
        <v>6.5641758854977707E-5</v>
      </c>
      <c r="D489" s="24">
        <v>8.6785460576653602E-5</v>
      </c>
      <c r="E489" s="24">
        <v>4.7974450482597458E-5</v>
      </c>
      <c r="F489" s="24">
        <v>1.1218472355383754E-4</v>
      </c>
      <c r="G489" s="24">
        <v>8.8252563527539325E-8</v>
      </c>
      <c r="H489" s="24">
        <v>1.0923374078125782E-5</v>
      </c>
      <c r="I489" s="24">
        <v>0</v>
      </c>
      <c r="J489" s="24">
        <v>0</v>
      </c>
      <c r="K489" s="24">
        <v>1.3335789156166743E-5</v>
      </c>
      <c r="L489" s="24">
        <v>0</v>
      </c>
      <c r="M489" s="24">
        <v>3.6268031229114898E-7</v>
      </c>
      <c r="N489" s="24">
        <v>0</v>
      </c>
      <c r="O489" s="24">
        <v>1.6090881513189812E-4</v>
      </c>
      <c r="P489" s="24">
        <v>9.8432387099329461E-5</v>
      </c>
      <c r="Q489" s="24">
        <v>8.4260505410263265E-5</v>
      </c>
      <c r="R489" s="24">
        <v>0</v>
      </c>
      <c r="S489" s="24">
        <v>8.3222296378555331E-7</v>
      </c>
      <c r="T489" s="24">
        <v>7.3283519675138031E-4</v>
      </c>
      <c r="U489" s="24">
        <v>9.8469756704402121E-9</v>
      </c>
      <c r="V489" s="24">
        <v>7.2709493581200352E-7</v>
      </c>
      <c r="W489" s="24">
        <v>1.0381913957685489E-7</v>
      </c>
      <c r="X489" s="24">
        <v>5.0832746178784069E-9</v>
      </c>
      <c r="Y489" s="24">
        <v>1.0950324935772205E-8</v>
      </c>
    </row>
    <row r="490" spans="1:25" x14ac:dyDescent="0.2">
      <c r="A490" t="s">
        <v>603</v>
      </c>
      <c r="B490" s="24">
        <v>6.8445344397187498E-5</v>
      </c>
      <c r="C490" s="24">
        <v>6.4841712982830136E-5</v>
      </c>
      <c r="D490" s="24">
        <v>6.401611423214404E-5</v>
      </c>
      <c r="E490" s="24">
        <v>6.4087362186593893E-5</v>
      </c>
      <c r="F490" s="24">
        <v>6.5322725765066151E-5</v>
      </c>
      <c r="G490" s="24">
        <v>1.1859172246278429E-4</v>
      </c>
      <c r="H490" s="24">
        <v>6.5564342335531245E-5</v>
      </c>
      <c r="I490" s="24">
        <v>1.0444981931608353E-4</v>
      </c>
      <c r="J490" s="24">
        <v>6.9280422408935603E-5</v>
      </c>
      <c r="K490" s="24">
        <v>5.6440884627713261E-5</v>
      </c>
      <c r="L490" s="24">
        <v>6.4821915124152233E-5</v>
      </c>
      <c r="M490" s="24">
        <v>4.8098955897393798E-5</v>
      </c>
      <c r="N490" s="24">
        <v>9.6259051621013793E-5</v>
      </c>
      <c r="O490" s="24">
        <v>9.6040691976275063E-5</v>
      </c>
      <c r="P490" s="24">
        <v>1.3064836454014183E-4</v>
      </c>
      <c r="Q490" s="24">
        <v>9.77513330125943E-5</v>
      </c>
      <c r="R490" s="24">
        <v>7.9255280956471696E-5</v>
      </c>
      <c r="S490" s="24">
        <v>6.249934149507324E-5</v>
      </c>
      <c r="T490" s="24">
        <v>5.0023427522538393E-5</v>
      </c>
      <c r="U490" s="24">
        <v>8.5096258392431691E-5</v>
      </c>
      <c r="V490" s="24">
        <v>1.5734922695414381E-4</v>
      </c>
      <c r="W490" s="24">
        <v>8.5224480984616579E-5</v>
      </c>
      <c r="X490" s="24">
        <v>9.183082473608923E-5</v>
      </c>
      <c r="Y490" s="24">
        <v>7.085985499598797E-5</v>
      </c>
    </row>
    <row r="491" spans="1:25" x14ac:dyDescent="0.2">
      <c r="A491" t="s">
        <v>604</v>
      </c>
      <c r="B491" s="24">
        <v>2.6308654219051275E-4</v>
      </c>
      <c r="C491" s="24">
        <v>6.4057871824756919E-5</v>
      </c>
      <c r="D491" s="24">
        <v>8.6215674706010206E-5</v>
      </c>
      <c r="E491" s="24">
        <v>3.8092834072688202E-5</v>
      </c>
      <c r="F491" s="24">
        <v>7.8362226842420315E-5</v>
      </c>
      <c r="G491" s="24">
        <v>3.2317023289450104E-6</v>
      </c>
      <c r="H491" s="24">
        <v>6.1171383696642981E-5</v>
      </c>
      <c r="I491" s="24">
        <v>3.2177277793877554E-6</v>
      </c>
      <c r="J491" s="24">
        <v>1.9631690618963019E-6</v>
      </c>
      <c r="K491" s="24">
        <v>9.8880245431242158E-5</v>
      </c>
      <c r="L491" s="24">
        <v>2.1110507079054092E-6</v>
      </c>
      <c r="M491" s="24">
        <v>4.0472462457548813E-5</v>
      </c>
      <c r="N491" s="24">
        <v>1.8802611389559028E-6</v>
      </c>
      <c r="O491" s="24">
        <v>1.060134473240973E-4</v>
      </c>
      <c r="P491" s="24">
        <v>8.0779211013288637E-5</v>
      </c>
      <c r="Q491" s="24">
        <v>5.420996658499366E-5</v>
      </c>
      <c r="R491" s="24">
        <v>4.4505542488161301E-6</v>
      </c>
      <c r="S491" s="24">
        <v>2.5801219125074476E-5</v>
      </c>
      <c r="T491" s="24">
        <v>7.2838929672190114E-4</v>
      </c>
      <c r="U491" s="24">
        <v>2.1818087925080882E-6</v>
      </c>
      <c r="V491" s="24">
        <v>3.9141132444432944E-6</v>
      </c>
      <c r="W491" s="24">
        <v>3.8726019767243796E-6</v>
      </c>
      <c r="X491" s="24">
        <v>3.6218762494253966E-6</v>
      </c>
      <c r="Y491" s="24">
        <v>2.614991856797634E-6</v>
      </c>
    </row>
    <row r="492" spans="1:25" x14ac:dyDescent="0.2">
      <c r="A492" t="s">
        <v>605</v>
      </c>
      <c r="B492" s="24">
        <v>5.5793639988014433E-5</v>
      </c>
      <c r="C492" s="24">
        <v>6.2355347720464613E-5</v>
      </c>
      <c r="D492" s="24">
        <v>5.8929566445221652E-5</v>
      </c>
      <c r="E492" s="24">
        <v>8.6805228361656848E-5</v>
      </c>
      <c r="F492" s="24">
        <v>5.6746698394303139E-5</v>
      </c>
      <c r="G492" s="24">
        <v>1.0599511453205623E-4</v>
      </c>
      <c r="H492" s="24">
        <v>6.5195702446409554E-5</v>
      </c>
      <c r="I492" s="24">
        <v>7.6658218325649467E-5</v>
      </c>
      <c r="J492" s="24">
        <v>2.0168615488011141E-5</v>
      </c>
      <c r="K492" s="24">
        <v>1.2536082835839855E-5</v>
      </c>
      <c r="L492" s="24">
        <v>1.7716063379371783E-5</v>
      </c>
      <c r="M492" s="24">
        <v>1.9796572943405554E-5</v>
      </c>
      <c r="N492" s="24">
        <v>1.5225870530382942E-5</v>
      </c>
      <c r="O492" s="24">
        <v>4.885596720357419E-4</v>
      </c>
      <c r="P492" s="24">
        <v>4.6379198458245091E-4</v>
      </c>
      <c r="Q492" s="24">
        <v>6.2634701525285223E-4</v>
      </c>
      <c r="R492" s="24">
        <v>7.5052075178845936E-4</v>
      </c>
      <c r="S492" s="24">
        <v>2.8323850720327808E-4</v>
      </c>
      <c r="T492" s="24">
        <v>3.019228319126825E-4</v>
      </c>
      <c r="U492" s="24">
        <v>7.1815094943762767E-4</v>
      </c>
      <c r="V492" s="24">
        <v>3.799074294694077E-4</v>
      </c>
      <c r="W492" s="24">
        <v>8.1931843179918048E-4</v>
      </c>
      <c r="X492" s="24">
        <v>6.308908901557082E-4</v>
      </c>
      <c r="Y492" s="24">
        <v>7.1347405987597751E-4</v>
      </c>
    </row>
    <row r="493" spans="1:25" x14ac:dyDescent="0.2">
      <c r="A493" t="s">
        <v>606</v>
      </c>
      <c r="B493" s="24">
        <v>8.5209588797086259E-5</v>
      </c>
      <c r="C493" s="24">
        <v>6.1733934242645986E-5</v>
      </c>
      <c r="D493" s="24">
        <v>6.907012300752516E-5</v>
      </c>
      <c r="E493" s="24">
        <v>3.5892230229359992E-5</v>
      </c>
      <c r="F493" s="24">
        <v>6.7898538310498952E-5</v>
      </c>
      <c r="G493" s="24">
        <v>5.994602072736906E-6</v>
      </c>
      <c r="H493" s="24">
        <v>2.0118264130481925E-4</v>
      </c>
      <c r="I493" s="24">
        <v>4.0977989597974215E-6</v>
      </c>
      <c r="J493" s="24">
        <v>5.4776482440661431E-6</v>
      </c>
      <c r="K493" s="24">
        <v>4.029399579353961E-4</v>
      </c>
      <c r="L493" s="24">
        <v>5.2898998440926296E-6</v>
      </c>
      <c r="M493" s="24">
        <v>7.0934364504162751E-4</v>
      </c>
      <c r="N493" s="24">
        <v>3.9101915713875052E-6</v>
      </c>
      <c r="O493" s="24">
        <v>4.6328799767556212E-5</v>
      </c>
      <c r="P493" s="24">
        <v>8.9708922925093868E-5</v>
      </c>
      <c r="Q493" s="24">
        <v>4.5912093815129632E-5</v>
      </c>
      <c r="R493" s="24">
        <v>7.9744144075503814E-6</v>
      </c>
      <c r="S493" s="24">
        <v>1.4623271478410521E-4</v>
      </c>
      <c r="T493" s="24">
        <v>1.2513878514996428E-4</v>
      </c>
      <c r="U493" s="24">
        <v>3.0149762679369441E-6</v>
      </c>
      <c r="V493" s="24">
        <v>3.8370790158792853E-6</v>
      </c>
      <c r="W493" s="24">
        <v>5.0605995419280976E-6</v>
      </c>
      <c r="X493" s="24">
        <v>5.1154458660973168E-6</v>
      </c>
      <c r="Y493" s="24">
        <v>2.1852092075136127E-6</v>
      </c>
    </row>
    <row r="494" spans="1:25" x14ac:dyDescent="0.2">
      <c r="A494" t="s">
        <v>607</v>
      </c>
      <c r="B494" s="24">
        <v>1.0297439416098886E-4</v>
      </c>
      <c r="C494" s="24">
        <v>6.112786106245704E-5</v>
      </c>
      <c r="D494" s="24">
        <v>7.9738299984138022E-5</v>
      </c>
      <c r="E494" s="24">
        <v>5.6206341723127134E-5</v>
      </c>
      <c r="F494" s="24">
        <v>6.1146218451999491E-5</v>
      </c>
      <c r="G494" s="24">
        <v>7.0939275362170558E-5</v>
      </c>
      <c r="H494" s="24">
        <v>7.295065357447164E-5</v>
      </c>
      <c r="I494" s="24">
        <v>5.6111810340145373E-5</v>
      </c>
      <c r="J494" s="24">
        <v>4.2503993612020199E-5</v>
      </c>
      <c r="K494" s="24">
        <v>6.6815674659472755E-5</v>
      </c>
      <c r="L494" s="24">
        <v>5.2734378694430788E-5</v>
      </c>
      <c r="M494" s="24">
        <v>5.449414788837224E-5</v>
      </c>
      <c r="N494" s="24">
        <v>4.1723663446635947E-5</v>
      </c>
      <c r="O494" s="24">
        <v>8.6251109508796804E-5</v>
      </c>
      <c r="P494" s="24">
        <v>1.0426016413236064E-4</v>
      </c>
      <c r="Q494" s="24">
        <v>5.4175769817188201E-5</v>
      </c>
      <c r="R494" s="24">
        <v>5.1156030766026191E-5</v>
      </c>
      <c r="S494" s="24">
        <v>4.1400686504270128E-5</v>
      </c>
      <c r="T494" s="24">
        <v>8.5477892132062975E-4</v>
      </c>
      <c r="U494" s="24">
        <v>3.6607361569879679E-5</v>
      </c>
      <c r="V494" s="24">
        <v>7.1868060170021387E-5</v>
      </c>
      <c r="W494" s="24">
        <v>4.0462610370190635E-5</v>
      </c>
      <c r="X494" s="24">
        <v>4.1005306479222898E-5</v>
      </c>
      <c r="Y494" s="24">
        <v>2.9806988581467832E-5</v>
      </c>
    </row>
    <row r="495" spans="1:25" x14ac:dyDescent="0.2">
      <c r="A495" t="s">
        <v>608</v>
      </c>
      <c r="B495" s="24">
        <v>9.2202889808220645E-5</v>
      </c>
      <c r="C495" s="24">
        <v>5.923074570640842E-5</v>
      </c>
      <c r="D495" s="24">
        <v>8.6234201456529723E-5</v>
      </c>
      <c r="E495" s="24">
        <v>1.1214366797119279E-4</v>
      </c>
      <c r="F495" s="24">
        <v>5.4523233134254645E-5</v>
      </c>
      <c r="G495" s="24">
        <v>1.7996703114875703E-4</v>
      </c>
      <c r="H495" s="24">
        <v>1.021667570517593E-4</v>
      </c>
      <c r="I495" s="24">
        <v>1.2790684427221841E-4</v>
      </c>
      <c r="J495" s="24">
        <v>9.3258772427081434E-6</v>
      </c>
      <c r="K495" s="24">
        <v>7.6246561572541058E-6</v>
      </c>
      <c r="L495" s="24">
        <v>1.917430880715246E-5</v>
      </c>
      <c r="M495" s="24">
        <v>4.1864332683811591E-6</v>
      </c>
      <c r="N495" s="24">
        <v>1.6060122000272032E-5</v>
      </c>
      <c r="O495" s="24">
        <v>1.5454276537024529E-4</v>
      </c>
      <c r="P495" s="24">
        <v>7.774536365347293E-5</v>
      </c>
      <c r="Q495" s="24">
        <v>1.0189378293381122E-4</v>
      </c>
      <c r="R495" s="24">
        <v>1.8187656833382879E-4</v>
      </c>
      <c r="S495" s="24">
        <v>9.2635542751098618E-5</v>
      </c>
      <c r="T495" s="24">
        <v>6.5210488282555713E-5</v>
      </c>
      <c r="U495" s="24">
        <v>1.9003982372098799E-4</v>
      </c>
      <c r="V495" s="24">
        <v>1.761945343630861E-4</v>
      </c>
      <c r="W495" s="24">
        <v>3.104788133619527E-4</v>
      </c>
      <c r="X495" s="24">
        <v>2.7914408700971014E-4</v>
      </c>
      <c r="Y495" s="24">
        <v>3.2136178752513467E-4</v>
      </c>
    </row>
    <row r="496" spans="1:25" x14ac:dyDescent="0.2">
      <c r="A496" t="s">
        <v>609</v>
      </c>
      <c r="B496" s="24">
        <v>6.0034090403775579E-5</v>
      </c>
      <c r="C496" s="24">
        <v>5.6103997188787234E-5</v>
      </c>
      <c r="D496" s="24">
        <v>5.9009822679087319E-5</v>
      </c>
      <c r="E496" s="24">
        <v>7.3947376651603937E-5</v>
      </c>
      <c r="F496" s="24">
        <v>4.5673019435632806E-5</v>
      </c>
      <c r="G496" s="24">
        <v>8.9432497749180828E-5</v>
      </c>
      <c r="H496" s="24">
        <v>6.7003545040956428E-5</v>
      </c>
      <c r="I496" s="24">
        <v>8.6176895545230823E-5</v>
      </c>
      <c r="J496" s="24">
        <v>6.010534078959745E-5</v>
      </c>
      <c r="K496" s="24">
        <v>2.684984103293109E-5</v>
      </c>
      <c r="L496" s="24">
        <v>7.0191727991890897E-5</v>
      </c>
      <c r="M496" s="24">
        <v>3.7600518371619655E-5</v>
      </c>
      <c r="N496" s="24">
        <v>6.8536798378461482E-5</v>
      </c>
      <c r="O496" s="24">
        <v>6.2774408610960828E-5</v>
      </c>
      <c r="P496" s="24">
        <v>4.4918062024457475E-5</v>
      </c>
      <c r="Q496" s="24">
        <v>5.8247469962170518E-5</v>
      </c>
      <c r="R496" s="24">
        <v>8.3791651354223973E-5</v>
      </c>
      <c r="S496" s="24">
        <v>4.5884050854738995E-5</v>
      </c>
      <c r="T496" s="24">
        <v>3.443756847042119E-5</v>
      </c>
      <c r="U496" s="24">
        <v>7.2086338141340341E-5</v>
      </c>
      <c r="V496" s="24">
        <v>8.3722722721333824E-5</v>
      </c>
      <c r="W496" s="24">
        <v>7.2147556246298411E-5</v>
      </c>
      <c r="X496" s="24">
        <v>1.0093974202969232E-4</v>
      </c>
      <c r="Y496" s="24">
        <v>1.0171196825885062E-4</v>
      </c>
    </row>
    <row r="497" spans="1:25" x14ac:dyDescent="0.2">
      <c r="A497" t="s">
        <v>610</v>
      </c>
      <c r="B497" s="24">
        <v>5.2806793931715342E-5</v>
      </c>
      <c r="C497" s="24">
        <v>5.3948186517915383E-5</v>
      </c>
      <c r="D497" s="24">
        <v>4.3811801523363154E-5</v>
      </c>
      <c r="E497" s="24">
        <v>3.1917051906260167E-5</v>
      </c>
      <c r="F497" s="24">
        <v>4.676488766345501E-5</v>
      </c>
      <c r="G497" s="24">
        <v>1.1534253054645913E-5</v>
      </c>
      <c r="H497" s="24">
        <v>3.701579212788976E-4</v>
      </c>
      <c r="I497" s="24">
        <v>5.7496232982946696E-6</v>
      </c>
      <c r="J497" s="24">
        <v>9.5255576941327969E-6</v>
      </c>
      <c r="K497" s="24">
        <v>1.3572985697718554E-3</v>
      </c>
      <c r="L497" s="24">
        <v>7.2388072817244314E-6</v>
      </c>
      <c r="M497" s="24">
        <v>4.3012420338969077E-4</v>
      </c>
      <c r="N497" s="24">
        <v>8.6343607282195938E-6</v>
      </c>
      <c r="O497" s="24">
        <v>3.5968004627445696E-5</v>
      </c>
      <c r="P497" s="24">
        <v>4.6713449239381736E-5</v>
      </c>
      <c r="Q497" s="24">
        <v>3.2563948095513102E-5</v>
      </c>
      <c r="R497" s="24">
        <v>1.324522264698321E-5</v>
      </c>
      <c r="S497" s="24">
        <v>1.0740018624787305E-4</v>
      </c>
      <c r="T497" s="24">
        <v>1.7811551776368475E-4</v>
      </c>
      <c r="U497" s="24">
        <v>3.4182930577155409E-6</v>
      </c>
      <c r="V497" s="24">
        <v>3.0080476914004333E-6</v>
      </c>
      <c r="W497" s="24">
        <v>3.9029633779342411E-6</v>
      </c>
      <c r="X497" s="24">
        <v>3.3302721951381144E-6</v>
      </c>
      <c r="Y497" s="24">
        <v>2.5344938074310577E-6</v>
      </c>
    </row>
    <row r="498" spans="1:25" x14ac:dyDescent="0.2">
      <c r="A498" t="s">
        <v>611</v>
      </c>
      <c r="B498" s="24">
        <v>2.1245718430823633E-4</v>
      </c>
      <c r="C498" s="24">
        <v>5.3383824159261826E-5</v>
      </c>
      <c r="D498" s="24">
        <v>1.2015717366613366E-4</v>
      </c>
      <c r="E498" s="24">
        <v>3.5494269068193943E-5</v>
      </c>
      <c r="F498" s="24">
        <v>8.2100581578977146E-5</v>
      </c>
      <c r="G498" s="24">
        <v>6.4336545722850271E-7</v>
      </c>
      <c r="H498" s="24">
        <v>3.4155355515152569E-5</v>
      </c>
      <c r="I498" s="24">
        <v>2.8153668064638354E-7</v>
      </c>
      <c r="J498" s="24">
        <v>2.1909501390672056E-7</v>
      </c>
      <c r="K498" s="24">
        <v>3.3135659236648445E-5</v>
      </c>
      <c r="L498" s="24">
        <v>2.4455725122605048E-7</v>
      </c>
      <c r="M498" s="24">
        <v>5.1618622707129428E-6</v>
      </c>
      <c r="N498" s="24">
        <v>3.7515391550005552E-7</v>
      </c>
      <c r="O498" s="24">
        <v>6.7859862132828725E-5</v>
      </c>
      <c r="P498" s="24">
        <v>9.6611985375988474E-5</v>
      </c>
      <c r="Q498" s="24">
        <v>3.2286722166303241E-5</v>
      </c>
      <c r="R498" s="24">
        <v>2.7563957877195391E-7</v>
      </c>
      <c r="S498" s="24">
        <v>5.2954564166703129E-6</v>
      </c>
      <c r="T498" s="24">
        <v>3.9416135855479346E-4</v>
      </c>
      <c r="U498" s="24">
        <v>3.8224672310586794E-7</v>
      </c>
      <c r="V498" s="24">
        <v>5.1086149049953738E-7</v>
      </c>
      <c r="W498" s="24">
        <v>6.6566194878379079E-7</v>
      </c>
      <c r="X498" s="24">
        <v>3.8465397318790812E-7</v>
      </c>
      <c r="Y498" s="24">
        <v>3.0986166831907547E-7</v>
      </c>
    </row>
    <row r="499" spans="1:25" x14ac:dyDescent="0.2">
      <c r="A499" t="s">
        <v>612</v>
      </c>
      <c r="B499" s="24">
        <v>2.8278784782162201E-5</v>
      </c>
      <c r="C499" s="24">
        <v>5.2271581358116942E-5</v>
      </c>
      <c r="D499" s="24">
        <v>3.8493533056876199E-5</v>
      </c>
      <c r="E499" s="24">
        <v>4.2738780796273092E-5</v>
      </c>
      <c r="F499" s="24">
        <v>5.9894575758744568E-5</v>
      </c>
      <c r="G499" s="24">
        <v>2.3627804318680902E-5</v>
      </c>
      <c r="H499" s="24">
        <v>8.4103582275651378E-5</v>
      </c>
      <c r="I499" s="24">
        <v>1.2232387300392755E-5</v>
      </c>
      <c r="J499" s="24">
        <v>5.238532789444396E-6</v>
      </c>
      <c r="K499" s="24">
        <v>5.0930750672898903E-4</v>
      </c>
      <c r="L499" s="24">
        <v>1.3380003878089336E-5</v>
      </c>
      <c r="M499" s="24">
        <v>1.1757006243570578E-3</v>
      </c>
      <c r="N499" s="24">
        <v>6.4631413203138164E-6</v>
      </c>
      <c r="O499" s="24">
        <v>2.5171876061875241E-5</v>
      </c>
      <c r="P499" s="24">
        <v>3.6614617745234481E-5</v>
      </c>
      <c r="Q499" s="24">
        <v>4.8939033903219648E-5</v>
      </c>
      <c r="R499" s="24">
        <v>2.0123542058231455E-5</v>
      </c>
      <c r="S499" s="24">
        <v>9.8974002045799814E-5</v>
      </c>
      <c r="T499" s="24">
        <v>7.0868643649442948E-5</v>
      </c>
      <c r="U499" s="24">
        <v>3.9646835866218203E-6</v>
      </c>
      <c r="V499" s="24">
        <v>7.7394895375962102E-6</v>
      </c>
      <c r="W499" s="24">
        <v>5.4004017618045838E-6</v>
      </c>
      <c r="X499" s="24">
        <v>7.2196399719623062E-6</v>
      </c>
      <c r="Y499" s="24">
        <v>6.670770444093114E-6</v>
      </c>
    </row>
    <row r="500" spans="1:25" x14ac:dyDescent="0.2">
      <c r="A500" t="s">
        <v>613</v>
      </c>
      <c r="B500" s="24">
        <v>1.7204710637987351E-4</v>
      </c>
      <c r="C500" s="24">
        <v>5.1780348059436201E-5</v>
      </c>
      <c r="D500" s="24">
        <v>5.9577690741423277E-5</v>
      </c>
      <c r="E500" s="24">
        <v>3.7055857168730062E-5</v>
      </c>
      <c r="F500" s="24">
        <v>7.6930315967730601E-5</v>
      </c>
      <c r="G500" s="24">
        <v>2.1001319617564231E-6</v>
      </c>
      <c r="H500" s="24">
        <v>4.7647476548149127E-5</v>
      </c>
      <c r="I500" s="24">
        <v>1.3355363354105719E-6</v>
      </c>
      <c r="J500" s="24">
        <v>1.394484451087147E-6</v>
      </c>
      <c r="K500" s="24">
        <v>2.7589343908235687E-5</v>
      </c>
      <c r="L500" s="24">
        <v>1.354615432332172E-6</v>
      </c>
      <c r="M500" s="24">
        <v>2.1883936046995879E-5</v>
      </c>
      <c r="N500" s="24">
        <v>1.4598117938921702E-6</v>
      </c>
      <c r="O500" s="24">
        <v>7.2389740988996874E-5</v>
      </c>
      <c r="P500" s="24">
        <v>8.5588438855171124E-5</v>
      </c>
      <c r="Q500" s="24">
        <v>6.360359708468712E-5</v>
      </c>
      <c r="R500" s="24">
        <v>2.0039377217595822E-6</v>
      </c>
      <c r="S500" s="24">
        <v>2.8255379134575625E-5</v>
      </c>
      <c r="T500" s="24">
        <v>1.5537984195198322E-3</v>
      </c>
      <c r="U500" s="24">
        <v>1.56744674917497E-6</v>
      </c>
      <c r="V500" s="24">
        <v>1.6809482652832854E-6</v>
      </c>
      <c r="W500" s="24">
        <v>3.1893948098658867E-6</v>
      </c>
      <c r="X500" s="24">
        <v>1.7547534322446108E-6</v>
      </c>
      <c r="Y500" s="24">
        <v>1.1925645540990527E-6</v>
      </c>
    </row>
    <row r="501" spans="1:25" x14ac:dyDescent="0.2">
      <c r="A501" t="s">
        <v>614</v>
      </c>
      <c r="B501" s="24">
        <v>9.0098528657118885E-5</v>
      </c>
      <c r="C501" s="24">
        <v>5.1763976364976009E-5</v>
      </c>
      <c r="D501" s="24">
        <v>6.3568743451125829E-5</v>
      </c>
      <c r="E501" s="24">
        <v>8.0322598955815224E-5</v>
      </c>
      <c r="F501" s="24">
        <v>5.0195699337669632E-5</v>
      </c>
      <c r="G501" s="24">
        <v>1.552494889028195E-4</v>
      </c>
      <c r="H501" s="24">
        <v>7.1978343832978522E-5</v>
      </c>
      <c r="I501" s="24">
        <v>1.1086056425140461E-4</v>
      </c>
      <c r="J501" s="24">
        <v>9.3114122867338729E-5</v>
      </c>
      <c r="K501" s="24">
        <v>3.9969015772189384E-5</v>
      </c>
      <c r="L501" s="24">
        <v>8.8973550298061775E-5</v>
      </c>
      <c r="M501" s="24">
        <v>5.0031611729484568E-5</v>
      </c>
      <c r="N501" s="24">
        <v>2.0008600501811161E-4</v>
      </c>
      <c r="O501" s="24">
        <v>4.6437305998380358E-5</v>
      </c>
      <c r="P501" s="24">
        <v>3.9560090121499551E-5</v>
      </c>
      <c r="Q501" s="24">
        <v>2.9470208679682242E-5</v>
      </c>
      <c r="R501" s="24">
        <v>4.4309352674425293E-5</v>
      </c>
      <c r="S501" s="24">
        <v>3.7886940025063726E-5</v>
      </c>
      <c r="T501" s="24">
        <v>1.9008618363061583E-5</v>
      </c>
      <c r="U501" s="24">
        <v>4.6421407512632364E-5</v>
      </c>
      <c r="V501" s="24">
        <v>8.935203050304606E-4</v>
      </c>
      <c r="W501" s="24">
        <v>4.3940380858383964E-5</v>
      </c>
      <c r="X501" s="24">
        <v>1.5672693088562695E-4</v>
      </c>
      <c r="Y501" s="24">
        <v>1.2496612354599134E-4</v>
      </c>
    </row>
    <row r="502" spans="1:25" x14ac:dyDescent="0.2">
      <c r="A502" t="s">
        <v>615</v>
      </c>
      <c r="B502" s="24">
        <v>6.0622684935609332E-5</v>
      </c>
      <c r="C502" s="24">
        <v>5.1634868668632001E-5</v>
      </c>
      <c r="D502" s="24">
        <v>5.5789006487470328E-5</v>
      </c>
      <c r="E502" s="24">
        <v>6.8893435534847288E-5</v>
      </c>
      <c r="F502" s="24">
        <v>4.4760857338028755E-5</v>
      </c>
      <c r="G502" s="24">
        <v>8.7042111709255749E-5</v>
      </c>
      <c r="H502" s="24">
        <v>6.2825578762085345E-5</v>
      </c>
      <c r="I502" s="24">
        <v>7.8598410231924923E-5</v>
      </c>
      <c r="J502" s="24">
        <v>4.794291327542599E-5</v>
      </c>
      <c r="K502" s="24">
        <v>4.2205676452106664E-5</v>
      </c>
      <c r="L502" s="24">
        <v>5.8553918523488145E-5</v>
      </c>
      <c r="M502" s="24">
        <v>6.9930152469777041E-5</v>
      </c>
      <c r="N502" s="24">
        <v>4.5956252763582944E-5</v>
      </c>
      <c r="O502" s="24">
        <v>6.90199098995036E-5</v>
      </c>
      <c r="P502" s="24">
        <v>4.8070904273446554E-5</v>
      </c>
      <c r="Q502" s="24">
        <v>6.2621009047157482E-5</v>
      </c>
      <c r="R502" s="24">
        <v>9.0085943094240264E-5</v>
      </c>
      <c r="S502" s="24">
        <v>5.3792071217567308E-5</v>
      </c>
      <c r="T502" s="24">
        <v>4.2535014537993068E-5</v>
      </c>
      <c r="U502" s="24">
        <v>7.3849372383799541E-5</v>
      </c>
      <c r="V502" s="24">
        <v>8.3911159208595245E-5</v>
      </c>
      <c r="W502" s="24">
        <v>7.371093482294114E-5</v>
      </c>
      <c r="X502" s="24">
        <v>1.0285330866626964E-4</v>
      </c>
      <c r="Y502" s="24">
        <v>1.2676690502740303E-4</v>
      </c>
    </row>
    <row r="503" spans="1:25" x14ac:dyDescent="0.2">
      <c r="A503" t="s">
        <v>616</v>
      </c>
      <c r="B503" s="24">
        <v>7.9172175591414842E-5</v>
      </c>
      <c r="C503" s="24">
        <v>5.1281561315118178E-5</v>
      </c>
      <c r="D503" s="24">
        <v>5.8925322199935862E-5</v>
      </c>
      <c r="E503" s="24">
        <v>6.6407409904056135E-5</v>
      </c>
      <c r="F503" s="24">
        <v>4.5366667170137305E-5</v>
      </c>
      <c r="G503" s="24">
        <v>1.2461194757527395E-4</v>
      </c>
      <c r="H503" s="24">
        <v>5.18551342755426E-5</v>
      </c>
      <c r="I503" s="24">
        <v>1.1335075043342234E-4</v>
      </c>
      <c r="J503" s="24">
        <v>1.9303636258835333E-4</v>
      </c>
      <c r="K503" s="24">
        <v>5.9532336573218676E-5</v>
      </c>
      <c r="L503" s="24">
        <v>2.4023742783238914E-4</v>
      </c>
      <c r="M503" s="24">
        <v>3.6721172969998109E-5</v>
      </c>
      <c r="N503" s="24">
        <v>2.6771022718110829E-4</v>
      </c>
      <c r="O503" s="24">
        <v>1.0642491240959457E-4</v>
      </c>
      <c r="P503" s="24">
        <v>8.7329572264991854E-5</v>
      </c>
      <c r="Q503" s="24">
        <v>8.1659021896016411E-5</v>
      </c>
      <c r="R503" s="24">
        <v>9.8358597151189861E-5</v>
      </c>
      <c r="S503" s="24">
        <v>5.8171108170038061E-5</v>
      </c>
      <c r="T503" s="24">
        <v>3.2155965406558738E-5</v>
      </c>
      <c r="U503" s="24">
        <v>1.1177308155508915E-4</v>
      </c>
      <c r="V503" s="24">
        <v>6.7755755797605606E-4</v>
      </c>
      <c r="W503" s="24">
        <v>2.0889450074272289E-4</v>
      </c>
      <c r="X503" s="24">
        <v>1.2103607497835929E-4</v>
      </c>
      <c r="Y503" s="24">
        <v>2.9399129452597952E-4</v>
      </c>
    </row>
    <row r="504" spans="1:25" x14ac:dyDescent="0.2">
      <c r="A504" t="s">
        <v>617</v>
      </c>
      <c r="B504" s="24">
        <v>5.0142703709370556E-5</v>
      </c>
      <c r="C504" s="24">
        <v>4.9467336194386138E-5</v>
      </c>
      <c r="D504" s="24">
        <v>3.9971677930005245E-5</v>
      </c>
      <c r="E504" s="24">
        <v>4.5266015395246049E-5</v>
      </c>
      <c r="F504" s="24">
        <v>4.2893130638800312E-5</v>
      </c>
      <c r="G504" s="24">
        <v>9.8913802049070042E-5</v>
      </c>
      <c r="H504" s="24">
        <v>3.3742154884561207E-5</v>
      </c>
      <c r="I504" s="24">
        <v>7.3383954669291684E-5</v>
      </c>
      <c r="J504" s="24">
        <v>3.5835600250065803E-5</v>
      </c>
      <c r="K504" s="24">
        <v>1.0890863453114148E-5</v>
      </c>
      <c r="L504" s="24">
        <v>5.1287285586835625E-5</v>
      </c>
      <c r="M504" s="24">
        <v>2.7892371391578976E-5</v>
      </c>
      <c r="N504" s="24">
        <v>6.000838810982966E-5</v>
      </c>
      <c r="O504" s="24">
        <v>8.1600677210004997E-5</v>
      </c>
      <c r="P504" s="24">
        <v>7.7496568034702112E-5</v>
      </c>
      <c r="Q504" s="24">
        <v>6.305671941849937E-5</v>
      </c>
      <c r="R504" s="24">
        <v>8.2289384872727341E-5</v>
      </c>
      <c r="S504" s="24">
        <v>2.429245417848769E-5</v>
      </c>
      <c r="T504" s="24">
        <v>1.656874863081901E-5</v>
      </c>
      <c r="U504" s="24">
        <v>2.0599839379416106E-4</v>
      </c>
      <c r="V504" s="24">
        <v>4.9286670323740007E-4</v>
      </c>
      <c r="W504" s="24">
        <v>1.4450964849600683E-4</v>
      </c>
      <c r="X504" s="24">
        <v>9.7286885666938189E-5</v>
      </c>
      <c r="Y504" s="24">
        <v>5.4299010297089942E-4</v>
      </c>
    </row>
    <row r="505" spans="1:25" x14ac:dyDescent="0.2">
      <c r="A505" t="s">
        <v>618</v>
      </c>
      <c r="B505" s="24">
        <v>3.452974672389199E-5</v>
      </c>
      <c r="C505" s="24">
        <v>4.8648865794350851E-5</v>
      </c>
      <c r="D505" s="24">
        <v>4.5335563877432139E-5</v>
      </c>
      <c r="E505" s="24">
        <v>4.1684292033674305E-5</v>
      </c>
      <c r="F505" s="24">
        <v>6.4861234164754469E-5</v>
      </c>
      <c r="G505" s="24">
        <v>7.015380546327292E-6</v>
      </c>
      <c r="H505" s="24">
        <v>4.59021674106829E-5</v>
      </c>
      <c r="I505" s="24">
        <v>2.1850625348662859E-6</v>
      </c>
      <c r="J505" s="24">
        <v>1.0458201163220137E-6</v>
      </c>
      <c r="K505" s="24">
        <v>1.3158927947120328E-4</v>
      </c>
      <c r="L505" s="24">
        <v>2.624980852851046E-6</v>
      </c>
      <c r="M505" s="24">
        <v>6.4208718277002693E-4</v>
      </c>
      <c r="N505" s="24">
        <v>6.1429061245818545E-7</v>
      </c>
      <c r="O505" s="24">
        <v>1.2908046204691029E-5</v>
      </c>
      <c r="P505" s="24">
        <v>3.6245831963671962E-5</v>
      </c>
      <c r="Q505" s="24">
        <v>2.7160786065218014E-5</v>
      </c>
      <c r="R505" s="24">
        <v>7.2456712360657164E-6</v>
      </c>
      <c r="S505" s="24">
        <v>3.4725051087267199E-5</v>
      </c>
      <c r="T505" s="24">
        <v>2.1533244623920264E-5</v>
      </c>
      <c r="U505" s="24">
        <v>8.7823134658696949E-7</v>
      </c>
      <c r="V505" s="24">
        <v>7.2071927306673198E-7</v>
      </c>
      <c r="W505" s="24">
        <v>8.6206151129244893E-7</v>
      </c>
      <c r="X505" s="24">
        <v>1.0521912995916264E-6</v>
      </c>
      <c r="Y505" s="24">
        <v>7.3023542734815996E-7</v>
      </c>
    </row>
    <row r="506" spans="1:25" x14ac:dyDescent="0.2">
      <c r="A506" t="s">
        <v>619</v>
      </c>
      <c r="B506" s="24">
        <v>2.2204838498725371E-5</v>
      </c>
      <c r="C506" s="24">
        <v>4.5844805041414577E-5</v>
      </c>
      <c r="D506" s="24">
        <v>3.4080092057900046E-5</v>
      </c>
      <c r="E506" s="24">
        <v>3.0242587286230053E-5</v>
      </c>
      <c r="F506" s="24">
        <v>4.9982897481511312E-5</v>
      </c>
      <c r="G506" s="24">
        <v>2.1622515424740866E-5</v>
      </c>
      <c r="H506" s="24">
        <v>3.5727113208876049E-5</v>
      </c>
      <c r="I506" s="24">
        <v>1.8535242820301688E-5</v>
      </c>
      <c r="J506" s="24">
        <v>1.6465292065320387E-5</v>
      </c>
      <c r="K506" s="24">
        <v>4.0511688318598915E-4</v>
      </c>
      <c r="L506" s="24">
        <v>2.895105760057581E-5</v>
      </c>
      <c r="M506" s="24">
        <v>1.7116476373070677E-3</v>
      </c>
      <c r="N506" s="24">
        <v>1.8552696344850869E-5</v>
      </c>
      <c r="O506" s="24">
        <v>2.2691611643566951E-5</v>
      </c>
      <c r="P506" s="24">
        <v>3.633342844671446E-5</v>
      </c>
      <c r="Q506" s="24">
        <v>3.1057208308604094E-5</v>
      </c>
      <c r="R506" s="24">
        <v>1.9114964294575664E-5</v>
      </c>
      <c r="S506" s="24">
        <v>3.0008756311476786E-5</v>
      </c>
      <c r="T506" s="24">
        <v>2.9819807562780282E-5</v>
      </c>
      <c r="U506" s="24">
        <v>7.2611390512688882E-6</v>
      </c>
      <c r="V506" s="24">
        <v>1.3057004034467256E-5</v>
      </c>
      <c r="W506" s="24">
        <v>9.3189265930778221E-6</v>
      </c>
      <c r="X506" s="24">
        <v>1.1843531533881174E-5</v>
      </c>
      <c r="Y506" s="24">
        <v>8.0775031693523421E-6</v>
      </c>
    </row>
    <row r="507" spans="1:25" x14ac:dyDescent="0.2">
      <c r="A507" t="s">
        <v>620</v>
      </c>
      <c r="B507" s="24">
        <v>3.1841966019504341E-5</v>
      </c>
      <c r="C507" s="24">
        <v>4.4943353006272569E-5</v>
      </c>
      <c r="D507" s="24">
        <v>4.7999290137956865E-5</v>
      </c>
      <c r="E507" s="24">
        <v>3.7744251958035764E-5</v>
      </c>
      <c r="F507" s="24">
        <v>4.4750078541819516E-5</v>
      </c>
      <c r="G507" s="24">
        <v>2.345349655478941E-5</v>
      </c>
      <c r="H507" s="24">
        <v>1.4789981038122063E-4</v>
      </c>
      <c r="I507" s="24">
        <v>1.2467852997642222E-5</v>
      </c>
      <c r="J507" s="24">
        <v>1.1507737064764796E-5</v>
      </c>
      <c r="K507" s="24">
        <v>2.9337512991369478E-4</v>
      </c>
      <c r="L507" s="24">
        <v>1.4034465492867059E-5</v>
      </c>
      <c r="M507" s="24">
        <v>8.8253100385703544E-4</v>
      </c>
      <c r="N507" s="24">
        <v>1.1604862676240887E-5</v>
      </c>
      <c r="O507" s="24">
        <v>4.7327599797102349E-5</v>
      </c>
      <c r="P507" s="24">
        <v>8.002685638621461E-5</v>
      </c>
      <c r="Q507" s="24">
        <v>5.5583329485974982E-5</v>
      </c>
      <c r="R507" s="24">
        <v>2.5860432410638186E-5</v>
      </c>
      <c r="S507" s="24">
        <v>1.5242913860838959E-4</v>
      </c>
      <c r="T507" s="24">
        <v>8.0205715517388932E-5</v>
      </c>
      <c r="U507" s="24">
        <v>9.4216727902988804E-6</v>
      </c>
      <c r="V507" s="24">
        <v>1.2584406270760906E-5</v>
      </c>
      <c r="W507" s="24">
        <v>1.1534230175443801E-5</v>
      </c>
      <c r="X507" s="24">
        <v>1.3798683918041331E-5</v>
      </c>
      <c r="Y507" s="24">
        <v>1.0385075098512873E-5</v>
      </c>
    </row>
    <row r="508" spans="1:25" x14ac:dyDescent="0.2">
      <c r="A508" t="s">
        <v>621</v>
      </c>
      <c r="B508" s="24">
        <v>2.734202189486848E-5</v>
      </c>
      <c r="C508" s="24">
        <v>4.1908043753537237E-5</v>
      </c>
      <c r="D508" s="24">
        <v>2.8346070321038048E-5</v>
      </c>
      <c r="E508" s="24">
        <v>2.0730527155190905E-5</v>
      </c>
      <c r="F508" s="24">
        <v>3.2007061666508394E-5</v>
      </c>
      <c r="G508" s="24">
        <v>2.0395032907700186E-6</v>
      </c>
      <c r="H508" s="24">
        <v>1.3034310962934171E-4</v>
      </c>
      <c r="I508" s="24">
        <v>1.1500525995423727E-6</v>
      </c>
      <c r="J508" s="24">
        <v>6.8339420700583219E-7</v>
      </c>
      <c r="K508" s="24">
        <v>8.4452478782806768E-4</v>
      </c>
      <c r="L508" s="24">
        <v>1.4358246410685591E-6</v>
      </c>
      <c r="M508" s="24">
        <v>2.3799903417777568E-4</v>
      </c>
      <c r="N508" s="24">
        <v>1.371915602456754E-6</v>
      </c>
      <c r="O508" s="24">
        <v>3.9901412644227086E-5</v>
      </c>
      <c r="P508" s="24">
        <v>4.5509037340750549E-5</v>
      </c>
      <c r="Q508" s="24">
        <v>3.917076086601738E-5</v>
      </c>
      <c r="R508" s="24">
        <v>3.2520431134341471E-6</v>
      </c>
      <c r="S508" s="24">
        <v>2.1864454615414116E-4</v>
      </c>
      <c r="T508" s="24">
        <v>7.4890661607805335E-5</v>
      </c>
      <c r="U508" s="24">
        <v>6.5052494202130829E-7</v>
      </c>
      <c r="V508" s="24">
        <v>7.1507415920795856E-7</v>
      </c>
      <c r="W508" s="24">
        <v>8.479328496197197E-7</v>
      </c>
      <c r="X508" s="24">
        <v>8.7989323930691622E-7</v>
      </c>
      <c r="Y508" s="24">
        <v>1.0188862741046222E-6</v>
      </c>
    </row>
    <row r="509" spans="1:25" x14ac:dyDescent="0.2">
      <c r="A509" t="s">
        <v>622</v>
      </c>
      <c r="B509" s="24">
        <v>6.7635978573771371E-5</v>
      </c>
      <c r="C509" s="24">
        <v>4.1580162312957019E-5</v>
      </c>
      <c r="D509" s="24">
        <v>5.3781114070056636E-5</v>
      </c>
      <c r="E509" s="24">
        <v>6.6406943785635446E-5</v>
      </c>
      <c r="F509" s="24">
        <v>3.6655655026793365E-5</v>
      </c>
      <c r="G509" s="24">
        <v>1.0929298761652779E-4</v>
      </c>
      <c r="H509" s="24">
        <v>6.9742906749435422E-5</v>
      </c>
      <c r="I509" s="24">
        <v>1.0306889324242468E-4</v>
      </c>
      <c r="J509" s="24">
        <v>6.201635736705874E-5</v>
      </c>
      <c r="K509" s="24">
        <v>8.3104808033841652E-6</v>
      </c>
      <c r="L509" s="24">
        <v>1.0113042518483789E-4</v>
      </c>
      <c r="M509" s="24">
        <v>7.2706163175133554E-6</v>
      </c>
      <c r="N509" s="24">
        <v>9.6869728849536006E-5</v>
      </c>
      <c r="O509" s="24">
        <v>5.5308638989935034E-5</v>
      </c>
      <c r="P509" s="24">
        <v>2.9071290312356982E-5</v>
      </c>
      <c r="Q509" s="24">
        <v>3.0116733314302149E-5</v>
      </c>
      <c r="R509" s="24">
        <v>5.4084815219851205E-5</v>
      </c>
      <c r="S509" s="24">
        <v>3.6337641289575616E-5</v>
      </c>
      <c r="T509" s="24">
        <v>2.296252192238635E-5</v>
      </c>
      <c r="U509" s="24">
        <v>7.0974420720646352E-5</v>
      </c>
      <c r="V509" s="24">
        <v>1.805429260434353E-4</v>
      </c>
      <c r="W509" s="24">
        <v>1.011160979727642E-4</v>
      </c>
      <c r="X509" s="24">
        <v>9.088485431227326E-5</v>
      </c>
      <c r="Y509" s="24">
        <v>2.5666793957137792E-4</v>
      </c>
    </row>
    <row r="510" spans="1:25" x14ac:dyDescent="0.2">
      <c r="A510" t="s">
        <v>623</v>
      </c>
      <c r="B510" s="24">
        <v>4.3444740622149939E-5</v>
      </c>
      <c r="C510" s="24">
        <v>4.1506297660442415E-5</v>
      </c>
      <c r="D510" s="24">
        <v>4.6398160477339661E-5</v>
      </c>
      <c r="E510" s="24">
        <v>4.9827586376393766E-5</v>
      </c>
      <c r="F510" s="24">
        <v>3.8947437743339743E-5</v>
      </c>
      <c r="G510" s="24">
        <v>8.7558439085090015E-5</v>
      </c>
      <c r="H510" s="24">
        <v>4.4504968483160062E-5</v>
      </c>
      <c r="I510" s="24">
        <v>5.8156483077026105E-5</v>
      </c>
      <c r="J510" s="24">
        <v>3.3048773517631953E-4</v>
      </c>
      <c r="K510" s="24">
        <v>4.2269522600995442E-5</v>
      </c>
      <c r="L510" s="24">
        <v>3.0284221676951374E-4</v>
      </c>
      <c r="M510" s="24">
        <v>4.8084290263314187E-5</v>
      </c>
      <c r="N510" s="24">
        <v>5.4577440182972386E-4</v>
      </c>
      <c r="O510" s="24">
        <v>5.4260883989588248E-5</v>
      </c>
      <c r="P510" s="24">
        <v>5.8908226944891237E-5</v>
      </c>
      <c r="Q510" s="24">
        <v>4.9207843583914886E-5</v>
      </c>
      <c r="R510" s="24">
        <v>6.4677904994892506E-5</v>
      </c>
      <c r="S510" s="24">
        <v>2.7373366637517523E-5</v>
      </c>
      <c r="T510" s="24">
        <v>2.6150606451878071E-5</v>
      </c>
      <c r="U510" s="24">
        <v>4.8979288770883771E-5</v>
      </c>
      <c r="V510" s="24">
        <v>7.2070437763747215E-5</v>
      </c>
      <c r="W510" s="24">
        <v>8.9634148431240351E-5</v>
      </c>
      <c r="X510" s="24">
        <v>5.8188312199622287E-5</v>
      </c>
      <c r="Y510" s="24">
        <v>6.1774192989402625E-5</v>
      </c>
    </row>
    <row r="511" spans="1:25" x14ac:dyDescent="0.2">
      <c r="A511" t="s">
        <v>624</v>
      </c>
      <c r="B511" s="24">
        <v>5.1400436785772836E-5</v>
      </c>
      <c r="C511" s="24">
        <v>3.9901235320188462E-5</v>
      </c>
      <c r="D511" s="24">
        <v>4.3808591975035063E-5</v>
      </c>
      <c r="E511" s="24">
        <v>5.7506915776390533E-5</v>
      </c>
      <c r="F511" s="24">
        <v>3.8380807863444112E-5</v>
      </c>
      <c r="G511" s="24">
        <v>9.2552471275534281E-5</v>
      </c>
      <c r="H511" s="24">
        <v>5.3221160430773651E-5</v>
      </c>
      <c r="I511" s="24">
        <v>8.8225857103451719E-5</v>
      </c>
      <c r="J511" s="24">
        <v>2.4075202919197523E-5</v>
      </c>
      <c r="K511" s="24">
        <v>8.5038941388348379E-6</v>
      </c>
      <c r="L511" s="24">
        <v>3.5055395980885819E-5</v>
      </c>
      <c r="M511" s="24">
        <v>6.3466607770095927E-6</v>
      </c>
      <c r="N511" s="24">
        <v>3.5008084528532768E-5</v>
      </c>
      <c r="O511" s="24">
        <v>1.3338568503718859E-4</v>
      </c>
      <c r="P511" s="24">
        <v>7.8006877801056071E-5</v>
      </c>
      <c r="Q511" s="24">
        <v>8.3854901351850065E-5</v>
      </c>
      <c r="R511" s="24">
        <v>1.4271842899422825E-4</v>
      </c>
      <c r="S511" s="24">
        <v>5.4460410857199198E-5</v>
      </c>
      <c r="T511" s="24">
        <v>4.9291624786757751E-5</v>
      </c>
      <c r="U511" s="24">
        <v>2.2525050249300687E-4</v>
      </c>
      <c r="V511" s="24">
        <v>2.3104546169943856E-4</v>
      </c>
      <c r="W511" s="24">
        <v>2.921334108616627E-4</v>
      </c>
      <c r="X511" s="24">
        <v>1.1906296989706112E-4</v>
      </c>
      <c r="Y511" s="24">
        <v>5.1606870870013358E-4</v>
      </c>
    </row>
    <row r="512" spans="1:25" x14ac:dyDescent="0.2">
      <c r="A512" t="s">
        <v>625</v>
      </c>
      <c r="B512" s="24">
        <v>2.8880709863929138E-5</v>
      </c>
      <c r="C512" s="24">
        <v>3.9884669108226168E-5</v>
      </c>
      <c r="D512" s="24">
        <v>3.6510653554544848E-5</v>
      </c>
      <c r="E512" s="24">
        <v>3.7047931059093558E-5</v>
      </c>
      <c r="F512" s="24">
        <v>4.853103378863112E-5</v>
      </c>
      <c r="G512" s="24">
        <v>1.4880116049905078E-5</v>
      </c>
      <c r="H512" s="24">
        <v>8.2692841386251782E-5</v>
      </c>
      <c r="I512" s="24">
        <v>1.1252494396332962E-5</v>
      </c>
      <c r="J512" s="24">
        <v>6.0067742645759592E-6</v>
      </c>
      <c r="K512" s="24">
        <v>4.501510731895597E-4</v>
      </c>
      <c r="L512" s="24">
        <v>8.9353815690232803E-6</v>
      </c>
      <c r="M512" s="24">
        <v>1.2364736682391111E-3</v>
      </c>
      <c r="N512" s="24">
        <v>6.831316976244435E-6</v>
      </c>
      <c r="O512" s="24">
        <v>2.1196492259193424E-5</v>
      </c>
      <c r="P512" s="24">
        <v>3.6956020701770583E-5</v>
      </c>
      <c r="Q512" s="24">
        <v>3.3533797500588461E-5</v>
      </c>
      <c r="R512" s="24">
        <v>1.4328270890747184E-5</v>
      </c>
      <c r="S512" s="24">
        <v>7.0338489271754354E-5</v>
      </c>
      <c r="T512" s="24">
        <v>3.8973079465637325E-5</v>
      </c>
      <c r="U512" s="24">
        <v>6.3123700253182056E-6</v>
      </c>
      <c r="V512" s="24">
        <v>9.5773761583742294E-6</v>
      </c>
      <c r="W512" s="24">
        <v>6.7630947998588677E-6</v>
      </c>
      <c r="X512" s="24">
        <v>9.0694328893158214E-6</v>
      </c>
      <c r="Y512" s="24">
        <v>7.3186906998454534E-6</v>
      </c>
    </row>
    <row r="513" spans="1:25" x14ac:dyDescent="0.2">
      <c r="A513" t="s">
        <v>626</v>
      </c>
      <c r="B513" s="24">
        <v>4.0014320541761991E-5</v>
      </c>
      <c r="C513" s="24">
        <v>3.5478431187097178E-5</v>
      </c>
      <c r="D513" s="24">
        <v>4.4149121532339138E-5</v>
      </c>
      <c r="E513" s="24">
        <v>3.9023571772261653E-5</v>
      </c>
      <c r="F513" s="24">
        <v>4.1638610645405738E-5</v>
      </c>
      <c r="G513" s="24">
        <v>5.3022270919172477E-6</v>
      </c>
      <c r="H513" s="24">
        <v>1.6877221910213875E-4</v>
      </c>
      <c r="I513" s="24">
        <v>1.204396906413176E-6</v>
      </c>
      <c r="J513" s="24">
        <v>8.1630895368942743E-7</v>
      </c>
      <c r="K513" s="24">
        <v>7.3603626301173872E-4</v>
      </c>
      <c r="L513" s="24">
        <v>2.5671646075018782E-6</v>
      </c>
      <c r="M513" s="24">
        <v>1.6828573660803139E-3</v>
      </c>
      <c r="N513" s="24">
        <v>8.022416516510324E-7</v>
      </c>
      <c r="O513" s="24">
        <v>2.1721060375595092E-5</v>
      </c>
      <c r="P513" s="24">
        <v>5.0271660195608204E-5</v>
      </c>
      <c r="Q513" s="24">
        <v>3.1895249219335516E-5</v>
      </c>
      <c r="R513" s="24">
        <v>4.6156373380716387E-6</v>
      </c>
      <c r="S513" s="24">
        <v>9.7051389133389387E-5</v>
      </c>
      <c r="T513" s="24">
        <v>4.3335824674940347E-5</v>
      </c>
      <c r="U513" s="24">
        <v>3.706104119807089E-7</v>
      </c>
      <c r="V513" s="24">
        <v>1.3549148372561193E-6</v>
      </c>
      <c r="W513" s="24">
        <v>4.6509416877288852E-7</v>
      </c>
      <c r="X513" s="24">
        <v>6.4660159885696521E-7</v>
      </c>
      <c r="Y513" s="24">
        <v>7.4423909160876558E-7</v>
      </c>
    </row>
    <row r="514" spans="1:25" x14ac:dyDescent="0.2">
      <c r="A514" t="s">
        <v>627</v>
      </c>
      <c r="B514" s="24">
        <v>2.1473220650567167E-4</v>
      </c>
      <c r="C514" s="24">
        <v>3.4733637147220367E-5</v>
      </c>
      <c r="D514" s="24">
        <v>7.8778720523368017E-5</v>
      </c>
      <c r="E514" s="24">
        <v>3.4418183330141041E-5</v>
      </c>
      <c r="F514" s="24">
        <v>6.6805215480142378E-5</v>
      </c>
      <c r="G514" s="24">
        <v>6.8040610508488201E-7</v>
      </c>
      <c r="H514" s="24">
        <v>7.2382857969520324E-6</v>
      </c>
      <c r="I514" s="24">
        <v>5.5959527148194524E-7</v>
      </c>
      <c r="J514" s="24">
        <v>5.7623193112581593E-7</v>
      </c>
      <c r="K514" s="24">
        <v>9.4335176762498753E-6</v>
      </c>
      <c r="L514" s="24">
        <v>4.8684891689212499E-7</v>
      </c>
      <c r="M514" s="24">
        <v>7.0832040402482912E-6</v>
      </c>
      <c r="N514" s="24">
        <v>6.2650025174434345E-7</v>
      </c>
      <c r="O514" s="24">
        <v>7.8861012834562449E-5</v>
      </c>
      <c r="P514" s="24">
        <v>9.3697677477404601E-5</v>
      </c>
      <c r="Q514" s="24">
        <v>4.5207526514417524E-5</v>
      </c>
      <c r="R514" s="24">
        <v>9.3524695876806824E-7</v>
      </c>
      <c r="S514" s="24">
        <v>5.7336547843713326E-6</v>
      </c>
      <c r="T514" s="24">
        <v>6.1853926975691806E-4</v>
      </c>
      <c r="U514" s="24">
        <v>4.1925609910689195E-7</v>
      </c>
      <c r="V514" s="24">
        <v>9.0776944188082778E-7</v>
      </c>
      <c r="W514" s="24">
        <v>7.0629476403743545E-7</v>
      </c>
      <c r="X514" s="24">
        <v>6.0811153803927171E-7</v>
      </c>
      <c r="Y514" s="24">
        <v>3.1167923377588961E-7</v>
      </c>
    </row>
    <row r="515" spans="1:25" x14ac:dyDescent="0.2">
      <c r="A515" t="s">
        <v>628</v>
      </c>
      <c r="B515" s="24">
        <v>2.534726390839201E-5</v>
      </c>
      <c r="C515" s="24">
        <v>2.9886944443029515E-5</v>
      </c>
      <c r="D515" s="24">
        <v>2.9536406474017832E-5</v>
      </c>
      <c r="E515" s="24">
        <v>2.4650462797151546E-5</v>
      </c>
      <c r="F515" s="24">
        <v>2.6222666991039501E-5</v>
      </c>
      <c r="G515" s="24">
        <v>3.4506036921245417E-5</v>
      </c>
      <c r="H515" s="24">
        <v>2.8053520468529441E-5</v>
      </c>
      <c r="I515" s="24">
        <v>4.9152429119683912E-5</v>
      </c>
      <c r="J515" s="24">
        <v>3.7693217620519166E-5</v>
      </c>
      <c r="K515" s="24">
        <v>2.8159555331985847E-5</v>
      </c>
      <c r="L515" s="24">
        <v>4.020933378742517E-5</v>
      </c>
      <c r="M515" s="24">
        <v>4.063117856983852E-5</v>
      </c>
      <c r="N515" s="24">
        <v>6.5943851928883709E-5</v>
      </c>
      <c r="O515" s="24">
        <v>3.1898524897153491E-5</v>
      </c>
      <c r="P515" s="24">
        <v>4.3528451461945933E-5</v>
      </c>
      <c r="Q515" s="24">
        <v>5.9254946708948965E-5</v>
      </c>
      <c r="R515" s="24">
        <v>4.1829675974217521E-5</v>
      </c>
      <c r="S515" s="24">
        <v>4.5276796891640476E-5</v>
      </c>
      <c r="T515" s="24">
        <v>4.2264355897487236E-5</v>
      </c>
      <c r="U515" s="24">
        <v>4.2587869167920786E-5</v>
      </c>
      <c r="V515" s="24">
        <v>1.5872546131268812E-5</v>
      </c>
      <c r="W515" s="24">
        <v>2.9027989620941741E-5</v>
      </c>
      <c r="X515" s="24">
        <v>5.7956269890687604E-5</v>
      </c>
      <c r="Y515" s="24">
        <v>2.6591619274191324E-5</v>
      </c>
    </row>
    <row r="516" spans="1:25" x14ac:dyDescent="0.2">
      <c r="A516" t="s">
        <v>629</v>
      </c>
      <c r="B516" s="24">
        <v>3.8138753703295786E-5</v>
      </c>
      <c r="C516" s="24">
        <v>2.7632180389909606E-5</v>
      </c>
      <c r="D516" s="24">
        <v>3.3851791917442224E-5</v>
      </c>
      <c r="E516" s="24">
        <v>4.0697037689122182E-5</v>
      </c>
      <c r="F516" s="24">
        <v>2.0283692497058888E-5</v>
      </c>
      <c r="G516" s="24">
        <v>5.9744515872886254E-5</v>
      </c>
      <c r="H516" s="24">
        <v>3.7061857268146461E-5</v>
      </c>
      <c r="I516" s="24">
        <v>5.1552350668996103E-5</v>
      </c>
      <c r="J516" s="24">
        <v>2.6569627651870144E-5</v>
      </c>
      <c r="K516" s="24">
        <v>1.5150920923719543E-5</v>
      </c>
      <c r="L516" s="24">
        <v>3.353673209466504E-5</v>
      </c>
      <c r="M516" s="24">
        <v>2.8020080974145262E-5</v>
      </c>
      <c r="N516" s="24">
        <v>2.4835465752344659E-5</v>
      </c>
      <c r="O516" s="24">
        <v>4.0054460274661307E-5</v>
      </c>
      <c r="P516" s="24">
        <v>3.0426114069249485E-5</v>
      </c>
      <c r="Q516" s="24">
        <v>3.3727728260535675E-5</v>
      </c>
      <c r="R516" s="24">
        <v>4.772858833717935E-5</v>
      </c>
      <c r="S516" s="24">
        <v>2.6367884214538333E-5</v>
      </c>
      <c r="T516" s="24">
        <v>2.2224792760801828E-5</v>
      </c>
      <c r="U516" s="24">
        <v>3.7292356050149489E-5</v>
      </c>
      <c r="V516" s="24">
        <v>5.539231104006978E-5</v>
      </c>
      <c r="W516" s="24">
        <v>4.0664950510252798E-5</v>
      </c>
      <c r="X516" s="24">
        <v>5.8915106494718813E-5</v>
      </c>
      <c r="Y516" s="24">
        <v>6.0284225284533373E-5</v>
      </c>
    </row>
    <row r="517" spans="1:25" x14ac:dyDescent="0.2">
      <c r="A517" t="s">
        <v>630</v>
      </c>
      <c r="B517" s="24">
        <v>1.8769356626859323E-5</v>
      </c>
      <c r="C517" s="24">
        <v>2.5559805203903666E-5</v>
      </c>
      <c r="D517" s="24">
        <v>2.753479795528565E-5</v>
      </c>
      <c r="E517" s="24">
        <v>1.3976424029563347E-5</v>
      </c>
      <c r="F517" s="24">
        <v>3.7848545186471096E-5</v>
      </c>
      <c r="G517" s="24">
        <v>5.8557637482942674E-7</v>
      </c>
      <c r="H517" s="24">
        <v>1.6542401087048941E-5</v>
      </c>
      <c r="I517" s="24">
        <v>6.9645538606167233E-7</v>
      </c>
      <c r="J517" s="24">
        <v>1.0054188562415079E-6</v>
      </c>
      <c r="K517" s="24">
        <v>8.1191770867648219E-4</v>
      </c>
      <c r="L517" s="24">
        <v>4.0407625019444466E-6</v>
      </c>
      <c r="M517" s="24">
        <v>2.7239971212576382E-3</v>
      </c>
      <c r="N517" s="24">
        <v>1.1951331702611109E-6</v>
      </c>
      <c r="O517" s="24">
        <v>3.2704048615952251E-6</v>
      </c>
      <c r="P517" s="24">
        <v>3.0805414666297582E-6</v>
      </c>
      <c r="Q517" s="24">
        <v>2.3120470382887554E-6</v>
      </c>
      <c r="R517" s="24">
        <v>1.9447035308985E-6</v>
      </c>
      <c r="S517" s="24">
        <v>9.4755427470326145E-6</v>
      </c>
      <c r="T517" s="24">
        <v>2.2081227685980172E-6</v>
      </c>
      <c r="U517" s="24">
        <v>2.0877420164352753E-6</v>
      </c>
      <c r="V517" s="24">
        <v>3.1450442218691165E-6</v>
      </c>
      <c r="W517" s="24">
        <v>2.1065100463266336E-6</v>
      </c>
      <c r="X517" s="24">
        <v>2.0378121446961575E-6</v>
      </c>
      <c r="Y517" s="24">
        <v>3.9319759300812105E-6</v>
      </c>
    </row>
    <row r="518" spans="1:25" x14ac:dyDescent="0.2">
      <c r="A518" t="s">
        <v>631</v>
      </c>
      <c r="B518" s="24">
        <v>1.4180285183638635E-4</v>
      </c>
      <c r="C518" s="24">
        <v>2.5078164928388674E-5</v>
      </c>
      <c r="D518" s="24">
        <v>3.4760700664329954E-5</v>
      </c>
      <c r="E518" s="24">
        <v>2.6128736675312011E-5</v>
      </c>
      <c r="F518" s="24">
        <v>4.4214438400311585E-5</v>
      </c>
      <c r="G518" s="24">
        <v>7.2640889421240272E-6</v>
      </c>
      <c r="H518" s="24">
        <v>2.0482621270848038E-5</v>
      </c>
      <c r="I518" s="24">
        <v>4.225458114665833E-6</v>
      </c>
      <c r="J518" s="24">
        <v>5.8684912826831068E-6</v>
      </c>
      <c r="K518" s="24">
        <v>5.1281047117172312E-5</v>
      </c>
      <c r="L518" s="24">
        <v>3.8177737928312238E-6</v>
      </c>
      <c r="M518" s="24">
        <v>1.8894915582884942E-5</v>
      </c>
      <c r="N518" s="24">
        <v>4.101371818769628E-6</v>
      </c>
      <c r="O518" s="24">
        <v>6.2920917296934931E-5</v>
      </c>
      <c r="P518" s="24">
        <v>8.0290334072371727E-5</v>
      </c>
      <c r="Q518" s="24">
        <v>5.5286910713557226E-5</v>
      </c>
      <c r="R518" s="24">
        <v>4.9431633125874828E-6</v>
      </c>
      <c r="S518" s="24">
        <v>8.0224628407574335E-6</v>
      </c>
      <c r="T518" s="24">
        <v>1.0228761369906727E-3</v>
      </c>
      <c r="U518" s="24">
        <v>2.1831849585666883E-6</v>
      </c>
      <c r="V518" s="24">
        <v>1.6110380567895989E-6</v>
      </c>
      <c r="W518" s="24">
        <v>3.4117023809449E-6</v>
      </c>
      <c r="X518" s="24">
        <v>1.8984378221367635E-6</v>
      </c>
      <c r="Y518" s="24">
        <v>1.1255263287649507E-6</v>
      </c>
    </row>
    <row r="519" spans="1:25" x14ac:dyDescent="0.2">
      <c r="A519" t="s">
        <v>632</v>
      </c>
      <c r="B519" s="24">
        <v>2.1567605153549926E-5</v>
      </c>
      <c r="C519" s="24">
        <v>1.9604252003462078E-5</v>
      </c>
      <c r="D519" s="24">
        <v>2.2042503217224987E-5</v>
      </c>
      <c r="E519" s="24">
        <v>2.3141359258077528E-5</v>
      </c>
      <c r="F519" s="24">
        <v>1.7451918855605406E-5</v>
      </c>
      <c r="G519" s="24">
        <v>3.5187737097713534E-5</v>
      </c>
      <c r="H519" s="24">
        <v>2.3607187355066739E-5</v>
      </c>
      <c r="I519" s="24">
        <v>3.9116428077945842E-5</v>
      </c>
      <c r="J519" s="24">
        <v>7.0548447245199388E-5</v>
      </c>
      <c r="K519" s="24">
        <v>1.0163137507547746E-6</v>
      </c>
      <c r="L519" s="24">
        <v>3.8696949375092711E-5</v>
      </c>
      <c r="M519" s="24">
        <v>1.2451317361691193E-6</v>
      </c>
      <c r="N519" s="24">
        <v>6.1306293783634842E-5</v>
      </c>
      <c r="O519" s="24">
        <v>2.8046390118201858E-5</v>
      </c>
      <c r="P519" s="24">
        <v>1.549834764695859E-5</v>
      </c>
      <c r="Q519" s="24">
        <v>1.7433603300956475E-5</v>
      </c>
      <c r="R519" s="24">
        <v>3.3925026998922417E-5</v>
      </c>
      <c r="S519" s="24">
        <v>1.3516154395390869E-5</v>
      </c>
      <c r="T519" s="24">
        <v>1.3402763430386035E-5</v>
      </c>
      <c r="U519" s="24">
        <v>4.9501108214720045E-4</v>
      </c>
      <c r="V519" s="24">
        <v>7.2844001442817202E-5</v>
      </c>
      <c r="W519" s="24">
        <v>1.3441527413074819E-4</v>
      </c>
      <c r="X519" s="24">
        <v>5.6615241047195861E-5</v>
      </c>
      <c r="Y519" s="24">
        <v>6.6810947377882814E-5</v>
      </c>
    </row>
    <row r="520" spans="1:25" x14ac:dyDescent="0.2">
      <c r="A520" t="s">
        <v>633</v>
      </c>
      <c r="B520" s="24">
        <v>2.2250115556344575E-5</v>
      </c>
      <c r="C520" s="24">
        <v>1.799114765346826E-5</v>
      </c>
      <c r="D520" s="24">
        <v>1.1363812663429973E-5</v>
      </c>
      <c r="E520" s="24">
        <v>1.2930471608929606E-5</v>
      </c>
      <c r="F520" s="24">
        <v>1.6077786234110209E-5</v>
      </c>
      <c r="G520" s="24">
        <v>1.1879615748101207E-5</v>
      </c>
      <c r="H520" s="24">
        <v>1.3528872099237806E-5</v>
      </c>
      <c r="I520" s="24">
        <v>1.1826260519269596E-5</v>
      </c>
      <c r="J520" s="24">
        <v>3.2312080252711193E-5</v>
      </c>
      <c r="K520" s="24">
        <v>3.1930754470527958E-5</v>
      </c>
      <c r="L520" s="24">
        <v>1.5757297282821656E-5</v>
      </c>
      <c r="M520" s="24">
        <v>1.0694454885795557E-5</v>
      </c>
      <c r="N520" s="24">
        <v>7.7105395336002895E-5</v>
      </c>
      <c r="O520" s="24">
        <v>1.4193507773685227E-5</v>
      </c>
      <c r="P520" s="24">
        <v>1.4573381800427641E-5</v>
      </c>
      <c r="Q520" s="24">
        <v>2.0681190943574456E-5</v>
      </c>
      <c r="R520" s="24">
        <v>1.6530017616687656E-5</v>
      </c>
      <c r="S520" s="24">
        <v>1.3102720902741351E-5</v>
      </c>
      <c r="T520" s="24">
        <v>1.3087034447133402E-5</v>
      </c>
      <c r="U520" s="24">
        <v>5.431802661068786E-4</v>
      </c>
      <c r="V520" s="24">
        <v>4.8983760460175085E-5</v>
      </c>
      <c r="W520" s="24">
        <v>2.4622096025197679E-4</v>
      </c>
      <c r="X520" s="24">
        <v>3.7967660378819022E-5</v>
      </c>
      <c r="Y520" s="24">
        <v>2.1890360675932424E-5</v>
      </c>
    </row>
    <row r="521" spans="1:25" x14ac:dyDescent="0.2">
      <c r="A521" t="s">
        <v>634</v>
      </c>
      <c r="B521" s="24">
        <v>1.4879205640268439E-5</v>
      </c>
      <c r="C521" s="24">
        <v>1.6750694602316183E-5</v>
      </c>
      <c r="D521" s="24">
        <v>1.8365803551911623E-5</v>
      </c>
      <c r="E521" s="24">
        <v>1.7466463536147934E-5</v>
      </c>
      <c r="F521" s="24">
        <v>1.4713578842707552E-5</v>
      </c>
      <c r="G521" s="24">
        <v>1.3782045044158956E-5</v>
      </c>
      <c r="H521" s="24">
        <v>5.1706238066152494E-5</v>
      </c>
      <c r="I521" s="24">
        <v>1.7119836323341123E-5</v>
      </c>
      <c r="J521" s="24">
        <v>6.4955516550249085E-5</v>
      </c>
      <c r="K521" s="24">
        <v>2.0060001400832102E-5</v>
      </c>
      <c r="L521" s="24">
        <v>1.5117069677241291E-4</v>
      </c>
      <c r="M521" s="24">
        <v>1.0102735517307791E-5</v>
      </c>
      <c r="N521" s="24">
        <v>1.2098616398492003E-4</v>
      </c>
      <c r="O521" s="24">
        <v>4.2938221543430453E-5</v>
      </c>
      <c r="P521" s="24">
        <v>3.3063454818300391E-5</v>
      </c>
      <c r="Q521" s="24">
        <v>4.4730962113509806E-5</v>
      </c>
      <c r="R521" s="24">
        <v>5.0198211421931729E-5</v>
      </c>
      <c r="S521" s="24">
        <v>7.1437132257966922E-5</v>
      </c>
      <c r="T521" s="24">
        <v>4.3794278099535819E-5</v>
      </c>
      <c r="U521" s="24">
        <v>3.2101450473910365E-4</v>
      </c>
      <c r="V521" s="24">
        <v>2.0396578887430821E-4</v>
      </c>
      <c r="W521" s="24">
        <v>3.1785247909657023E-4</v>
      </c>
      <c r="X521" s="24">
        <v>4.7648957471837148E-5</v>
      </c>
      <c r="Y521" s="24">
        <v>4.9990683427321772E-4</v>
      </c>
    </row>
    <row r="522" spans="1:25" x14ac:dyDescent="0.2">
      <c r="A522" t="s">
        <v>635</v>
      </c>
      <c r="B522" s="24">
        <v>7.4843351539782803E-6</v>
      </c>
      <c r="C522" s="24">
        <v>1.2186042389153356E-5</v>
      </c>
      <c r="D522" s="24">
        <v>7.9664640303753881E-6</v>
      </c>
      <c r="E522" s="24">
        <v>6.2185174530832256E-6</v>
      </c>
      <c r="F522" s="24">
        <v>1.0115213805642885E-5</v>
      </c>
      <c r="G522" s="24">
        <v>1.6746469867423583E-6</v>
      </c>
      <c r="H522" s="24">
        <v>4.8159700296669189E-5</v>
      </c>
      <c r="I522" s="24">
        <v>7.0309505798150859E-7</v>
      </c>
      <c r="J522" s="24">
        <v>6.567874110520944E-7</v>
      </c>
      <c r="K522" s="24">
        <v>7.826048022109607E-5</v>
      </c>
      <c r="L522" s="24">
        <v>9.4535353320005318E-7</v>
      </c>
      <c r="M522" s="24">
        <v>1.1123047690735953E-5</v>
      </c>
      <c r="N522" s="24">
        <v>9.0358420956616573E-7</v>
      </c>
      <c r="O522" s="24">
        <v>4.9222644705604113E-5</v>
      </c>
      <c r="P522" s="24">
        <v>9.419474288179708E-5</v>
      </c>
      <c r="Q522" s="24">
        <v>6.7147433084398828E-5</v>
      </c>
      <c r="R522" s="24">
        <v>1.4715386895804969E-5</v>
      </c>
      <c r="S522" s="24">
        <v>3.114600237697705E-5</v>
      </c>
      <c r="T522" s="24">
        <v>1.9788922030616512E-3</v>
      </c>
      <c r="U522" s="24">
        <v>6.4735386056525458E-7</v>
      </c>
      <c r="V522" s="24">
        <v>2.4214220927371722E-6</v>
      </c>
      <c r="W522" s="24">
        <v>1.845965330526589E-6</v>
      </c>
      <c r="X522" s="24">
        <v>6.0992409638220671E-7</v>
      </c>
      <c r="Y522" s="24">
        <v>6.6723561461274825E-7</v>
      </c>
    </row>
    <row r="523" spans="1:25" x14ac:dyDescent="0.2">
      <c r="A523" t="s">
        <v>636</v>
      </c>
      <c r="B523" s="24">
        <v>3.0995817273562246E-6</v>
      </c>
      <c r="C523" s="24">
        <v>3.37729797262251E-6</v>
      </c>
      <c r="D523" s="24">
        <v>2.7601023112698762E-6</v>
      </c>
      <c r="E523" s="24">
        <v>2.5270688990379694E-6</v>
      </c>
      <c r="F523" s="24">
        <v>3.2206816154882771E-6</v>
      </c>
      <c r="G523" s="24">
        <v>4.7609119596628265E-6</v>
      </c>
      <c r="H523" s="24">
        <v>3.4284126296104918E-6</v>
      </c>
      <c r="I523" s="24">
        <v>5.0937447238410781E-6</v>
      </c>
      <c r="J523" s="24">
        <v>1.5725109015461135E-6</v>
      </c>
      <c r="K523" s="24">
        <v>2.2877134053956101E-6</v>
      </c>
      <c r="L523" s="24">
        <v>3.1600728005716113E-6</v>
      </c>
      <c r="M523" s="24">
        <v>2.0460521164435091E-6</v>
      </c>
      <c r="N523" s="24">
        <v>3.9531854458296494E-6</v>
      </c>
      <c r="O523" s="24">
        <v>2.6493445239716051E-4</v>
      </c>
      <c r="P523" s="24">
        <v>4.4054001987908688E-4</v>
      </c>
      <c r="Q523" s="24">
        <v>2.7517092665385145E-4</v>
      </c>
      <c r="R523" s="24">
        <v>3.1278378308958408E-4</v>
      </c>
      <c r="S523" s="24">
        <v>9.8051059602511593E-5</v>
      </c>
      <c r="T523" s="24">
        <v>1.2347739374419842E-4</v>
      </c>
      <c r="U523" s="24">
        <v>2.9078855788413716E-4</v>
      </c>
      <c r="V523" s="24">
        <v>6.616653506033949E-5</v>
      </c>
      <c r="W523" s="24">
        <v>4.6088142064647382E-4</v>
      </c>
      <c r="X523" s="24">
        <v>3.7743243696217321E-5</v>
      </c>
      <c r="Y523" s="24">
        <v>4.8715844871927795E-4</v>
      </c>
    </row>
    <row r="524" spans="1:25" x14ac:dyDescent="0.2">
      <c r="A524" t="s">
        <v>637</v>
      </c>
      <c r="B524" s="24">
        <v>1.1052981408067314E-6</v>
      </c>
      <c r="C524" s="24">
        <v>3.0759933646089196E-6</v>
      </c>
      <c r="D524" s="24">
        <v>7.9758702284114314E-7</v>
      </c>
      <c r="E524" s="24">
        <v>8.0879116629941474E-7</v>
      </c>
      <c r="F524" s="24">
        <v>2.8341722802459616E-6</v>
      </c>
      <c r="G524" s="24">
        <v>2.8647599538605579E-7</v>
      </c>
      <c r="H524" s="24">
        <v>8.6720399158250922E-7</v>
      </c>
      <c r="I524" s="24">
        <v>9.3436673329907349E-7</v>
      </c>
      <c r="J524" s="24">
        <v>2.0329997937579364E-7</v>
      </c>
      <c r="K524" s="24">
        <v>4.8765650040661401E-7</v>
      </c>
      <c r="L524" s="24">
        <v>1.7957304528892367E-7</v>
      </c>
      <c r="M524" s="24">
        <v>7.2346856974875759E-7</v>
      </c>
      <c r="N524" s="24">
        <v>2.1563075100111629E-7</v>
      </c>
      <c r="O524" s="24">
        <v>5.7149018781114835E-6</v>
      </c>
      <c r="P524" s="24">
        <v>1.4943008897433633E-5</v>
      </c>
      <c r="Q524" s="24">
        <v>7.7684754433624546E-4</v>
      </c>
      <c r="R524" s="24">
        <v>7.1305977552808162E-7</v>
      </c>
      <c r="S524" s="24">
        <v>2.3983150656859284E-6</v>
      </c>
      <c r="T524" s="24">
        <v>5.441024807245742E-6</v>
      </c>
      <c r="U524" s="24">
        <v>6.5529006093637104E-7</v>
      </c>
      <c r="V524" s="24">
        <v>1.0682455524785758E-6</v>
      </c>
      <c r="W524" s="24">
        <v>9.643567053411584E-7</v>
      </c>
      <c r="X524" s="24">
        <v>1.1672472363790903E-6</v>
      </c>
      <c r="Y524" s="24">
        <v>4.425221731121413E-7</v>
      </c>
    </row>
    <row r="525" spans="1:25" x14ac:dyDescent="0.2">
      <c r="A525" s="22" t="s">
        <v>638</v>
      </c>
      <c r="B525" s="25">
        <v>2.6254089959922877E-6</v>
      </c>
      <c r="C525" s="25">
        <v>2.4861676689089579E-6</v>
      </c>
      <c r="D525" s="25">
        <v>1.9019327876758304E-6</v>
      </c>
      <c r="E525" s="25">
        <v>1.6583824862737395E-6</v>
      </c>
      <c r="F525" s="25">
        <v>2.3154292514182312E-6</v>
      </c>
      <c r="G525" s="25">
        <v>3.3998994127684044E-6</v>
      </c>
      <c r="H525" s="25">
        <v>4.2172073449465877E-6</v>
      </c>
      <c r="I525" s="25">
        <v>3.2415964355630972E-6</v>
      </c>
      <c r="J525" s="25">
        <v>1.7132429845946909E-6</v>
      </c>
      <c r="K525" s="25">
        <v>3.8848806382958001E-6</v>
      </c>
      <c r="L525" s="25">
        <v>2.4166395551661831E-6</v>
      </c>
      <c r="M525" s="25">
        <v>4.489731545310075E-6</v>
      </c>
      <c r="N525" s="25">
        <v>3.4575514643238481E-6</v>
      </c>
      <c r="O525" s="25">
        <v>3.2710179241789017E-6</v>
      </c>
      <c r="P525" s="25">
        <v>3.1852846674976194E-6</v>
      </c>
      <c r="Q525" s="25">
        <v>3.846457082730745E-6</v>
      </c>
      <c r="R525" s="25">
        <v>2.8327930485052179E-6</v>
      </c>
      <c r="S525" s="25">
        <v>3.087368966005652E-6</v>
      </c>
      <c r="T525" s="25">
        <v>5.7035624456859399E-6</v>
      </c>
      <c r="U525" s="25">
        <v>6.5948740799650368E-5</v>
      </c>
      <c r="V525" s="25">
        <v>9.0709971163232693E-5</v>
      </c>
      <c r="W525" s="25">
        <v>6.5569253253120721E-4</v>
      </c>
      <c r="X525" s="25">
        <v>2.3449918607400805E-4</v>
      </c>
      <c r="Y525" s="25">
        <v>2.3286830245199396E-4</v>
      </c>
    </row>
  </sheetData>
  <autoFilter ref="A2:Y526" xr:uid="{A643918D-84F7-7B4E-BF2C-6DBB7175BF57}">
    <sortState xmlns:xlrd2="http://schemas.microsoft.com/office/spreadsheetml/2017/richdata2" ref="A3:Y526">
      <sortCondition descending="1" ref="C2:C52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8DAE-71A1-0645-A0C6-69099242A2D8}">
  <dimension ref="A1:C468"/>
  <sheetViews>
    <sheetView workbookViewId="0">
      <selection activeCell="C2" sqref="C2:C261"/>
    </sheetView>
  </sheetViews>
  <sheetFormatPr baseColWidth="10" defaultRowHeight="16" x14ac:dyDescent="0.2"/>
  <cols>
    <col min="1" max="1" width="35" customWidth="1"/>
    <col min="3" max="3" width="25.5" bestFit="1" customWidth="1"/>
  </cols>
  <sheetData>
    <row r="1" spans="1:3" x14ac:dyDescent="0.2">
      <c r="A1" s="2" t="s">
        <v>659</v>
      </c>
      <c r="C1" s="2" t="s">
        <v>658</v>
      </c>
    </row>
    <row r="2" spans="1:3" x14ac:dyDescent="0.2">
      <c r="A2" t="s">
        <v>138</v>
      </c>
      <c r="C2" t="s">
        <v>116</v>
      </c>
    </row>
    <row r="3" spans="1:3" x14ac:dyDescent="0.2">
      <c r="A3" t="s">
        <v>191</v>
      </c>
      <c r="C3" t="s">
        <v>117</v>
      </c>
    </row>
    <row r="4" spans="1:3" x14ac:dyDescent="0.2">
      <c r="A4" t="s">
        <v>130</v>
      </c>
      <c r="C4" t="s">
        <v>118</v>
      </c>
    </row>
    <row r="5" spans="1:3" x14ac:dyDescent="0.2">
      <c r="A5" t="s">
        <v>472</v>
      </c>
      <c r="C5" t="s">
        <v>119</v>
      </c>
    </row>
    <row r="6" spans="1:3" x14ac:dyDescent="0.2">
      <c r="A6" t="s">
        <v>132</v>
      </c>
      <c r="C6" t="s">
        <v>120</v>
      </c>
    </row>
    <row r="7" spans="1:3" x14ac:dyDescent="0.2">
      <c r="A7" t="s">
        <v>181</v>
      </c>
      <c r="C7" t="s">
        <v>121</v>
      </c>
    </row>
    <row r="8" spans="1:3" x14ac:dyDescent="0.2">
      <c r="A8" t="s">
        <v>478</v>
      </c>
      <c r="C8" t="s">
        <v>122</v>
      </c>
    </row>
    <row r="9" spans="1:3" x14ac:dyDescent="0.2">
      <c r="A9" t="s">
        <v>137</v>
      </c>
      <c r="C9" t="s">
        <v>123</v>
      </c>
    </row>
    <row r="10" spans="1:3" x14ac:dyDescent="0.2">
      <c r="A10" t="s">
        <v>267</v>
      </c>
      <c r="C10" t="s">
        <v>124</v>
      </c>
    </row>
    <row r="11" spans="1:3" x14ac:dyDescent="0.2">
      <c r="A11" t="s">
        <v>433</v>
      </c>
      <c r="C11" t="s">
        <v>125</v>
      </c>
    </row>
    <row r="12" spans="1:3" x14ac:dyDescent="0.2">
      <c r="A12" t="s">
        <v>555</v>
      </c>
      <c r="C12" t="s">
        <v>126</v>
      </c>
    </row>
    <row r="13" spans="1:3" x14ac:dyDescent="0.2">
      <c r="A13" t="s">
        <v>236</v>
      </c>
      <c r="C13" t="s">
        <v>127</v>
      </c>
    </row>
    <row r="14" spans="1:3" x14ac:dyDescent="0.2">
      <c r="A14" t="s">
        <v>154</v>
      </c>
      <c r="C14" t="s">
        <v>128</v>
      </c>
    </row>
    <row r="15" spans="1:3" x14ac:dyDescent="0.2">
      <c r="A15" t="s">
        <v>169</v>
      </c>
      <c r="C15" t="s">
        <v>129</v>
      </c>
    </row>
    <row r="16" spans="1:3" x14ac:dyDescent="0.2">
      <c r="A16" t="s">
        <v>188</v>
      </c>
      <c r="C16" t="s">
        <v>130</v>
      </c>
    </row>
    <row r="17" spans="1:3" x14ac:dyDescent="0.2">
      <c r="A17" t="s">
        <v>576</v>
      </c>
      <c r="C17" t="s">
        <v>131</v>
      </c>
    </row>
    <row r="18" spans="1:3" x14ac:dyDescent="0.2">
      <c r="A18" t="s">
        <v>168</v>
      </c>
      <c r="C18" t="s">
        <v>132</v>
      </c>
    </row>
    <row r="19" spans="1:3" x14ac:dyDescent="0.2">
      <c r="A19" t="s">
        <v>206</v>
      </c>
      <c r="C19" t="s">
        <v>133</v>
      </c>
    </row>
    <row r="20" spans="1:3" x14ac:dyDescent="0.2">
      <c r="A20" t="s">
        <v>364</v>
      </c>
      <c r="C20" t="s">
        <v>134</v>
      </c>
    </row>
    <row r="21" spans="1:3" x14ac:dyDescent="0.2">
      <c r="A21" t="s">
        <v>571</v>
      </c>
      <c r="C21" t="s">
        <v>135</v>
      </c>
    </row>
    <row r="22" spans="1:3" x14ac:dyDescent="0.2">
      <c r="A22" t="s">
        <v>481</v>
      </c>
      <c r="C22" t="s">
        <v>136</v>
      </c>
    </row>
    <row r="23" spans="1:3" x14ac:dyDescent="0.2">
      <c r="A23" t="s">
        <v>578</v>
      </c>
      <c r="C23" t="s">
        <v>137</v>
      </c>
    </row>
    <row r="24" spans="1:3" x14ac:dyDescent="0.2">
      <c r="A24" t="s">
        <v>464</v>
      </c>
      <c r="C24" t="s">
        <v>138</v>
      </c>
    </row>
    <row r="25" spans="1:3" x14ac:dyDescent="0.2">
      <c r="A25" t="s">
        <v>548</v>
      </c>
      <c r="C25" t="s">
        <v>139</v>
      </c>
    </row>
    <row r="26" spans="1:3" x14ac:dyDescent="0.2">
      <c r="A26" t="s">
        <v>581</v>
      </c>
      <c r="C26" t="s">
        <v>140</v>
      </c>
    </row>
    <row r="27" spans="1:3" x14ac:dyDescent="0.2">
      <c r="A27" t="s">
        <v>200</v>
      </c>
      <c r="C27" t="s">
        <v>141</v>
      </c>
    </row>
    <row r="28" spans="1:3" x14ac:dyDescent="0.2">
      <c r="A28" t="s">
        <v>496</v>
      </c>
      <c r="C28" t="s">
        <v>142</v>
      </c>
    </row>
    <row r="29" spans="1:3" x14ac:dyDescent="0.2">
      <c r="A29" t="s">
        <v>565</v>
      </c>
      <c r="C29" t="s">
        <v>143</v>
      </c>
    </row>
    <row r="30" spans="1:3" x14ac:dyDescent="0.2">
      <c r="A30" t="s">
        <v>327</v>
      </c>
      <c r="C30" t="s">
        <v>144</v>
      </c>
    </row>
    <row r="31" spans="1:3" x14ac:dyDescent="0.2">
      <c r="A31" t="s">
        <v>125</v>
      </c>
      <c r="C31" t="s">
        <v>145</v>
      </c>
    </row>
    <row r="32" spans="1:3" x14ac:dyDescent="0.2">
      <c r="A32" t="s">
        <v>397</v>
      </c>
      <c r="C32" t="s">
        <v>146</v>
      </c>
    </row>
    <row r="33" spans="1:3" x14ac:dyDescent="0.2">
      <c r="A33" t="s">
        <v>543</v>
      </c>
      <c r="C33" t="s">
        <v>147</v>
      </c>
    </row>
    <row r="34" spans="1:3" x14ac:dyDescent="0.2">
      <c r="A34" t="s">
        <v>560</v>
      </c>
      <c r="C34" t="s">
        <v>148</v>
      </c>
    </row>
    <row r="35" spans="1:3" x14ac:dyDescent="0.2">
      <c r="A35" t="s">
        <v>140</v>
      </c>
      <c r="C35" t="s">
        <v>149</v>
      </c>
    </row>
    <row r="36" spans="1:3" x14ac:dyDescent="0.2">
      <c r="A36" t="s">
        <v>229</v>
      </c>
      <c r="C36" t="s">
        <v>150</v>
      </c>
    </row>
    <row r="37" spans="1:3" x14ac:dyDescent="0.2">
      <c r="A37" t="s">
        <v>307</v>
      </c>
      <c r="C37" t="s">
        <v>151</v>
      </c>
    </row>
    <row r="38" spans="1:3" x14ac:dyDescent="0.2">
      <c r="A38" t="s">
        <v>277</v>
      </c>
      <c r="C38" t="s">
        <v>152</v>
      </c>
    </row>
    <row r="39" spans="1:3" x14ac:dyDescent="0.2">
      <c r="A39" t="s">
        <v>195</v>
      </c>
      <c r="C39" t="s">
        <v>153</v>
      </c>
    </row>
    <row r="40" spans="1:3" x14ac:dyDescent="0.2">
      <c r="A40" t="s">
        <v>212</v>
      </c>
      <c r="C40" t="s">
        <v>154</v>
      </c>
    </row>
    <row r="41" spans="1:3" x14ac:dyDescent="0.2">
      <c r="A41" t="s">
        <v>165</v>
      </c>
      <c r="C41" t="s">
        <v>155</v>
      </c>
    </row>
    <row r="42" spans="1:3" x14ac:dyDescent="0.2">
      <c r="A42" t="s">
        <v>276</v>
      </c>
      <c r="C42" t="s">
        <v>156</v>
      </c>
    </row>
    <row r="43" spans="1:3" x14ac:dyDescent="0.2">
      <c r="A43" t="s">
        <v>224</v>
      </c>
      <c r="C43" t="s">
        <v>157</v>
      </c>
    </row>
    <row r="44" spans="1:3" x14ac:dyDescent="0.2">
      <c r="A44" t="s">
        <v>249</v>
      </c>
      <c r="C44" t="s">
        <v>158</v>
      </c>
    </row>
    <row r="45" spans="1:3" x14ac:dyDescent="0.2">
      <c r="A45" t="s">
        <v>158</v>
      </c>
      <c r="C45" t="s">
        <v>159</v>
      </c>
    </row>
    <row r="46" spans="1:3" x14ac:dyDescent="0.2">
      <c r="A46" t="s">
        <v>308</v>
      </c>
      <c r="C46" t="s">
        <v>160</v>
      </c>
    </row>
    <row r="47" spans="1:3" x14ac:dyDescent="0.2">
      <c r="A47" t="s">
        <v>376</v>
      </c>
      <c r="C47" t="s">
        <v>161</v>
      </c>
    </row>
    <row r="48" spans="1:3" x14ac:dyDescent="0.2">
      <c r="A48" t="s">
        <v>227</v>
      </c>
      <c r="C48" t="s">
        <v>162</v>
      </c>
    </row>
    <row r="49" spans="1:3" x14ac:dyDescent="0.2">
      <c r="A49" t="s">
        <v>488</v>
      </c>
      <c r="C49" t="s">
        <v>163</v>
      </c>
    </row>
    <row r="50" spans="1:3" x14ac:dyDescent="0.2">
      <c r="A50" t="s">
        <v>175</v>
      </c>
      <c r="C50" t="s">
        <v>164</v>
      </c>
    </row>
    <row r="51" spans="1:3" x14ac:dyDescent="0.2">
      <c r="A51" t="s">
        <v>211</v>
      </c>
      <c r="C51" t="s">
        <v>165</v>
      </c>
    </row>
    <row r="52" spans="1:3" x14ac:dyDescent="0.2">
      <c r="A52" t="s">
        <v>271</v>
      </c>
      <c r="C52" t="s">
        <v>166</v>
      </c>
    </row>
    <row r="53" spans="1:3" x14ac:dyDescent="0.2">
      <c r="A53" t="s">
        <v>244</v>
      </c>
      <c r="C53" t="s">
        <v>167</v>
      </c>
    </row>
    <row r="54" spans="1:3" x14ac:dyDescent="0.2">
      <c r="A54" t="s">
        <v>423</v>
      </c>
      <c r="C54" t="s">
        <v>168</v>
      </c>
    </row>
    <row r="55" spans="1:3" x14ac:dyDescent="0.2">
      <c r="A55" t="s">
        <v>246</v>
      </c>
      <c r="C55" t="s">
        <v>169</v>
      </c>
    </row>
    <row r="56" spans="1:3" x14ac:dyDescent="0.2">
      <c r="A56" t="s">
        <v>268</v>
      </c>
      <c r="C56" t="s">
        <v>170</v>
      </c>
    </row>
    <row r="57" spans="1:3" x14ac:dyDescent="0.2">
      <c r="A57" t="s">
        <v>302</v>
      </c>
      <c r="C57" t="s">
        <v>171</v>
      </c>
    </row>
    <row r="58" spans="1:3" x14ac:dyDescent="0.2">
      <c r="A58" t="s">
        <v>536</v>
      </c>
      <c r="C58" t="s">
        <v>172</v>
      </c>
    </row>
    <row r="59" spans="1:3" x14ac:dyDescent="0.2">
      <c r="A59" t="s">
        <v>470</v>
      </c>
      <c r="C59" t="s">
        <v>173</v>
      </c>
    </row>
    <row r="60" spans="1:3" x14ac:dyDescent="0.2">
      <c r="A60" t="s">
        <v>223</v>
      </c>
      <c r="C60" t="s">
        <v>174</v>
      </c>
    </row>
    <row r="61" spans="1:3" x14ac:dyDescent="0.2">
      <c r="A61" t="s">
        <v>476</v>
      </c>
      <c r="C61" t="s">
        <v>175</v>
      </c>
    </row>
    <row r="62" spans="1:3" x14ac:dyDescent="0.2">
      <c r="A62" t="s">
        <v>528</v>
      </c>
      <c r="C62" t="s">
        <v>176</v>
      </c>
    </row>
    <row r="63" spans="1:3" x14ac:dyDescent="0.2">
      <c r="A63" t="s">
        <v>318</v>
      </c>
      <c r="C63" t="s">
        <v>177</v>
      </c>
    </row>
    <row r="64" spans="1:3" x14ac:dyDescent="0.2">
      <c r="A64" t="s">
        <v>304</v>
      </c>
      <c r="C64" t="s">
        <v>178</v>
      </c>
    </row>
    <row r="65" spans="1:3" x14ac:dyDescent="0.2">
      <c r="A65" t="s">
        <v>149</v>
      </c>
      <c r="C65" t="s">
        <v>179</v>
      </c>
    </row>
    <row r="66" spans="1:3" x14ac:dyDescent="0.2">
      <c r="A66" t="s">
        <v>240</v>
      </c>
      <c r="C66" t="s">
        <v>180</v>
      </c>
    </row>
    <row r="67" spans="1:3" x14ac:dyDescent="0.2">
      <c r="A67" t="s">
        <v>452</v>
      </c>
      <c r="C67" t="s">
        <v>181</v>
      </c>
    </row>
    <row r="68" spans="1:3" x14ac:dyDescent="0.2">
      <c r="A68" t="s">
        <v>385</v>
      </c>
      <c r="C68" t="s">
        <v>182</v>
      </c>
    </row>
    <row r="69" spans="1:3" x14ac:dyDescent="0.2">
      <c r="A69" t="s">
        <v>315</v>
      </c>
      <c r="C69" t="s">
        <v>183</v>
      </c>
    </row>
    <row r="70" spans="1:3" x14ac:dyDescent="0.2">
      <c r="A70" t="s">
        <v>378</v>
      </c>
      <c r="C70" t="s">
        <v>184</v>
      </c>
    </row>
    <row r="71" spans="1:3" x14ac:dyDescent="0.2">
      <c r="A71" t="s">
        <v>286</v>
      </c>
      <c r="C71" t="s">
        <v>185</v>
      </c>
    </row>
    <row r="72" spans="1:3" x14ac:dyDescent="0.2">
      <c r="A72" t="s">
        <v>505</v>
      </c>
      <c r="C72" t="s">
        <v>186</v>
      </c>
    </row>
    <row r="73" spans="1:3" x14ac:dyDescent="0.2">
      <c r="A73" t="s">
        <v>463</v>
      </c>
      <c r="C73" t="s">
        <v>187</v>
      </c>
    </row>
    <row r="74" spans="1:3" x14ac:dyDescent="0.2">
      <c r="A74" t="s">
        <v>131</v>
      </c>
      <c r="C74" t="s">
        <v>188</v>
      </c>
    </row>
    <row r="75" spans="1:3" x14ac:dyDescent="0.2">
      <c r="A75" t="s">
        <v>287</v>
      </c>
      <c r="C75" t="s">
        <v>189</v>
      </c>
    </row>
    <row r="76" spans="1:3" x14ac:dyDescent="0.2">
      <c r="A76" t="s">
        <v>568</v>
      </c>
      <c r="C76" t="s">
        <v>190</v>
      </c>
    </row>
    <row r="77" spans="1:3" x14ac:dyDescent="0.2">
      <c r="A77" t="s">
        <v>390</v>
      </c>
      <c r="C77" t="s">
        <v>191</v>
      </c>
    </row>
    <row r="78" spans="1:3" x14ac:dyDescent="0.2">
      <c r="A78" t="s">
        <v>401</v>
      </c>
      <c r="C78" t="s">
        <v>192</v>
      </c>
    </row>
    <row r="79" spans="1:3" x14ac:dyDescent="0.2">
      <c r="A79" t="s">
        <v>535</v>
      </c>
      <c r="C79" t="s">
        <v>193</v>
      </c>
    </row>
    <row r="80" spans="1:3" x14ac:dyDescent="0.2">
      <c r="A80" t="s">
        <v>320</v>
      </c>
      <c r="C80" t="s">
        <v>194</v>
      </c>
    </row>
    <row r="81" spans="1:3" x14ac:dyDescent="0.2">
      <c r="A81" t="s">
        <v>388</v>
      </c>
      <c r="C81" t="s">
        <v>195</v>
      </c>
    </row>
    <row r="82" spans="1:3" x14ac:dyDescent="0.2">
      <c r="A82" t="s">
        <v>383</v>
      </c>
      <c r="C82" t="s">
        <v>196</v>
      </c>
    </row>
    <row r="83" spans="1:3" x14ac:dyDescent="0.2">
      <c r="A83" t="s">
        <v>142</v>
      </c>
      <c r="C83" t="s">
        <v>197</v>
      </c>
    </row>
    <row r="84" spans="1:3" x14ac:dyDescent="0.2">
      <c r="A84" t="s">
        <v>408</v>
      </c>
      <c r="C84" t="s">
        <v>198</v>
      </c>
    </row>
    <row r="85" spans="1:3" x14ac:dyDescent="0.2">
      <c r="A85" t="s">
        <v>189</v>
      </c>
      <c r="C85" t="s">
        <v>199</v>
      </c>
    </row>
    <row r="86" spans="1:3" x14ac:dyDescent="0.2">
      <c r="A86" t="s">
        <v>253</v>
      </c>
      <c r="C86" t="s">
        <v>200</v>
      </c>
    </row>
    <row r="87" spans="1:3" x14ac:dyDescent="0.2">
      <c r="A87" t="s">
        <v>312</v>
      </c>
      <c r="C87" t="s">
        <v>201</v>
      </c>
    </row>
    <row r="88" spans="1:3" x14ac:dyDescent="0.2">
      <c r="A88" t="s">
        <v>161</v>
      </c>
      <c r="C88" t="s">
        <v>202</v>
      </c>
    </row>
    <row r="89" spans="1:3" x14ac:dyDescent="0.2">
      <c r="A89" t="s">
        <v>313</v>
      </c>
      <c r="C89" t="s">
        <v>203</v>
      </c>
    </row>
    <row r="90" spans="1:3" x14ac:dyDescent="0.2">
      <c r="A90" t="s">
        <v>208</v>
      </c>
      <c r="C90" t="s">
        <v>204</v>
      </c>
    </row>
    <row r="91" spans="1:3" x14ac:dyDescent="0.2">
      <c r="A91" t="s">
        <v>331</v>
      </c>
      <c r="C91" t="s">
        <v>205</v>
      </c>
    </row>
    <row r="92" spans="1:3" x14ac:dyDescent="0.2">
      <c r="A92" t="s">
        <v>319</v>
      </c>
      <c r="C92" t="s">
        <v>206</v>
      </c>
    </row>
    <row r="93" spans="1:3" x14ac:dyDescent="0.2">
      <c r="A93" t="s">
        <v>259</v>
      </c>
      <c r="C93" t="s">
        <v>207</v>
      </c>
    </row>
    <row r="94" spans="1:3" x14ac:dyDescent="0.2">
      <c r="A94" t="s">
        <v>250</v>
      </c>
      <c r="C94" t="s">
        <v>208</v>
      </c>
    </row>
    <row r="95" spans="1:3" x14ac:dyDescent="0.2">
      <c r="A95" t="s">
        <v>309</v>
      </c>
      <c r="C95" t="s">
        <v>209</v>
      </c>
    </row>
    <row r="96" spans="1:3" x14ac:dyDescent="0.2">
      <c r="A96" t="s">
        <v>324</v>
      </c>
      <c r="C96" t="s">
        <v>210</v>
      </c>
    </row>
    <row r="97" spans="1:3" x14ac:dyDescent="0.2">
      <c r="A97" t="s">
        <v>371</v>
      </c>
      <c r="C97" t="s">
        <v>211</v>
      </c>
    </row>
    <row r="98" spans="1:3" x14ac:dyDescent="0.2">
      <c r="A98" t="s">
        <v>346</v>
      </c>
      <c r="C98" t="s">
        <v>212</v>
      </c>
    </row>
    <row r="99" spans="1:3" x14ac:dyDescent="0.2">
      <c r="A99" t="s">
        <v>347</v>
      </c>
      <c r="C99" t="s">
        <v>213</v>
      </c>
    </row>
    <row r="100" spans="1:3" x14ac:dyDescent="0.2">
      <c r="A100" t="s">
        <v>201</v>
      </c>
      <c r="C100" t="s">
        <v>214</v>
      </c>
    </row>
    <row r="101" spans="1:3" x14ac:dyDescent="0.2">
      <c r="A101" t="s">
        <v>387</v>
      </c>
      <c r="C101" t="s">
        <v>215</v>
      </c>
    </row>
    <row r="102" spans="1:3" x14ac:dyDescent="0.2">
      <c r="A102" t="s">
        <v>279</v>
      </c>
      <c r="C102" t="s">
        <v>216</v>
      </c>
    </row>
    <row r="103" spans="1:3" x14ac:dyDescent="0.2">
      <c r="A103" t="s">
        <v>193</v>
      </c>
      <c r="C103" t="s">
        <v>217</v>
      </c>
    </row>
    <row r="104" spans="1:3" x14ac:dyDescent="0.2">
      <c r="A104" t="s">
        <v>429</v>
      </c>
      <c r="C104" t="s">
        <v>218</v>
      </c>
    </row>
    <row r="105" spans="1:3" x14ac:dyDescent="0.2">
      <c r="A105" t="s">
        <v>199</v>
      </c>
      <c r="C105" t="s">
        <v>219</v>
      </c>
    </row>
    <row r="106" spans="1:3" x14ac:dyDescent="0.2">
      <c r="A106" t="s">
        <v>294</v>
      </c>
      <c r="C106" t="s">
        <v>220</v>
      </c>
    </row>
    <row r="107" spans="1:3" x14ac:dyDescent="0.2">
      <c r="A107" t="s">
        <v>251</v>
      </c>
      <c r="C107" t="s">
        <v>221</v>
      </c>
    </row>
    <row r="108" spans="1:3" x14ac:dyDescent="0.2">
      <c r="A108" t="s">
        <v>178</v>
      </c>
      <c r="C108" t="s">
        <v>222</v>
      </c>
    </row>
    <row r="109" spans="1:3" x14ac:dyDescent="0.2">
      <c r="A109" t="s">
        <v>160</v>
      </c>
      <c r="C109" t="s">
        <v>223</v>
      </c>
    </row>
    <row r="110" spans="1:3" x14ac:dyDescent="0.2">
      <c r="A110" t="s">
        <v>141</v>
      </c>
      <c r="C110" t="s">
        <v>224</v>
      </c>
    </row>
    <row r="111" spans="1:3" x14ac:dyDescent="0.2">
      <c r="A111" t="s">
        <v>216</v>
      </c>
      <c r="C111" t="s">
        <v>225</v>
      </c>
    </row>
    <row r="112" spans="1:3" x14ac:dyDescent="0.2">
      <c r="A112" t="s">
        <v>369</v>
      </c>
      <c r="C112" t="s">
        <v>226</v>
      </c>
    </row>
    <row r="113" spans="1:3" x14ac:dyDescent="0.2">
      <c r="A113" t="s">
        <v>439</v>
      </c>
      <c r="C113" t="s">
        <v>227</v>
      </c>
    </row>
    <row r="114" spans="1:3" x14ac:dyDescent="0.2">
      <c r="A114" t="s">
        <v>374</v>
      </c>
      <c r="C114" t="s">
        <v>228</v>
      </c>
    </row>
    <row r="115" spans="1:3" x14ac:dyDescent="0.2">
      <c r="A115" t="s">
        <v>342</v>
      </c>
      <c r="C115" t="s">
        <v>229</v>
      </c>
    </row>
    <row r="116" spans="1:3" x14ac:dyDescent="0.2">
      <c r="A116" t="s">
        <v>393</v>
      </c>
      <c r="C116" t="s">
        <v>230</v>
      </c>
    </row>
    <row r="117" spans="1:3" x14ac:dyDescent="0.2">
      <c r="A117" t="s">
        <v>239</v>
      </c>
      <c r="C117" t="s">
        <v>231</v>
      </c>
    </row>
    <row r="118" spans="1:3" x14ac:dyDescent="0.2">
      <c r="A118" t="s">
        <v>148</v>
      </c>
      <c r="C118" t="s">
        <v>232</v>
      </c>
    </row>
    <row r="119" spans="1:3" x14ac:dyDescent="0.2">
      <c r="A119" t="s">
        <v>352</v>
      </c>
      <c r="C119" t="s">
        <v>233</v>
      </c>
    </row>
    <row r="120" spans="1:3" x14ac:dyDescent="0.2">
      <c r="A120" t="s">
        <v>391</v>
      </c>
      <c r="C120" t="s">
        <v>234</v>
      </c>
    </row>
    <row r="121" spans="1:3" x14ac:dyDescent="0.2">
      <c r="A121" t="s">
        <v>299</v>
      </c>
      <c r="C121" t="s">
        <v>235</v>
      </c>
    </row>
    <row r="122" spans="1:3" x14ac:dyDescent="0.2">
      <c r="A122" t="s">
        <v>136</v>
      </c>
      <c r="C122" t="s">
        <v>236</v>
      </c>
    </row>
    <row r="123" spans="1:3" x14ac:dyDescent="0.2">
      <c r="A123" t="s">
        <v>290</v>
      </c>
      <c r="C123" t="s">
        <v>237</v>
      </c>
    </row>
    <row r="124" spans="1:3" x14ac:dyDescent="0.2">
      <c r="A124" t="s">
        <v>428</v>
      </c>
      <c r="C124" t="s">
        <v>238</v>
      </c>
    </row>
    <row r="125" spans="1:3" x14ac:dyDescent="0.2">
      <c r="A125" t="s">
        <v>414</v>
      </c>
      <c r="C125" t="s">
        <v>239</v>
      </c>
    </row>
    <row r="126" spans="1:3" x14ac:dyDescent="0.2">
      <c r="A126" t="s">
        <v>190</v>
      </c>
      <c r="C126" t="s">
        <v>240</v>
      </c>
    </row>
    <row r="127" spans="1:3" x14ac:dyDescent="0.2">
      <c r="A127" t="s">
        <v>509</v>
      </c>
      <c r="C127" t="s">
        <v>241</v>
      </c>
    </row>
    <row r="128" spans="1:3" x14ac:dyDescent="0.2">
      <c r="A128" t="s">
        <v>366</v>
      </c>
      <c r="C128" t="s">
        <v>242</v>
      </c>
    </row>
    <row r="129" spans="1:3" x14ac:dyDescent="0.2">
      <c r="A129" t="s">
        <v>381</v>
      </c>
      <c r="C129" t="s">
        <v>243</v>
      </c>
    </row>
    <row r="130" spans="1:3" x14ac:dyDescent="0.2">
      <c r="A130" t="s">
        <v>262</v>
      </c>
      <c r="C130" t="s">
        <v>244</v>
      </c>
    </row>
    <row r="131" spans="1:3" x14ac:dyDescent="0.2">
      <c r="A131" t="s">
        <v>446</v>
      </c>
      <c r="C131" t="s">
        <v>245</v>
      </c>
    </row>
    <row r="132" spans="1:3" x14ac:dyDescent="0.2">
      <c r="A132" t="s">
        <v>171</v>
      </c>
      <c r="C132" t="s">
        <v>246</v>
      </c>
    </row>
    <row r="133" spans="1:3" x14ac:dyDescent="0.2">
      <c r="A133" t="s">
        <v>198</v>
      </c>
      <c r="C133" t="s">
        <v>247</v>
      </c>
    </row>
    <row r="134" spans="1:3" x14ac:dyDescent="0.2">
      <c r="A134" t="s">
        <v>386</v>
      </c>
      <c r="C134" t="s">
        <v>248</v>
      </c>
    </row>
    <row r="135" spans="1:3" x14ac:dyDescent="0.2">
      <c r="A135" t="s">
        <v>382</v>
      </c>
      <c r="C135" t="s">
        <v>249</v>
      </c>
    </row>
    <row r="136" spans="1:3" x14ac:dyDescent="0.2">
      <c r="A136" t="s">
        <v>375</v>
      </c>
      <c r="C136" t="s">
        <v>250</v>
      </c>
    </row>
    <row r="137" spans="1:3" x14ac:dyDescent="0.2">
      <c r="A137" t="s">
        <v>245</v>
      </c>
      <c r="C137" t="s">
        <v>251</v>
      </c>
    </row>
    <row r="138" spans="1:3" x14ac:dyDescent="0.2">
      <c r="A138" t="s">
        <v>123</v>
      </c>
      <c r="C138" t="s">
        <v>252</v>
      </c>
    </row>
    <row r="139" spans="1:3" x14ac:dyDescent="0.2">
      <c r="A139" t="s">
        <v>510</v>
      </c>
      <c r="C139" t="s">
        <v>253</v>
      </c>
    </row>
    <row r="140" spans="1:3" x14ac:dyDescent="0.2">
      <c r="A140" t="s">
        <v>264</v>
      </c>
      <c r="C140" t="s">
        <v>254</v>
      </c>
    </row>
    <row r="141" spans="1:3" x14ac:dyDescent="0.2">
      <c r="A141" t="s">
        <v>210</v>
      </c>
      <c r="C141" t="s">
        <v>255</v>
      </c>
    </row>
    <row r="142" spans="1:3" x14ac:dyDescent="0.2">
      <c r="A142" t="s">
        <v>261</v>
      </c>
      <c r="C142" t="s">
        <v>256</v>
      </c>
    </row>
    <row r="143" spans="1:3" x14ac:dyDescent="0.2">
      <c r="A143" t="s">
        <v>336</v>
      </c>
      <c r="C143" t="s">
        <v>257</v>
      </c>
    </row>
    <row r="144" spans="1:3" x14ac:dyDescent="0.2">
      <c r="A144" t="s">
        <v>350</v>
      </c>
      <c r="C144" t="s">
        <v>258</v>
      </c>
    </row>
    <row r="145" spans="1:3" x14ac:dyDescent="0.2">
      <c r="A145" t="s">
        <v>133</v>
      </c>
      <c r="C145" t="s">
        <v>259</v>
      </c>
    </row>
    <row r="146" spans="1:3" x14ac:dyDescent="0.2">
      <c r="A146" t="s">
        <v>159</v>
      </c>
      <c r="C146" t="s">
        <v>260</v>
      </c>
    </row>
    <row r="147" spans="1:3" x14ac:dyDescent="0.2">
      <c r="A147" t="s">
        <v>341</v>
      </c>
      <c r="C147" t="s">
        <v>261</v>
      </c>
    </row>
    <row r="148" spans="1:3" x14ac:dyDescent="0.2">
      <c r="A148" t="s">
        <v>162</v>
      </c>
      <c r="C148" t="s">
        <v>262</v>
      </c>
    </row>
    <row r="149" spans="1:3" x14ac:dyDescent="0.2">
      <c r="A149" t="s">
        <v>281</v>
      </c>
      <c r="C149" t="s">
        <v>263</v>
      </c>
    </row>
    <row r="150" spans="1:3" x14ac:dyDescent="0.2">
      <c r="A150" t="s">
        <v>529</v>
      </c>
      <c r="C150" t="s">
        <v>264</v>
      </c>
    </row>
    <row r="151" spans="1:3" x14ac:dyDescent="0.2">
      <c r="A151" t="s">
        <v>558</v>
      </c>
      <c r="C151" t="s">
        <v>265</v>
      </c>
    </row>
    <row r="152" spans="1:3" x14ac:dyDescent="0.2">
      <c r="A152" t="s">
        <v>338</v>
      </c>
      <c r="C152" t="s">
        <v>266</v>
      </c>
    </row>
    <row r="153" spans="1:3" x14ac:dyDescent="0.2">
      <c r="A153" t="s">
        <v>365</v>
      </c>
      <c r="C153" t="s">
        <v>267</v>
      </c>
    </row>
    <row r="154" spans="1:3" x14ac:dyDescent="0.2">
      <c r="A154" t="s">
        <v>411</v>
      </c>
      <c r="C154" t="s">
        <v>268</v>
      </c>
    </row>
    <row r="155" spans="1:3" x14ac:dyDescent="0.2">
      <c r="A155" t="s">
        <v>549</v>
      </c>
      <c r="C155" t="s">
        <v>269</v>
      </c>
    </row>
    <row r="156" spans="1:3" x14ac:dyDescent="0.2">
      <c r="A156" t="s">
        <v>282</v>
      </c>
      <c r="C156" t="s">
        <v>270</v>
      </c>
    </row>
    <row r="157" spans="1:3" x14ac:dyDescent="0.2">
      <c r="A157" t="s">
        <v>442</v>
      </c>
      <c r="C157" t="s">
        <v>271</v>
      </c>
    </row>
    <row r="158" spans="1:3" x14ac:dyDescent="0.2">
      <c r="A158" t="s">
        <v>361</v>
      </c>
      <c r="C158" t="s">
        <v>272</v>
      </c>
    </row>
    <row r="159" spans="1:3" x14ac:dyDescent="0.2">
      <c r="A159" t="s">
        <v>416</v>
      </c>
      <c r="C159" t="s">
        <v>273</v>
      </c>
    </row>
    <row r="160" spans="1:3" x14ac:dyDescent="0.2">
      <c r="A160" t="s">
        <v>431</v>
      </c>
      <c r="C160" t="s">
        <v>274</v>
      </c>
    </row>
    <row r="161" spans="1:3" x14ac:dyDescent="0.2">
      <c r="A161" t="s">
        <v>444</v>
      </c>
      <c r="C161" t="s">
        <v>275</v>
      </c>
    </row>
    <row r="162" spans="1:3" x14ac:dyDescent="0.2">
      <c r="A162" t="s">
        <v>139</v>
      </c>
      <c r="C162" t="s">
        <v>276</v>
      </c>
    </row>
    <row r="163" spans="1:3" x14ac:dyDescent="0.2">
      <c r="A163" t="s">
        <v>351</v>
      </c>
      <c r="C163" t="s">
        <v>277</v>
      </c>
    </row>
    <row r="164" spans="1:3" x14ac:dyDescent="0.2">
      <c r="A164" t="s">
        <v>500</v>
      </c>
      <c r="C164" t="s">
        <v>278</v>
      </c>
    </row>
    <row r="165" spans="1:3" x14ac:dyDescent="0.2">
      <c r="A165" t="s">
        <v>426</v>
      </c>
      <c r="C165" t="s">
        <v>279</v>
      </c>
    </row>
    <row r="166" spans="1:3" x14ac:dyDescent="0.2">
      <c r="A166" t="s">
        <v>143</v>
      </c>
      <c r="C166" t="s">
        <v>280</v>
      </c>
    </row>
    <row r="167" spans="1:3" x14ac:dyDescent="0.2">
      <c r="A167" t="s">
        <v>538</v>
      </c>
      <c r="C167" t="s">
        <v>281</v>
      </c>
    </row>
    <row r="168" spans="1:3" x14ac:dyDescent="0.2">
      <c r="A168" t="s">
        <v>419</v>
      </c>
      <c r="C168" t="s">
        <v>282</v>
      </c>
    </row>
    <row r="169" spans="1:3" x14ac:dyDescent="0.2">
      <c r="A169" t="s">
        <v>183</v>
      </c>
      <c r="C169" t="s">
        <v>283</v>
      </c>
    </row>
    <row r="170" spans="1:3" x14ac:dyDescent="0.2">
      <c r="A170" t="s">
        <v>407</v>
      </c>
      <c r="C170" t="s">
        <v>284</v>
      </c>
    </row>
    <row r="171" spans="1:3" x14ac:dyDescent="0.2">
      <c r="A171" t="s">
        <v>269</v>
      </c>
      <c r="C171" t="s">
        <v>285</v>
      </c>
    </row>
    <row r="172" spans="1:3" x14ac:dyDescent="0.2">
      <c r="A172" t="s">
        <v>144</v>
      </c>
      <c r="C172" t="s">
        <v>286</v>
      </c>
    </row>
    <row r="173" spans="1:3" x14ac:dyDescent="0.2">
      <c r="A173" t="s">
        <v>293</v>
      </c>
      <c r="C173" t="s">
        <v>287</v>
      </c>
    </row>
    <row r="174" spans="1:3" x14ac:dyDescent="0.2">
      <c r="A174" t="s">
        <v>260</v>
      </c>
      <c r="C174" t="s">
        <v>288</v>
      </c>
    </row>
    <row r="175" spans="1:3" x14ac:dyDescent="0.2">
      <c r="A175" t="s">
        <v>126</v>
      </c>
      <c r="C175" t="s">
        <v>289</v>
      </c>
    </row>
    <row r="176" spans="1:3" x14ac:dyDescent="0.2">
      <c r="A176" t="s">
        <v>357</v>
      </c>
      <c r="C176" t="s">
        <v>290</v>
      </c>
    </row>
    <row r="177" spans="1:3" x14ac:dyDescent="0.2">
      <c r="A177" t="s">
        <v>353</v>
      </c>
      <c r="C177" t="s">
        <v>291</v>
      </c>
    </row>
    <row r="178" spans="1:3" x14ac:dyDescent="0.2">
      <c r="A178" t="s">
        <v>203</v>
      </c>
      <c r="C178" t="s">
        <v>292</v>
      </c>
    </row>
    <row r="179" spans="1:3" x14ac:dyDescent="0.2">
      <c r="A179" t="s">
        <v>118</v>
      </c>
      <c r="C179" t="s">
        <v>293</v>
      </c>
    </row>
    <row r="180" spans="1:3" x14ac:dyDescent="0.2">
      <c r="A180" t="s">
        <v>454</v>
      </c>
      <c r="C180" t="s">
        <v>294</v>
      </c>
    </row>
    <row r="181" spans="1:3" x14ac:dyDescent="0.2">
      <c r="A181" t="s">
        <v>487</v>
      </c>
      <c r="C181" t="s">
        <v>295</v>
      </c>
    </row>
    <row r="182" spans="1:3" x14ac:dyDescent="0.2">
      <c r="A182" t="s">
        <v>515</v>
      </c>
      <c r="C182" t="s">
        <v>296</v>
      </c>
    </row>
    <row r="183" spans="1:3" x14ac:dyDescent="0.2">
      <c r="A183" t="s">
        <v>458</v>
      </c>
      <c r="C183" t="s">
        <v>297</v>
      </c>
    </row>
    <row r="184" spans="1:3" x14ac:dyDescent="0.2">
      <c r="A184" t="s">
        <v>291</v>
      </c>
      <c r="C184" t="s">
        <v>298</v>
      </c>
    </row>
    <row r="185" spans="1:3" x14ac:dyDescent="0.2">
      <c r="A185" t="s">
        <v>508</v>
      </c>
      <c r="C185" t="s">
        <v>299</v>
      </c>
    </row>
    <row r="186" spans="1:3" x14ac:dyDescent="0.2">
      <c r="A186" t="s">
        <v>527</v>
      </c>
      <c r="C186" t="s">
        <v>300</v>
      </c>
    </row>
    <row r="187" spans="1:3" x14ac:dyDescent="0.2">
      <c r="A187" t="s">
        <v>468</v>
      </c>
      <c r="C187" t="s">
        <v>301</v>
      </c>
    </row>
    <row r="188" spans="1:3" x14ac:dyDescent="0.2">
      <c r="A188" t="s">
        <v>367</v>
      </c>
      <c r="C188" t="s">
        <v>302</v>
      </c>
    </row>
    <row r="189" spans="1:3" x14ac:dyDescent="0.2">
      <c r="A189" t="s">
        <v>479</v>
      </c>
      <c r="C189" t="s">
        <v>303</v>
      </c>
    </row>
    <row r="190" spans="1:3" x14ac:dyDescent="0.2">
      <c r="A190" t="s">
        <v>459</v>
      </c>
      <c r="C190" t="s">
        <v>304</v>
      </c>
    </row>
    <row r="191" spans="1:3" x14ac:dyDescent="0.2">
      <c r="A191" t="s">
        <v>196</v>
      </c>
      <c r="C191" t="s">
        <v>305</v>
      </c>
    </row>
    <row r="192" spans="1:3" x14ac:dyDescent="0.2">
      <c r="A192" t="s">
        <v>363</v>
      </c>
      <c r="C192" t="s">
        <v>306</v>
      </c>
    </row>
    <row r="193" spans="1:3" x14ac:dyDescent="0.2">
      <c r="A193" t="s">
        <v>409</v>
      </c>
      <c r="C193" t="s">
        <v>307</v>
      </c>
    </row>
    <row r="194" spans="1:3" x14ac:dyDescent="0.2">
      <c r="A194" t="s">
        <v>225</v>
      </c>
      <c r="C194" t="s">
        <v>308</v>
      </c>
    </row>
    <row r="195" spans="1:3" x14ac:dyDescent="0.2">
      <c r="A195" t="s">
        <v>345</v>
      </c>
      <c r="C195" t="s">
        <v>309</v>
      </c>
    </row>
    <row r="196" spans="1:3" x14ac:dyDescent="0.2">
      <c r="A196" t="s">
        <v>563</v>
      </c>
      <c r="C196" t="s">
        <v>310</v>
      </c>
    </row>
    <row r="197" spans="1:3" x14ac:dyDescent="0.2">
      <c r="A197" t="s">
        <v>166</v>
      </c>
      <c r="C197" t="s">
        <v>311</v>
      </c>
    </row>
    <row r="198" spans="1:3" x14ac:dyDescent="0.2">
      <c r="A198" t="s">
        <v>540</v>
      </c>
      <c r="C198" t="s">
        <v>312</v>
      </c>
    </row>
    <row r="199" spans="1:3" x14ac:dyDescent="0.2">
      <c r="A199" t="s">
        <v>547</v>
      </c>
      <c r="C199" t="s">
        <v>313</v>
      </c>
    </row>
    <row r="200" spans="1:3" x14ac:dyDescent="0.2">
      <c r="A200" t="s">
        <v>248</v>
      </c>
      <c r="C200" t="s">
        <v>314</v>
      </c>
    </row>
    <row r="201" spans="1:3" x14ac:dyDescent="0.2">
      <c r="A201" t="s">
        <v>243</v>
      </c>
      <c r="C201" t="s">
        <v>315</v>
      </c>
    </row>
    <row r="202" spans="1:3" x14ac:dyDescent="0.2">
      <c r="A202" t="s">
        <v>285</v>
      </c>
      <c r="C202" t="s">
        <v>316</v>
      </c>
    </row>
    <row r="203" spans="1:3" x14ac:dyDescent="0.2">
      <c r="A203" t="s">
        <v>575</v>
      </c>
      <c r="C203" t="s">
        <v>317</v>
      </c>
    </row>
    <row r="204" spans="1:3" x14ac:dyDescent="0.2">
      <c r="A204" t="s">
        <v>516</v>
      </c>
      <c r="C204" t="s">
        <v>318</v>
      </c>
    </row>
    <row r="205" spans="1:3" x14ac:dyDescent="0.2">
      <c r="A205" t="s">
        <v>222</v>
      </c>
      <c r="C205" t="s">
        <v>319</v>
      </c>
    </row>
    <row r="206" spans="1:3" x14ac:dyDescent="0.2">
      <c r="A206" t="s">
        <v>436</v>
      </c>
      <c r="C206" t="s">
        <v>320</v>
      </c>
    </row>
    <row r="207" spans="1:3" x14ac:dyDescent="0.2">
      <c r="A207" t="s">
        <v>339</v>
      </c>
      <c r="C207" t="s">
        <v>321</v>
      </c>
    </row>
    <row r="208" spans="1:3" x14ac:dyDescent="0.2">
      <c r="A208" t="s">
        <v>530</v>
      </c>
      <c r="C208" t="s">
        <v>322</v>
      </c>
    </row>
    <row r="209" spans="1:3" x14ac:dyDescent="0.2">
      <c r="A209" t="s">
        <v>235</v>
      </c>
      <c r="C209" t="s">
        <v>323</v>
      </c>
    </row>
    <row r="210" spans="1:3" x14ac:dyDescent="0.2">
      <c r="A210" t="s">
        <v>226</v>
      </c>
      <c r="C210" t="s">
        <v>324</v>
      </c>
    </row>
    <row r="211" spans="1:3" x14ac:dyDescent="0.2">
      <c r="A211" t="s">
        <v>238</v>
      </c>
      <c r="C211" t="s">
        <v>325</v>
      </c>
    </row>
    <row r="212" spans="1:3" x14ac:dyDescent="0.2">
      <c r="A212" t="s">
        <v>321</v>
      </c>
      <c r="C212" t="s">
        <v>326</v>
      </c>
    </row>
    <row r="213" spans="1:3" x14ac:dyDescent="0.2">
      <c r="A213" t="s">
        <v>480</v>
      </c>
      <c r="C213" t="s">
        <v>327</v>
      </c>
    </row>
    <row r="214" spans="1:3" x14ac:dyDescent="0.2">
      <c r="A214" t="s">
        <v>486</v>
      </c>
      <c r="C214" t="s">
        <v>328</v>
      </c>
    </row>
    <row r="215" spans="1:3" x14ac:dyDescent="0.2">
      <c r="A215" t="s">
        <v>305</v>
      </c>
      <c r="C215" t="s">
        <v>329</v>
      </c>
    </row>
    <row r="216" spans="1:3" x14ac:dyDescent="0.2">
      <c r="A216" t="s">
        <v>541</v>
      </c>
      <c r="C216" t="s">
        <v>330</v>
      </c>
    </row>
    <row r="217" spans="1:3" x14ac:dyDescent="0.2">
      <c r="A217" t="s">
        <v>517</v>
      </c>
      <c r="C217" t="s">
        <v>331</v>
      </c>
    </row>
    <row r="218" spans="1:3" x14ac:dyDescent="0.2">
      <c r="A218" t="s">
        <v>491</v>
      </c>
      <c r="C218" t="s">
        <v>332</v>
      </c>
    </row>
    <row r="219" spans="1:3" x14ac:dyDescent="0.2">
      <c r="A219" t="s">
        <v>421</v>
      </c>
      <c r="C219" t="s">
        <v>333</v>
      </c>
    </row>
    <row r="220" spans="1:3" x14ac:dyDescent="0.2">
      <c r="A220" t="s">
        <v>234</v>
      </c>
      <c r="C220" t="s">
        <v>334</v>
      </c>
    </row>
    <row r="221" spans="1:3" x14ac:dyDescent="0.2">
      <c r="A221" t="s">
        <v>427</v>
      </c>
      <c r="C221" t="s">
        <v>335</v>
      </c>
    </row>
    <row r="222" spans="1:3" x14ac:dyDescent="0.2">
      <c r="A222" t="s">
        <v>512</v>
      </c>
      <c r="C222" t="s">
        <v>336</v>
      </c>
    </row>
    <row r="223" spans="1:3" x14ac:dyDescent="0.2">
      <c r="A223" t="s">
        <v>323</v>
      </c>
      <c r="C223" t="s">
        <v>337</v>
      </c>
    </row>
    <row r="224" spans="1:3" x14ac:dyDescent="0.2">
      <c r="A224" t="s">
        <v>257</v>
      </c>
      <c r="C224" t="s">
        <v>338</v>
      </c>
    </row>
    <row r="225" spans="1:3" x14ac:dyDescent="0.2">
      <c r="A225" t="s">
        <v>455</v>
      </c>
      <c r="C225" t="s">
        <v>339</v>
      </c>
    </row>
    <row r="226" spans="1:3" x14ac:dyDescent="0.2">
      <c r="A226" t="s">
        <v>230</v>
      </c>
      <c r="C226" t="s">
        <v>340</v>
      </c>
    </row>
    <row r="227" spans="1:3" x14ac:dyDescent="0.2">
      <c r="A227" t="s">
        <v>412</v>
      </c>
      <c r="C227" t="s">
        <v>341</v>
      </c>
    </row>
    <row r="228" spans="1:3" x14ac:dyDescent="0.2">
      <c r="A228" t="s">
        <v>413</v>
      </c>
      <c r="C228" t="s">
        <v>342</v>
      </c>
    </row>
    <row r="229" spans="1:3" x14ac:dyDescent="0.2">
      <c r="A229" t="s">
        <v>124</v>
      </c>
      <c r="C229" t="s">
        <v>343</v>
      </c>
    </row>
    <row r="230" spans="1:3" x14ac:dyDescent="0.2">
      <c r="A230" t="s">
        <v>122</v>
      </c>
      <c r="C230" t="s">
        <v>344</v>
      </c>
    </row>
    <row r="231" spans="1:3" x14ac:dyDescent="0.2">
      <c r="A231" t="s">
        <v>228</v>
      </c>
      <c r="C231" t="s">
        <v>345</v>
      </c>
    </row>
    <row r="232" spans="1:3" x14ac:dyDescent="0.2">
      <c r="A232" t="s">
        <v>504</v>
      </c>
      <c r="C232" t="s">
        <v>346</v>
      </c>
    </row>
    <row r="233" spans="1:3" x14ac:dyDescent="0.2">
      <c r="A233" t="s">
        <v>403</v>
      </c>
      <c r="C233" t="s">
        <v>347</v>
      </c>
    </row>
    <row r="234" spans="1:3" x14ac:dyDescent="0.2">
      <c r="A234" t="s">
        <v>492</v>
      </c>
      <c r="C234" t="s">
        <v>348</v>
      </c>
    </row>
    <row r="235" spans="1:3" x14ac:dyDescent="0.2">
      <c r="A235" t="s">
        <v>317</v>
      </c>
      <c r="C235" t="s">
        <v>349</v>
      </c>
    </row>
    <row r="236" spans="1:3" x14ac:dyDescent="0.2">
      <c r="A236" t="s">
        <v>274</v>
      </c>
      <c r="C236" t="s">
        <v>350</v>
      </c>
    </row>
    <row r="237" spans="1:3" x14ac:dyDescent="0.2">
      <c r="A237" t="s">
        <v>380</v>
      </c>
      <c r="C237" t="s">
        <v>351</v>
      </c>
    </row>
    <row r="238" spans="1:3" x14ac:dyDescent="0.2">
      <c r="A238" t="s">
        <v>322</v>
      </c>
      <c r="C238" t="s">
        <v>352</v>
      </c>
    </row>
    <row r="239" spans="1:3" x14ac:dyDescent="0.2">
      <c r="A239" t="s">
        <v>185</v>
      </c>
      <c r="C239" t="s">
        <v>353</v>
      </c>
    </row>
    <row r="240" spans="1:3" x14ac:dyDescent="0.2">
      <c r="A240" t="s">
        <v>524</v>
      </c>
      <c r="C240" t="s">
        <v>354</v>
      </c>
    </row>
    <row r="241" spans="1:3" x14ac:dyDescent="0.2">
      <c r="A241" t="s">
        <v>564</v>
      </c>
      <c r="C241" t="s">
        <v>355</v>
      </c>
    </row>
    <row r="242" spans="1:3" x14ac:dyDescent="0.2">
      <c r="A242" t="s">
        <v>495</v>
      </c>
      <c r="C242" t="s">
        <v>356</v>
      </c>
    </row>
    <row r="243" spans="1:3" x14ac:dyDescent="0.2">
      <c r="A243" t="s">
        <v>334</v>
      </c>
      <c r="C243" t="s">
        <v>357</v>
      </c>
    </row>
    <row r="244" spans="1:3" x14ac:dyDescent="0.2">
      <c r="A244" t="s">
        <v>567</v>
      </c>
      <c r="C244" t="s">
        <v>358</v>
      </c>
    </row>
    <row r="245" spans="1:3" x14ac:dyDescent="0.2">
      <c r="A245" t="s">
        <v>177</v>
      </c>
      <c r="C245" t="s">
        <v>359</v>
      </c>
    </row>
    <row r="246" spans="1:3" x14ac:dyDescent="0.2">
      <c r="A246" t="s">
        <v>502</v>
      </c>
      <c r="C246" t="s">
        <v>360</v>
      </c>
    </row>
    <row r="247" spans="1:3" x14ac:dyDescent="0.2">
      <c r="A247" t="s">
        <v>179</v>
      </c>
      <c r="C247" t="s">
        <v>361</v>
      </c>
    </row>
    <row r="248" spans="1:3" x14ac:dyDescent="0.2">
      <c r="A248" t="s">
        <v>483</v>
      </c>
      <c r="C248" t="s">
        <v>362</v>
      </c>
    </row>
    <row r="249" spans="1:3" x14ac:dyDescent="0.2">
      <c r="A249" t="s">
        <v>557</v>
      </c>
      <c r="C249" t="s">
        <v>363</v>
      </c>
    </row>
    <row r="250" spans="1:3" x14ac:dyDescent="0.2">
      <c r="A250" t="s">
        <v>551</v>
      </c>
      <c r="C250" t="s">
        <v>364</v>
      </c>
    </row>
    <row r="251" spans="1:3" x14ac:dyDescent="0.2">
      <c r="A251" t="s">
        <v>445</v>
      </c>
      <c r="C251" t="s">
        <v>365</v>
      </c>
    </row>
    <row r="252" spans="1:3" x14ac:dyDescent="0.2">
      <c r="A252" t="s">
        <v>330</v>
      </c>
      <c r="C252" t="s">
        <v>366</v>
      </c>
    </row>
    <row r="253" spans="1:3" x14ac:dyDescent="0.2">
      <c r="A253" t="s">
        <v>474</v>
      </c>
      <c r="C253" t="s">
        <v>367</v>
      </c>
    </row>
    <row r="254" spans="1:3" x14ac:dyDescent="0.2">
      <c r="A254" t="s">
        <v>217</v>
      </c>
      <c r="C254" t="s">
        <v>368</v>
      </c>
    </row>
    <row r="255" spans="1:3" x14ac:dyDescent="0.2">
      <c r="A255" t="s">
        <v>577</v>
      </c>
      <c r="C255" t="s">
        <v>369</v>
      </c>
    </row>
    <row r="256" spans="1:3" x14ac:dyDescent="0.2">
      <c r="A256" t="s">
        <v>513</v>
      </c>
      <c r="C256" t="s">
        <v>370</v>
      </c>
    </row>
    <row r="257" spans="1:3" x14ac:dyDescent="0.2">
      <c r="A257" t="s">
        <v>394</v>
      </c>
      <c r="C257" t="s">
        <v>371</v>
      </c>
    </row>
    <row r="258" spans="1:3" x14ac:dyDescent="0.2">
      <c r="A258" t="s">
        <v>518</v>
      </c>
      <c r="C258" t="s">
        <v>372</v>
      </c>
    </row>
    <row r="259" spans="1:3" x14ac:dyDescent="0.2">
      <c r="A259" t="s">
        <v>545</v>
      </c>
      <c r="C259" t="s">
        <v>373</v>
      </c>
    </row>
    <row r="260" spans="1:3" x14ac:dyDescent="0.2">
      <c r="A260" t="s">
        <v>574</v>
      </c>
      <c r="C260" t="s">
        <v>374</v>
      </c>
    </row>
    <row r="261" spans="1:3" x14ac:dyDescent="0.2">
      <c r="A261" t="s">
        <v>477</v>
      </c>
      <c r="C261" t="s">
        <v>375</v>
      </c>
    </row>
    <row r="262" spans="1:3" x14ac:dyDescent="0.2">
      <c r="A262" t="s">
        <v>284</v>
      </c>
    </row>
    <row r="263" spans="1:3" x14ac:dyDescent="0.2">
      <c r="A263" t="s">
        <v>485</v>
      </c>
    </row>
    <row r="264" spans="1:3" x14ac:dyDescent="0.2">
      <c r="A264" t="s">
        <v>343</v>
      </c>
    </row>
    <row r="265" spans="1:3" x14ac:dyDescent="0.2">
      <c r="A265" t="s">
        <v>579</v>
      </c>
    </row>
    <row r="266" spans="1:3" x14ac:dyDescent="0.2">
      <c r="A266" t="s">
        <v>150</v>
      </c>
    </row>
    <row r="267" spans="1:3" x14ac:dyDescent="0.2">
      <c r="A267" t="s">
        <v>354</v>
      </c>
    </row>
    <row r="268" spans="1:3" x14ac:dyDescent="0.2">
      <c r="A268" t="s">
        <v>377</v>
      </c>
    </row>
    <row r="269" spans="1:3" x14ac:dyDescent="0.2">
      <c r="A269" t="s">
        <v>511</v>
      </c>
    </row>
    <row r="270" spans="1:3" x14ac:dyDescent="0.2">
      <c r="A270" t="s">
        <v>440</v>
      </c>
    </row>
    <row r="271" spans="1:3" x14ac:dyDescent="0.2">
      <c r="A271" t="s">
        <v>521</v>
      </c>
    </row>
    <row r="272" spans="1:3" x14ac:dyDescent="0.2">
      <c r="A272" t="s">
        <v>396</v>
      </c>
    </row>
    <row r="273" spans="1:1" x14ac:dyDescent="0.2">
      <c r="A273" t="s">
        <v>406</v>
      </c>
    </row>
    <row r="274" spans="1:1" x14ac:dyDescent="0.2">
      <c r="A274" t="s">
        <v>335</v>
      </c>
    </row>
    <row r="275" spans="1:1" x14ac:dyDescent="0.2">
      <c r="A275" t="s">
        <v>466</v>
      </c>
    </row>
    <row r="276" spans="1:1" x14ac:dyDescent="0.2">
      <c r="A276" t="s">
        <v>484</v>
      </c>
    </row>
    <row r="277" spans="1:1" x14ac:dyDescent="0.2">
      <c r="A277" t="s">
        <v>156</v>
      </c>
    </row>
    <row r="278" spans="1:1" x14ac:dyDescent="0.2">
      <c r="A278" t="s">
        <v>389</v>
      </c>
    </row>
    <row r="279" spans="1:1" x14ac:dyDescent="0.2">
      <c r="A279" t="s">
        <v>475</v>
      </c>
    </row>
    <row r="280" spans="1:1" x14ac:dyDescent="0.2">
      <c r="A280" t="s">
        <v>207</v>
      </c>
    </row>
    <row r="281" spans="1:1" x14ac:dyDescent="0.2">
      <c r="A281" t="s">
        <v>172</v>
      </c>
    </row>
    <row r="282" spans="1:1" x14ac:dyDescent="0.2">
      <c r="A282" t="s">
        <v>348</v>
      </c>
    </row>
    <row r="283" spans="1:1" x14ac:dyDescent="0.2">
      <c r="A283" t="s">
        <v>306</v>
      </c>
    </row>
    <row r="284" spans="1:1" x14ac:dyDescent="0.2">
      <c r="A284" t="s">
        <v>526</v>
      </c>
    </row>
    <row r="285" spans="1:1" x14ac:dyDescent="0.2">
      <c r="A285" t="s">
        <v>384</v>
      </c>
    </row>
    <row r="286" spans="1:1" x14ac:dyDescent="0.2">
      <c r="A286" t="s">
        <v>544</v>
      </c>
    </row>
    <row r="287" spans="1:1" x14ac:dyDescent="0.2">
      <c r="A287" t="s">
        <v>447</v>
      </c>
    </row>
    <row r="288" spans="1:1" x14ac:dyDescent="0.2">
      <c r="A288" t="s">
        <v>252</v>
      </c>
    </row>
    <row r="289" spans="1:1" x14ac:dyDescent="0.2">
      <c r="A289" t="s">
        <v>355</v>
      </c>
    </row>
    <row r="290" spans="1:1" x14ac:dyDescent="0.2">
      <c r="A290" t="s">
        <v>233</v>
      </c>
    </row>
    <row r="291" spans="1:1" x14ac:dyDescent="0.2">
      <c r="A291" t="s">
        <v>329</v>
      </c>
    </row>
    <row r="292" spans="1:1" x14ac:dyDescent="0.2">
      <c r="A292" t="s">
        <v>373</v>
      </c>
    </row>
    <row r="293" spans="1:1" x14ac:dyDescent="0.2">
      <c r="A293" t="s">
        <v>520</v>
      </c>
    </row>
    <row r="294" spans="1:1" x14ac:dyDescent="0.2">
      <c r="A294" t="s">
        <v>425</v>
      </c>
    </row>
    <row r="295" spans="1:1" x14ac:dyDescent="0.2">
      <c r="A295" t="s">
        <v>316</v>
      </c>
    </row>
    <row r="296" spans="1:1" x14ac:dyDescent="0.2">
      <c r="A296" t="s">
        <v>499</v>
      </c>
    </row>
    <row r="297" spans="1:1" x14ac:dyDescent="0.2">
      <c r="A297" t="s">
        <v>561</v>
      </c>
    </row>
    <row r="298" spans="1:1" x14ac:dyDescent="0.2">
      <c r="A298" t="s">
        <v>134</v>
      </c>
    </row>
    <row r="299" spans="1:1" x14ac:dyDescent="0.2">
      <c r="A299" t="s">
        <v>278</v>
      </c>
    </row>
    <row r="300" spans="1:1" x14ac:dyDescent="0.2">
      <c r="A300" t="s">
        <v>473</v>
      </c>
    </row>
    <row r="301" spans="1:1" x14ac:dyDescent="0.2">
      <c r="A301" t="s">
        <v>157</v>
      </c>
    </row>
    <row r="302" spans="1:1" x14ac:dyDescent="0.2">
      <c r="A302" t="s">
        <v>119</v>
      </c>
    </row>
    <row r="303" spans="1:1" x14ac:dyDescent="0.2">
      <c r="A303" t="s">
        <v>202</v>
      </c>
    </row>
    <row r="304" spans="1:1" x14ac:dyDescent="0.2">
      <c r="A304" t="s">
        <v>256</v>
      </c>
    </row>
    <row r="305" spans="1:1" x14ac:dyDescent="0.2">
      <c r="A305" t="s">
        <v>247</v>
      </c>
    </row>
    <row r="306" spans="1:1" x14ac:dyDescent="0.2">
      <c r="A306" t="s">
        <v>467</v>
      </c>
    </row>
    <row r="307" spans="1:1" x14ac:dyDescent="0.2">
      <c r="A307" t="s">
        <v>503</v>
      </c>
    </row>
    <row r="308" spans="1:1" x14ac:dyDescent="0.2">
      <c r="A308" t="s">
        <v>128</v>
      </c>
    </row>
    <row r="309" spans="1:1" x14ac:dyDescent="0.2">
      <c r="A309" t="s">
        <v>424</v>
      </c>
    </row>
    <row r="310" spans="1:1" x14ac:dyDescent="0.2">
      <c r="A310" t="s">
        <v>173</v>
      </c>
    </row>
    <row r="311" spans="1:1" x14ac:dyDescent="0.2">
      <c r="A311" t="s">
        <v>254</v>
      </c>
    </row>
    <row r="312" spans="1:1" x14ac:dyDescent="0.2">
      <c r="A312" t="s">
        <v>519</v>
      </c>
    </row>
    <row r="313" spans="1:1" x14ac:dyDescent="0.2">
      <c r="A313" t="s">
        <v>292</v>
      </c>
    </row>
    <row r="314" spans="1:1" x14ac:dyDescent="0.2">
      <c r="A314" t="s">
        <v>117</v>
      </c>
    </row>
    <row r="315" spans="1:1" x14ac:dyDescent="0.2">
      <c r="A315" t="s">
        <v>310</v>
      </c>
    </row>
    <row r="316" spans="1:1" x14ac:dyDescent="0.2">
      <c r="A316" t="s">
        <v>344</v>
      </c>
    </row>
    <row r="317" spans="1:1" x14ac:dyDescent="0.2">
      <c r="A317" t="s">
        <v>120</v>
      </c>
    </row>
    <row r="318" spans="1:1" x14ac:dyDescent="0.2">
      <c r="A318" t="s">
        <v>405</v>
      </c>
    </row>
    <row r="319" spans="1:1" x14ac:dyDescent="0.2">
      <c r="A319" t="s">
        <v>372</v>
      </c>
    </row>
    <row r="320" spans="1:1" x14ac:dyDescent="0.2">
      <c r="A320" t="s">
        <v>395</v>
      </c>
    </row>
    <row r="321" spans="1:1" x14ac:dyDescent="0.2">
      <c r="A321" t="s">
        <v>572</v>
      </c>
    </row>
    <row r="322" spans="1:1" x14ac:dyDescent="0.2">
      <c r="A322" t="s">
        <v>337</v>
      </c>
    </row>
    <row r="323" spans="1:1" x14ac:dyDescent="0.2">
      <c r="A323" t="s">
        <v>417</v>
      </c>
    </row>
    <row r="324" spans="1:1" x14ac:dyDescent="0.2">
      <c r="A324" t="s">
        <v>219</v>
      </c>
    </row>
    <row r="325" spans="1:1" x14ac:dyDescent="0.2">
      <c r="A325" t="s">
        <v>457</v>
      </c>
    </row>
    <row r="326" spans="1:1" x14ac:dyDescent="0.2">
      <c r="A326" t="s">
        <v>116</v>
      </c>
    </row>
    <row r="327" spans="1:1" x14ac:dyDescent="0.2">
      <c r="A327" t="s">
        <v>443</v>
      </c>
    </row>
    <row r="328" spans="1:1" x14ac:dyDescent="0.2">
      <c r="A328" t="s">
        <v>182</v>
      </c>
    </row>
    <row r="329" spans="1:1" x14ac:dyDescent="0.2">
      <c r="A329" t="s">
        <v>465</v>
      </c>
    </row>
    <row r="330" spans="1:1" x14ac:dyDescent="0.2">
      <c r="A330" t="s">
        <v>490</v>
      </c>
    </row>
    <row r="331" spans="1:1" x14ac:dyDescent="0.2">
      <c r="A331" t="s">
        <v>266</v>
      </c>
    </row>
    <row r="332" spans="1:1" x14ac:dyDescent="0.2">
      <c r="A332" t="s">
        <v>180</v>
      </c>
    </row>
    <row r="333" spans="1:1" x14ac:dyDescent="0.2">
      <c r="A333" t="s">
        <v>430</v>
      </c>
    </row>
    <row r="334" spans="1:1" x14ac:dyDescent="0.2">
      <c r="A334" t="s">
        <v>273</v>
      </c>
    </row>
    <row r="335" spans="1:1" x14ac:dyDescent="0.2">
      <c r="A335" t="s">
        <v>537</v>
      </c>
    </row>
    <row r="336" spans="1:1" x14ac:dyDescent="0.2">
      <c r="A336" t="s">
        <v>432</v>
      </c>
    </row>
    <row r="337" spans="1:1" x14ac:dyDescent="0.2">
      <c r="A337" t="s">
        <v>288</v>
      </c>
    </row>
    <row r="338" spans="1:1" x14ac:dyDescent="0.2">
      <c r="A338" t="s">
        <v>552</v>
      </c>
    </row>
    <row r="339" spans="1:1" x14ac:dyDescent="0.2">
      <c r="A339" t="s">
        <v>311</v>
      </c>
    </row>
    <row r="340" spans="1:1" x14ac:dyDescent="0.2">
      <c r="A340" t="s">
        <v>192</v>
      </c>
    </row>
    <row r="341" spans="1:1" x14ac:dyDescent="0.2">
      <c r="A341" t="s">
        <v>258</v>
      </c>
    </row>
    <row r="342" spans="1:1" x14ac:dyDescent="0.2">
      <c r="A342" t="s">
        <v>360</v>
      </c>
    </row>
    <row r="343" spans="1:1" x14ac:dyDescent="0.2">
      <c r="A343" t="s">
        <v>359</v>
      </c>
    </row>
    <row r="344" spans="1:1" x14ac:dyDescent="0.2">
      <c r="A344" t="s">
        <v>333</v>
      </c>
    </row>
    <row r="345" spans="1:1" x14ac:dyDescent="0.2">
      <c r="A345" t="s">
        <v>220</v>
      </c>
    </row>
    <row r="346" spans="1:1" x14ac:dyDescent="0.2">
      <c r="A346" t="s">
        <v>204</v>
      </c>
    </row>
    <row r="347" spans="1:1" x14ac:dyDescent="0.2">
      <c r="A347" t="s">
        <v>402</v>
      </c>
    </row>
    <row r="348" spans="1:1" x14ac:dyDescent="0.2">
      <c r="A348" t="s">
        <v>400</v>
      </c>
    </row>
    <row r="349" spans="1:1" x14ac:dyDescent="0.2">
      <c r="A349" t="s">
        <v>332</v>
      </c>
    </row>
    <row r="350" spans="1:1" x14ac:dyDescent="0.2">
      <c r="A350" t="s">
        <v>489</v>
      </c>
    </row>
    <row r="351" spans="1:1" x14ac:dyDescent="0.2">
      <c r="A351" t="s">
        <v>167</v>
      </c>
    </row>
    <row r="352" spans="1:1" x14ac:dyDescent="0.2">
      <c r="A352" t="s">
        <v>451</v>
      </c>
    </row>
    <row r="353" spans="1:1" x14ac:dyDescent="0.2">
      <c r="A353" t="s">
        <v>241</v>
      </c>
    </row>
    <row r="354" spans="1:1" x14ac:dyDescent="0.2">
      <c r="A354" t="s">
        <v>328</v>
      </c>
    </row>
    <row r="355" spans="1:1" x14ac:dyDescent="0.2">
      <c r="A355" t="s">
        <v>523</v>
      </c>
    </row>
    <row r="356" spans="1:1" x14ac:dyDescent="0.2">
      <c r="A356" t="s">
        <v>420</v>
      </c>
    </row>
    <row r="357" spans="1:1" x14ac:dyDescent="0.2">
      <c r="A357" t="s">
        <v>325</v>
      </c>
    </row>
    <row r="358" spans="1:1" x14ac:dyDescent="0.2">
      <c r="A358" t="s">
        <v>404</v>
      </c>
    </row>
    <row r="359" spans="1:1" x14ac:dyDescent="0.2">
      <c r="A359" t="s">
        <v>362</v>
      </c>
    </row>
    <row r="360" spans="1:1" x14ac:dyDescent="0.2">
      <c r="A360" t="s">
        <v>356</v>
      </c>
    </row>
    <row r="361" spans="1:1" x14ac:dyDescent="0.2">
      <c r="A361" t="s">
        <v>358</v>
      </c>
    </row>
    <row r="362" spans="1:1" x14ac:dyDescent="0.2">
      <c r="A362" t="s">
        <v>456</v>
      </c>
    </row>
    <row r="363" spans="1:1" x14ac:dyDescent="0.2">
      <c r="A363" t="s">
        <v>438</v>
      </c>
    </row>
    <row r="364" spans="1:1" x14ac:dyDescent="0.2">
      <c r="A364" t="s">
        <v>453</v>
      </c>
    </row>
    <row r="365" spans="1:1" x14ac:dyDescent="0.2">
      <c r="A365" t="s">
        <v>298</v>
      </c>
    </row>
    <row r="366" spans="1:1" x14ac:dyDescent="0.2">
      <c r="A366" t="s">
        <v>153</v>
      </c>
    </row>
    <row r="367" spans="1:1" x14ac:dyDescent="0.2">
      <c r="A367" t="s">
        <v>215</v>
      </c>
    </row>
    <row r="368" spans="1:1" x14ac:dyDescent="0.2">
      <c r="A368" t="s">
        <v>580</v>
      </c>
    </row>
    <row r="369" spans="1:1" x14ac:dyDescent="0.2">
      <c r="A369" t="s">
        <v>213</v>
      </c>
    </row>
    <row r="370" spans="1:1" x14ac:dyDescent="0.2">
      <c r="A370" t="s">
        <v>303</v>
      </c>
    </row>
    <row r="371" spans="1:1" x14ac:dyDescent="0.2">
      <c r="A371" t="s">
        <v>448</v>
      </c>
    </row>
    <row r="372" spans="1:1" x14ac:dyDescent="0.2">
      <c r="A372" t="s">
        <v>498</v>
      </c>
    </row>
    <row r="373" spans="1:1" x14ac:dyDescent="0.2">
      <c r="A373" t="s">
        <v>186</v>
      </c>
    </row>
    <row r="374" spans="1:1" x14ac:dyDescent="0.2">
      <c r="A374" t="s">
        <v>553</v>
      </c>
    </row>
    <row r="375" spans="1:1" x14ac:dyDescent="0.2">
      <c r="A375" t="s">
        <v>539</v>
      </c>
    </row>
    <row r="376" spans="1:1" x14ac:dyDescent="0.2">
      <c r="A376" t="s">
        <v>418</v>
      </c>
    </row>
    <row r="377" spans="1:1" x14ac:dyDescent="0.2">
      <c r="A377" t="s">
        <v>449</v>
      </c>
    </row>
    <row r="378" spans="1:1" x14ac:dyDescent="0.2">
      <c r="A378" t="s">
        <v>326</v>
      </c>
    </row>
    <row r="379" spans="1:1" x14ac:dyDescent="0.2">
      <c r="A379" t="s">
        <v>163</v>
      </c>
    </row>
    <row r="380" spans="1:1" x14ac:dyDescent="0.2">
      <c r="A380" t="s">
        <v>494</v>
      </c>
    </row>
    <row r="381" spans="1:1" x14ac:dyDescent="0.2">
      <c r="A381" t="s">
        <v>435</v>
      </c>
    </row>
    <row r="382" spans="1:1" x14ac:dyDescent="0.2">
      <c r="A382" t="s">
        <v>289</v>
      </c>
    </row>
    <row r="383" spans="1:1" x14ac:dyDescent="0.2">
      <c r="A383" t="s">
        <v>164</v>
      </c>
    </row>
    <row r="384" spans="1:1" x14ac:dyDescent="0.2">
      <c r="A384" t="s">
        <v>507</v>
      </c>
    </row>
    <row r="385" spans="1:1" x14ac:dyDescent="0.2">
      <c r="A385" t="s">
        <v>295</v>
      </c>
    </row>
    <row r="386" spans="1:1" x14ac:dyDescent="0.2">
      <c r="A386" t="s">
        <v>434</v>
      </c>
    </row>
    <row r="387" spans="1:1" x14ac:dyDescent="0.2">
      <c r="A387" t="s">
        <v>340</v>
      </c>
    </row>
    <row r="388" spans="1:1" x14ac:dyDescent="0.2">
      <c r="A388" t="s">
        <v>546</v>
      </c>
    </row>
    <row r="389" spans="1:1" x14ac:dyDescent="0.2">
      <c r="A389" t="s">
        <v>532</v>
      </c>
    </row>
    <row r="390" spans="1:1" x14ac:dyDescent="0.2">
      <c r="A390" t="s">
        <v>170</v>
      </c>
    </row>
    <row r="391" spans="1:1" x14ac:dyDescent="0.2">
      <c r="A391" t="s">
        <v>194</v>
      </c>
    </row>
    <row r="392" spans="1:1" x14ac:dyDescent="0.2">
      <c r="A392" t="s">
        <v>482</v>
      </c>
    </row>
    <row r="393" spans="1:1" x14ac:dyDescent="0.2">
      <c r="A393" t="s">
        <v>296</v>
      </c>
    </row>
    <row r="394" spans="1:1" x14ac:dyDescent="0.2">
      <c r="A394" t="s">
        <v>506</v>
      </c>
    </row>
    <row r="395" spans="1:1" x14ac:dyDescent="0.2">
      <c r="A395" t="s">
        <v>573</v>
      </c>
    </row>
    <row r="396" spans="1:1" x14ac:dyDescent="0.2">
      <c r="A396" t="s">
        <v>370</v>
      </c>
    </row>
    <row r="397" spans="1:1" x14ac:dyDescent="0.2">
      <c r="A397" t="s">
        <v>399</v>
      </c>
    </row>
    <row r="398" spans="1:1" x14ac:dyDescent="0.2">
      <c r="A398" t="s">
        <v>461</v>
      </c>
    </row>
    <row r="399" spans="1:1" x14ac:dyDescent="0.2">
      <c r="A399" t="s">
        <v>559</v>
      </c>
    </row>
    <row r="400" spans="1:1" x14ac:dyDescent="0.2">
      <c r="A400" t="s">
        <v>501</v>
      </c>
    </row>
    <row r="401" spans="1:1" x14ac:dyDescent="0.2">
      <c r="A401" t="s">
        <v>550</v>
      </c>
    </row>
    <row r="402" spans="1:1" x14ac:dyDescent="0.2">
      <c r="A402" t="s">
        <v>301</v>
      </c>
    </row>
    <row r="403" spans="1:1" x14ac:dyDescent="0.2">
      <c r="A403" t="s">
        <v>582</v>
      </c>
    </row>
    <row r="404" spans="1:1" x14ac:dyDescent="0.2">
      <c r="A404" t="s">
        <v>232</v>
      </c>
    </row>
    <row r="405" spans="1:1" x14ac:dyDescent="0.2">
      <c r="A405" t="s">
        <v>398</v>
      </c>
    </row>
    <row r="406" spans="1:1" x14ac:dyDescent="0.2">
      <c r="A406" t="s">
        <v>554</v>
      </c>
    </row>
    <row r="407" spans="1:1" x14ac:dyDescent="0.2">
      <c r="A407" t="s">
        <v>497</v>
      </c>
    </row>
    <row r="408" spans="1:1" x14ac:dyDescent="0.2">
      <c r="A408" t="s">
        <v>422</v>
      </c>
    </row>
    <row r="409" spans="1:1" x14ac:dyDescent="0.2">
      <c r="A409" t="s">
        <v>556</v>
      </c>
    </row>
    <row r="410" spans="1:1" x14ac:dyDescent="0.2">
      <c r="A410" t="s">
        <v>534</v>
      </c>
    </row>
    <row r="411" spans="1:1" x14ac:dyDescent="0.2">
      <c r="A411" t="s">
        <v>569</v>
      </c>
    </row>
    <row r="412" spans="1:1" x14ac:dyDescent="0.2">
      <c r="A412" t="s">
        <v>462</v>
      </c>
    </row>
    <row r="413" spans="1:1" x14ac:dyDescent="0.2">
      <c r="A413" t="s">
        <v>570</v>
      </c>
    </row>
    <row r="414" spans="1:1" x14ac:dyDescent="0.2">
      <c r="A414" t="s">
        <v>531</v>
      </c>
    </row>
    <row r="415" spans="1:1" x14ac:dyDescent="0.2">
      <c r="A415" t="s">
        <v>566</v>
      </c>
    </row>
    <row r="416" spans="1:1" x14ac:dyDescent="0.2">
      <c r="A416" t="s">
        <v>176</v>
      </c>
    </row>
    <row r="417" spans="1:1" x14ac:dyDescent="0.2">
      <c r="A417" t="s">
        <v>533</v>
      </c>
    </row>
    <row r="418" spans="1:1" x14ac:dyDescent="0.2">
      <c r="A418" t="s">
        <v>469</v>
      </c>
    </row>
    <row r="419" spans="1:1" x14ac:dyDescent="0.2">
      <c r="A419" t="s">
        <v>129</v>
      </c>
    </row>
    <row r="420" spans="1:1" x14ac:dyDescent="0.2">
      <c r="A420" t="s">
        <v>205</v>
      </c>
    </row>
    <row r="421" spans="1:1" x14ac:dyDescent="0.2">
      <c r="A421" t="s">
        <v>450</v>
      </c>
    </row>
    <row r="422" spans="1:1" x14ac:dyDescent="0.2">
      <c r="A422" t="s">
        <v>300</v>
      </c>
    </row>
    <row r="423" spans="1:1" x14ac:dyDescent="0.2">
      <c r="A423" t="s">
        <v>415</v>
      </c>
    </row>
    <row r="424" spans="1:1" x14ac:dyDescent="0.2">
      <c r="A424" t="s">
        <v>379</v>
      </c>
    </row>
    <row r="425" spans="1:1" x14ac:dyDescent="0.2">
      <c r="A425" t="s">
        <v>135</v>
      </c>
    </row>
    <row r="426" spans="1:1" x14ac:dyDescent="0.2">
      <c r="A426" t="s">
        <v>242</v>
      </c>
    </row>
    <row r="427" spans="1:1" x14ac:dyDescent="0.2">
      <c r="A427" t="s">
        <v>152</v>
      </c>
    </row>
    <row r="428" spans="1:1" x14ac:dyDescent="0.2">
      <c r="A428" t="s">
        <v>218</v>
      </c>
    </row>
    <row r="429" spans="1:1" x14ac:dyDescent="0.2">
      <c r="A429" t="s">
        <v>297</v>
      </c>
    </row>
    <row r="430" spans="1:1" x14ac:dyDescent="0.2">
      <c r="A430" t="s">
        <v>237</v>
      </c>
    </row>
    <row r="431" spans="1:1" x14ac:dyDescent="0.2">
      <c r="A431" t="s">
        <v>562</v>
      </c>
    </row>
    <row r="432" spans="1:1" x14ac:dyDescent="0.2">
      <c r="A432" t="s">
        <v>197</v>
      </c>
    </row>
    <row r="433" spans="1:1" x14ac:dyDescent="0.2">
      <c r="A433" t="s">
        <v>121</v>
      </c>
    </row>
    <row r="434" spans="1:1" x14ac:dyDescent="0.2">
      <c r="A434" t="s">
        <v>410</v>
      </c>
    </row>
    <row r="435" spans="1:1" x14ac:dyDescent="0.2">
      <c r="A435" t="s">
        <v>209</v>
      </c>
    </row>
    <row r="436" spans="1:1" x14ac:dyDescent="0.2">
      <c r="A436" t="s">
        <v>221</v>
      </c>
    </row>
    <row r="437" spans="1:1" x14ac:dyDescent="0.2">
      <c r="A437" t="s">
        <v>155</v>
      </c>
    </row>
    <row r="438" spans="1:1" x14ac:dyDescent="0.2">
      <c r="A438" t="s">
        <v>441</v>
      </c>
    </row>
    <row r="439" spans="1:1" x14ac:dyDescent="0.2">
      <c r="A439" t="s">
        <v>187</v>
      </c>
    </row>
    <row r="440" spans="1:1" x14ac:dyDescent="0.2">
      <c r="A440" t="s">
        <v>392</v>
      </c>
    </row>
    <row r="441" spans="1:1" x14ac:dyDescent="0.2">
      <c r="A441" t="s">
        <v>514</v>
      </c>
    </row>
    <row r="442" spans="1:1" x14ac:dyDescent="0.2">
      <c r="A442" t="s">
        <v>437</v>
      </c>
    </row>
    <row r="443" spans="1:1" x14ac:dyDescent="0.2">
      <c r="A443" t="s">
        <v>265</v>
      </c>
    </row>
    <row r="444" spans="1:1" x14ac:dyDescent="0.2">
      <c r="A444" t="s">
        <v>460</v>
      </c>
    </row>
    <row r="445" spans="1:1" x14ac:dyDescent="0.2">
      <c r="A445" t="s">
        <v>214</v>
      </c>
    </row>
    <row r="446" spans="1:1" x14ac:dyDescent="0.2">
      <c r="A446" t="s">
        <v>542</v>
      </c>
    </row>
    <row r="447" spans="1:1" x14ac:dyDescent="0.2">
      <c r="A447" t="s">
        <v>280</v>
      </c>
    </row>
    <row r="448" spans="1:1" x14ac:dyDescent="0.2">
      <c r="A448" t="s">
        <v>127</v>
      </c>
    </row>
    <row r="449" spans="1:1" x14ac:dyDescent="0.2">
      <c r="A449" t="s">
        <v>263</v>
      </c>
    </row>
    <row r="450" spans="1:1" x14ac:dyDescent="0.2">
      <c r="A450" t="s">
        <v>145</v>
      </c>
    </row>
    <row r="451" spans="1:1" x14ac:dyDescent="0.2">
      <c r="A451" t="s">
        <v>151</v>
      </c>
    </row>
    <row r="452" spans="1:1" x14ac:dyDescent="0.2">
      <c r="A452" t="s">
        <v>349</v>
      </c>
    </row>
    <row r="453" spans="1:1" x14ac:dyDescent="0.2">
      <c r="A453" t="s">
        <v>146</v>
      </c>
    </row>
    <row r="454" spans="1:1" x14ac:dyDescent="0.2">
      <c r="A454" t="s">
        <v>368</v>
      </c>
    </row>
    <row r="455" spans="1:1" x14ac:dyDescent="0.2">
      <c r="A455" t="s">
        <v>275</v>
      </c>
    </row>
    <row r="456" spans="1:1" x14ac:dyDescent="0.2">
      <c r="A456" t="s">
        <v>255</v>
      </c>
    </row>
    <row r="457" spans="1:1" x14ac:dyDescent="0.2">
      <c r="A457" t="s">
        <v>314</v>
      </c>
    </row>
    <row r="458" spans="1:1" x14ac:dyDescent="0.2">
      <c r="A458" t="s">
        <v>272</v>
      </c>
    </row>
    <row r="459" spans="1:1" x14ac:dyDescent="0.2">
      <c r="A459" t="s">
        <v>493</v>
      </c>
    </row>
    <row r="460" spans="1:1" x14ac:dyDescent="0.2">
      <c r="A460" t="s">
        <v>522</v>
      </c>
    </row>
    <row r="461" spans="1:1" x14ac:dyDescent="0.2">
      <c r="A461" t="s">
        <v>147</v>
      </c>
    </row>
    <row r="462" spans="1:1" x14ac:dyDescent="0.2">
      <c r="A462" t="s">
        <v>283</v>
      </c>
    </row>
    <row r="463" spans="1:1" x14ac:dyDescent="0.2">
      <c r="A463" t="s">
        <v>231</v>
      </c>
    </row>
    <row r="464" spans="1:1" x14ac:dyDescent="0.2">
      <c r="A464" t="s">
        <v>270</v>
      </c>
    </row>
    <row r="465" spans="1:1" x14ac:dyDescent="0.2">
      <c r="A465" t="s">
        <v>184</v>
      </c>
    </row>
    <row r="466" spans="1:1" x14ac:dyDescent="0.2">
      <c r="A466" t="s">
        <v>471</v>
      </c>
    </row>
    <row r="467" spans="1:1" x14ac:dyDescent="0.2">
      <c r="A467" t="s">
        <v>525</v>
      </c>
    </row>
    <row r="468" spans="1:1" x14ac:dyDescent="0.2">
      <c r="A468" t="s">
        <v>174</v>
      </c>
    </row>
  </sheetData>
  <conditionalFormatting sqref="A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1"/>
  <sheetViews>
    <sheetView topLeftCell="A3" zoomScale="83" workbookViewId="0">
      <selection activeCell="Y5" sqref="Y5"/>
    </sheetView>
  </sheetViews>
  <sheetFormatPr baseColWidth="10" defaultRowHeight="16" x14ac:dyDescent="0.2"/>
  <cols>
    <col min="2" max="2" width="28.6640625" bestFit="1" customWidth="1"/>
    <col min="3" max="4" width="14.6640625" bestFit="1" customWidth="1"/>
    <col min="5" max="6" width="14.33203125" bestFit="1" customWidth="1"/>
    <col min="7" max="7" width="14.1640625" bestFit="1" customWidth="1"/>
    <col min="8" max="8" width="14" bestFit="1" customWidth="1"/>
    <col min="9" max="9" width="16.1640625" bestFit="1" customWidth="1"/>
    <col min="10" max="11" width="15" bestFit="1" customWidth="1"/>
    <col min="12" max="12" width="19.33203125" bestFit="1" customWidth="1"/>
    <col min="13" max="15" width="16" bestFit="1" customWidth="1"/>
    <col min="16" max="18" width="15.6640625" bestFit="1" customWidth="1"/>
    <col min="19" max="19" width="21" bestFit="1" customWidth="1"/>
    <col min="20" max="23" width="20" bestFit="1" customWidth="1"/>
    <col min="24" max="24" width="9.6640625" bestFit="1" customWidth="1"/>
    <col min="25" max="26" width="14.6640625" bestFit="1" customWidth="1"/>
    <col min="27" max="28" width="14.33203125" bestFit="1" customWidth="1"/>
    <col min="29" max="29" width="14.1640625" bestFit="1" customWidth="1"/>
    <col min="30" max="30" width="14" bestFit="1" customWidth="1"/>
    <col min="31" max="31" width="16.1640625" bestFit="1" customWidth="1"/>
    <col min="32" max="33" width="15" bestFit="1" customWidth="1"/>
    <col min="34" max="34" width="19.33203125" bestFit="1" customWidth="1"/>
    <col min="35" max="37" width="16" bestFit="1" customWidth="1"/>
    <col min="38" max="40" width="15.6640625" bestFit="1" customWidth="1"/>
    <col min="41" max="41" width="21" bestFit="1" customWidth="1"/>
    <col min="42" max="45" width="20" bestFit="1" customWidth="1"/>
  </cols>
  <sheetData>
    <row r="1" spans="2:45" x14ac:dyDescent="0.2">
      <c r="B1" s="2" t="s">
        <v>88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2:45" x14ac:dyDescent="0.2">
      <c r="B2" t="s">
        <v>27</v>
      </c>
      <c r="C2" s="6">
        <v>50.058358391000006</v>
      </c>
      <c r="D2" s="6">
        <v>61.010951352999989</v>
      </c>
      <c r="E2" s="6">
        <v>47.766133650999997</v>
      </c>
      <c r="F2" s="6">
        <v>246.34340899899999</v>
      </c>
      <c r="G2" s="6">
        <v>58.517050574000002</v>
      </c>
      <c r="H2" s="6">
        <v>38.227441485</v>
      </c>
      <c r="I2" s="6">
        <v>331.68796568100004</v>
      </c>
      <c r="J2" s="6">
        <v>59.968521925000005</v>
      </c>
      <c r="K2" s="6">
        <v>442.81343677900009</v>
      </c>
      <c r="L2" s="6">
        <v>38.420490155000003</v>
      </c>
      <c r="M2" s="6">
        <v>84.808139672999999</v>
      </c>
      <c r="N2" s="6">
        <v>56.800264464000009</v>
      </c>
      <c r="O2" s="6">
        <v>72.322127683000005</v>
      </c>
      <c r="P2" s="6">
        <v>52.274723598000008</v>
      </c>
      <c r="Q2" s="6">
        <v>275.69576650499994</v>
      </c>
      <c r="R2" s="6">
        <v>193.74677073200002</v>
      </c>
      <c r="S2" s="6">
        <v>39.614762917999997</v>
      </c>
      <c r="T2" s="6">
        <v>20.873194392000002</v>
      </c>
      <c r="U2" s="6">
        <v>26.644390733999998</v>
      </c>
      <c r="V2" s="6">
        <v>44.358069642000004</v>
      </c>
      <c r="W2" s="6">
        <v>34.741814687000002</v>
      </c>
      <c r="X2" s="6">
        <f>MAX(C2:W2)</f>
        <v>442.81343677900009</v>
      </c>
    </row>
    <row r="3" spans="2:45" x14ac:dyDescent="0.2">
      <c r="B3" t="s">
        <v>26</v>
      </c>
      <c r="C3" s="6">
        <v>2663.4177249429995</v>
      </c>
      <c r="D3" s="6">
        <v>1852.2140309630001</v>
      </c>
      <c r="E3" s="6">
        <v>4663.3286670790003</v>
      </c>
      <c r="F3" s="6">
        <v>2079.2455028240006</v>
      </c>
      <c r="G3" s="6">
        <v>5423.3240484870003</v>
      </c>
      <c r="H3" s="6">
        <v>3835.7584865529993</v>
      </c>
      <c r="I3" s="6">
        <v>1550.6438654209999</v>
      </c>
      <c r="J3" s="6">
        <v>5853.0303066639981</v>
      </c>
      <c r="K3" s="6">
        <v>2335.2555649289998</v>
      </c>
      <c r="L3" s="6">
        <v>4742.7688779960017</v>
      </c>
      <c r="M3" s="6">
        <v>4033.0734118480009</v>
      </c>
      <c r="N3" s="6">
        <v>1626.0905479640001</v>
      </c>
      <c r="O3" s="6">
        <v>3555.4171371969992</v>
      </c>
      <c r="P3" s="6">
        <v>4339.1684158540011</v>
      </c>
      <c r="Q3" s="6">
        <v>2674.8826691329996</v>
      </c>
      <c r="R3" s="6">
        <v>1958.0158162529995</v>
      </c>
      <c r="S3" s="6">
        <v>6191.7938385319994</v>
      </c>
      <c r="T3" s="6">
        <v>4872.7725248369989</v>
      </c>
      <c r="U3" s="6">
        <v>5473.5760528359997</v>
      </c>
      <c r="V3" s="6">
        <v>7685.4214162959979</v>
      </c>
      <c r="W3" s="6">
        <v>6468.6468501309992</v>
      </c>
      <c r="X3" s="6">
        <f t="shared" ref="X3:X64" si="0">MAX(C3:W3)</f>
        <v>7685.4214162959979</v>
      </c>
    </row>
    <row r="4" spans="2:45" x14ac:dyDescent="0.2">
      <c r="B4" t="s">
        <v>29</v>
      </c>
      <c r="C4" s="6">
        <v>13.069183969999999</v>
      </c>
      <c r="D4" s="6">
        <v>14.93481667</v>
      </c>
      <c r="E4" s="6">
        <v>7.0640999999999998E-4</v>
      </c>
      <c r="F4" s="6">
        <v>2.4038459999999998E-3</v>
      </c>
      <c r="G4" s="6">
        <v>2.7307699999999999E-4</v>
      </c>
      <c r="H4" s="6">
        <v>1.2243599999999999E-4</v>
      </c>
      <c r="I4" s="6">
        <v>8.2820500000000004E-4</v>
      </c>
      <c r="J4" s="6">
        <v>0</v>
      </c>
      <c r="K4" s="6">
        <v>0</v>
      </c>
      <c r="L4" s="6">
        <v>0</v>
      </c>
      <c r="M4" s="6">
        <v>8.9510255999999996E-2</v>
      </c>
      <c r="N4" s="6">
        <v>11.229548080000001</v>
      </c>
      <c r="O4" s="6">
        <v>19.392800640000001</v>
      </c>
      <c r="P4" s="6">
        <v>0</v>
      </c>
      <c r="Q4" s="6">
        <v>3.2102559999999999E-3</v>
      </c>
      <c r="R4" s="6">
        <v>3.5105769000000002E-2</v>
      </c>
      <c r="S4" s="6">
        <v>2.8974399999999998E-4</v>
      </c>
      <c r="T4" s="6">
        <v>0</v>
      </c>
      <c r="U4" s="6">
        <v>3.3846199999999999E-4</v>
      </c>
      <c r="V4" s="6">
        <v>4.47436E-4</v>
      </c>
      <c r="W4" s="6">
        <v>0</v>
      </c>
      <c r="X4" s="6">
        <f t="shared" si="0"/>
        <v>19.392800640000001</v>
      </c>
    </row>
    <row r="5" spans="2:45" x14ac:dyDescent="0.2">
      <c r="B5" t="s">
        <v>30</v>
      </c>
      <c r="C5" s="6">
        <v>311.34865770699997</v>
      </c>
      <c r="D5" s="6">
        <v>311.40771381099984</v>
      </c>
      <c r="E5" s="6">
        <v>462.09696236700012</v>
      </c>
      <c r="F5" s="6">
        <v>450.40274389300004</v>
      </c>
      <c r="G5" s="6">
        <v>683.88926192500014</v>
      </c>
      <c r="H5" s="6">
        <v>353.28085543800012</v>
      </c>
      <c r="I5" s="6">
        <v>648.12896204900005</v>
      </c>
      <c r="J5" s="6">
        <v>637.55725650600004</v>
      </c>
      <c r="K5" s="6">
        <v>783.48362325199969</v>
      </c>
      <c r="L5" s="6">
        <v>582.82912444400006</v>
      </c>
      <c r="M5" s="6">
        <v>553.13660012400021</v>
      </c>
      <c r="N5" s="6">
        <v>292.55050310499996</v>
      </c>
      <c r="O5" s="6">
        <v>424.48019334000008</v>
      </c>
      <c r="P5" s="6">
        <v>423.99679211599982</v>
      </c>
      <c r="Q5" s="6">
        <v>614.62952043600001</v>
      </c>
      <c r="R5" s="6">
        <v>578.47296282600007</v>
      </c>
      <c r="S5" s="6">
        <v>587.63664289300004</v>
      </c>
      <c r="T5" s="6">
        <v>383.21125766200009</v>
      </c>
      <c r="U5" s="6">
        <v>470.09010236799992</v>
      </c>
      <c r="V5" s="6">
        <v>528.40930287000003</v>
      </c>
      <c r="W5" s="6">
        <v>594.31596126600004</v>
      </c>
      <c r="X5" s="6">
        <f t="shared" si="0"/>
        <v>783.48362325199969</v>
      </c>
    </row>
    <row r="6" spans="2:45" x14ac:dyDescent="0.2">
      <c r="B6" t="s">
        <v>82</v>
      </c>
      <c r="C6" s="6">
        <v>431.86913931999999</v>
      </c>
      <c r="D6" s="6">
        <v>312.13333209000001</v>
      </c>
      <c r="E6" s="6">
        <v>1476.93092968</v>
      </c>
      <c r="F6" s="6">
        <v>246.38114349</v>
      </c>
      <c r="G6" s="6">
        <v>1692.11592916</v>
      </c>
      <c r="H6" s="6">
        <v>1024.3690459300001</v>
      </c>
      <c r="I6" s="6">
        <v>144.58892734199998</v>
      </c>
      <c r="J6" s="6">
        <v>2507.7468633499998</v>
      </c>
      <c r="K6" s="6">
        <v>269.834996832</v>
      </c>
      <c r="L6" s="6">
        <v>1764.32300745</v>
      </c>
      <c r="M6" s="6">
        <v>1006.27499601</v>
      </c>
      <c r="N6" s="6">
        <v>335.70426414000002</v>
      </c>
      <c r="O6" s="6">
        <v>479.91080721000003</v>
      </c>
      <c r="P6" s="6">
        <v>826.13248390000001</v>
      </c>
      <c r="Q6" s="6">
        <v>342.32180297999997</v>
      </c>
      <c r="R6" s="6">
        <v>181.089339881</v>
      </c>
      <c r="S6" s="6">
        <v>1395.4281805500002</v>
      </c>
      <c r="T6" s="6">
        <v>1147.10073235</v>
      </c>
      <c r="U6" s="6">
        <v>1422.98750539</v>
      </c>
      <c r="V6" s="6">
        <v>1432.0514741299999</v>
      </c>
      <c r="W6" s="6">
        <v>1347.533952</v>
      </c>
      <c r="X6" s="6">
        <f t="shared" si="0"/>
        <v>2507.7468633499998</v>
      </c>
    </row>
    <row r="7" spans="2:45" x14ac:dyDescent="0.2">
      <c r="B7" t="s">
        <v>31</v>
      </c>
      <c r="C7" s="6">
        <v>7.867031163</v>
      </c>
      <c r="D7" s="6">
        <v>6.5535558140000001</v>
      </c>
      <c r="E7" s="6">
        <v>1.1660469999999999E-3</v>
      </c>
      <c r="F7" s="6">
        <v>5.2572089999999997E-3</v>
      </c>
      <c r="G7" s="6">
        <v>8.2883700000000002E-4</v>
      </c>
      <c r="H7" s="6">
        <v>5.3499999999999999E-5</v>
      </c>
      <c r="I7" s="6">
        <v>2.9395350000000001E-3</v>
      </c>
      <c r="J7" s="6">
        <v>7.4976700000000003E-4</v>
      </c>
      <c r="K7" s="6">
        <v>1.3999999999999999E-4</v>
      </c>
      <c r="L7" s="6">
        <v>9.3674399999999999E-4</v>
      </c>
      <c r="M7" s="6">
        <v>0.16269488400000001</v>
      </c>
      <c r="N7" s="6">
        <v>10.98284977</v>
      </c>
      <c r="O7" s="6">
        <v>7.8144223259999999</v>
      </c>
      <c r="P7" s="6">
        <v>1.01395E-4</v>
      </c>
      <c r="Q7" s="6">
        <v>5.2599999999999998E-5</v>
      </c>
      <c r="R7" s="6">
        <v>0.104957209</v>
      </c>
      <c r="S7" s="6">
        <v>2.7581399999999999E-4</v>
      </c>
      <c r="T7" s="6">
        <v>8.9906999999999997E-4</v>
      </c>
      <c r="U7" s="6">
        <v>1.5762790000000001E-3</v>
      </c>
      <c r="V7" s="6">
        <v>5.8418599999999999E-4</v>
      </c>
      <c r="W7" s="6">
        <v>6.8604699999999996E-4</v>
      </c>
      <c r="X7" s="6">
        <f t="shared" si="0"/>
        <v>10.98284977</v>
      </c>
    </row>
    <row r="8" spans="2:45" x14ac:dyDescent="0.2">
      <c r="B8" t="s">
        <v>32</v>
      </c>
      <c r="C8" s="6">
        <v>77.276650332999992</v>
      </c>
      <c r="D8" s="6">
        <v>109.82105243800001</v>
      </c>
      <c r="E8" s="6">
        <v>1.033838502</v>
      </c>
      <c r="F8" s="6">
        <v>16.116734302000001</v>
      </c>
      <c r="G8" s="6">
        <v>1.1622243449999998</v>
      </c>
      <c r="H8" s="6">
        <v>0.36223852099999992</v>
      </c>
      <c r="I8" s="6">
        <v>25.575014144999997</v>
      </c>
      <c r="J8" s="6">
        <v>0.59422803800000001</v>
      </c>
      <c r="K8" s="6">
        <v>27.247608898999999</v>
      </c>
      <c r="L8" s="6">
        <v>0.44781492899999997</v>
      </c>
      <c r="M8" s="6">
        <v>31.421463824</v>
      </c>
      <c r="N8" s="6">
        <v>88.800183250999993</v>
      </c>
      <c r="O8" s="6">
        <v>114.91039337699999</v>
      </c>
      <c r="P8" s="6">
        <v>1.030329397</v>
      </c>
      <c r="Q8" s="6">
        <v>20.503589181999999</v>
      </c>
      <c r="R8" s="6">
        <v>23.224405508000004</v>
      </c>
      <c r="S8" s="6">
        <v>0.35772416300000009</v>
      </c>
      <c r="T8" s="6">
        <v>0.26789903500000006</v>
      </c>
      <c r="U8" s="6">
        <v>0.35346987400000007</v>
      </c>
      <c r="V8" s="6">
        <v>0.50327902800000002</v>
      </c>
      <c r="W8" s="6">
        <v>0.32460586400000002</v>
      </c>
      <c r="X8" s="6">
        <f t="shared" si="0"/>
        <v>114.91039337699999</v>
      </c>
    </row>
    <row r="9" spans="2:45" x14ac:dyDescent="0.2">
      <c r="B9" t="s">
        <v>34</v>
      </c>
      <c r="C9" s="6">
        <v>842.69110707099981</v>
      </c>
      <c r="D9" s="6">
        <v>570.12139015000002</v>
      </c>
      <c r="E9" s="6">
        <v>1747.4453677359995</v>
      </c>
      <c r="F9" s="6">
        <v>1212.2278189200001</v>
      </c>
      <c r="G9" s="6">
        <v>1904.8248137360001</v>
      </c>
      <c r="H9" s="6">
        <v>687.59430809799983</v>
      </c>
      <c r="I9" s="6">
        <v>632.66832232199988</v>
      </c>
      <c r="J9" s="6">
        <v>1275.6608697220001</v>
      </c>
      <c r="K9" s="6">
        <v>431.54002628599989</v>
      </c>
      <c r="L9" s="6">
        <v>1233.6771947930001</v>
      </c>
      <c r="M9" s="6">
        <v>1166.2883302990003</v>
      </c>
      <c r="N9" s="6">
        <v>548.35686591899992</v>
      </c>
      <c r="O9" s="6">
        <v>630.48852830400006</v>
      </c>
      <c r="P9" s="6">
        <v>1030.8772817320003</v>
      </c>
      <c r="Q9" s="6">
        <v>1161.4749934809997</v>
      </c>
      <c r="R9" s="6">
        <v>940.74327794499993</v>
      </c>
      <c r="S9" s="6">
        <v>1751.9941272739995</v>
      </c>
      <c r="T9" s="6">
        <v>1728.9960887949999</v>
      </c>
      <c r="U9" s="6">
        <v>1682.7426381439998</v>
      </c>
      <c r="V9" s="6">
        <v>1648.3571010280004</v>
      </c>
      <c r="W9" s="6">
        <v>2705.4104785099994</v>
      </c>
      <c r="X9" s="6">
        <f t="shared" si="0"/>
        <v>2705.4104785099994</v>
      </c>
    </row>
    <row r="10" spans="2:45" x14ac:dyDescent="0.2">
      <c r="B10" t="s">
        <v>37</v>
      </c>
      <c r="C10" s="6">
        <v>17.382672861</v>
      </c>
      <c r="D10" s="6">
        <v>16.760207747000003</v>
      </c>
      <c r="E10" s="6">
        <v>8.0200739999999986E-3</v>
      </c>
      <c r="F10" s="6">
        <v>1.9578526999999998E-2</v>
      </c>
      <c r="G10" s="6">
        <v>6.1781E-4</v>
      </c>
      <c r="H10" s="6">
        <v>6.2418300000000005E-4</v>
      </c>
      <c r="I10" s="6">
        <v>6.5261887000000005E-2</v>
      </c>
      <c r="J10" s="6">
        <v>0.242723351</v>
      </c>
      <c r="K10" s="6">
        <v>0.15275382600000001</v>
      </c>
      <c r="L10" s="6">
        <v>5.5559918999999999E-2</v>
      </c>
      <c r="M10" s="6">
        <v>1.0215355150000001</v>
      </c>
      <c r="N10" s="6">
        <v>17.349249395000001</v>
      </c>
      <c r="O10" s="6">
        <v>19.706127355</v>
      </c>
      <c r="P10" s="6">
        <v>0.12857801099999999</v>
      </c>
      <c r="Q10" s="6">
        <v>7.2233523999999993E-2</v>
      </c>
      <c r="R10" s="6">
        <v>0.22367774400000001</v>
      </c>
      <c r="S10" s="6">
        <v>2.9570713999999998E-2</v>
      </c>
      <c r="T10" s="6">
        <v>2.1945854000000001E-2</v>
      </c>
      <c r="U10" s="6">
        <v>0.115273654</v>
      </c>
      <c r="V10" s="6">
        <v>9.0838041999999994E-2</v>
      </c>
      <c r="W10" s="6">
        <v>6.1322923000000001E-2</v>
      </c>
      <c r="X10" s="6">
        <f t="shared" si="0"/>
        <v>19.706127355</v>
      </c>
    </row>
    <row r="11" spans="2:45" x14ac:dyDescent="0.2">
      <c r="B11" t="s">
        <v>38</v>
      </c>
      <c r="C11" s="6">
        <v>539.76729144000001</v>
      </c>
      <c r="D11" s="6">
        <v>558.16427984500012</v>
      </c>
      <c r="E11" s="6">
        <v>703.32414121299996</v>
      </c>
      <c r="F11" s="6">
        <v>768.22608851000018</v>
      </c>
      <c r="G11" s="6">
        <v>838.99395932299979</v>
      </c>
      <c r="H11" s="6">
        <v>533.82431055800021</v>
      </c>
      <c r="I11" s="6">
        <v>788.01821164700016</v>
      </c>
      <c r="J11" s="6">
        <v>734.99002082300024</v>
      </c>
      <c r="K11" s="6">
        <v>868.02803931099959</v>
      </c>
      <c r="L11" s="6">
        <v>704.77809020000007</v>
      </c>
      <c r="M11" s="6">
        <v>1044.1968944849998</v>
      </c>
      <c r="N11" s="6">
        <v>604.16355109400001</v>
      </c>
      <c r="O11" s="6">
        <v>605.81656016900013</v>
      </c>
      <c r="P11" s="6">
        <v>499.14594560900008</v>
      </c>
      <c r="Q11" s="6">
        <v>933.54207589500015</v>
      </c>
      <c r="R11" s="6">
        <v>2018.6589290659997</v>
      </c>
      <c r="S11" s="6">
        <v>706.90417444499985</v>
      </c>
      <c r="T11" s="6">
        <v>380.63665106899998</v>
      </c>
      <c r="U11" s="6">
        <v>690.49564750099989</v>
      </c>
      <c r="V11" s="6">
        <v>679.51715854899987</v>
      </c>
      <c r="W11" s="6">
        <v>643.61867117100007</v>
      </c>
      <c r="X11" s="6">
        <f t="shared" si="0"/>
        <v>2018.6589290659997</v>
      </c>
    </row>
    <row r="12" spans="2:45" x14ac:dyDescent="0.2">
      <c r="B12" t="s">
        <v>41</v>
      </c>
      <c r="C12" s="6">
        <v>30.231538485000002</v>
      </c>
      <c r="D12" s="6">
        <v>26.775987828000002</v>
      </c>
      <c r="E12" s="6">
        <v>0.15908144199999999</v>
      </c>
      <c r="F12" s="6">
        <v>0.84156071899999996</v>
      </c>
      <c r="G12" s="6">
        <v>0.257446974</v>
      </c>
      <c r="H12" s="6">
        <v>0.14200643799999998</v>
      </c>
      <c r="I12" s="6">
        <v>1.0815515520000001</v>
      </c>
      <c r="J12" s="6">
        <v>0.16137454999999998</v>
      </c>
      <c r="K12" s="6">
        <v>8.3372834000000007E-2</v>
      </c>
      <c r="L12" s="6">
        <v>0.172908389</v>
      </c>
      <c r="M12" s="6">
        <v>3.222657098</v>
      </c>
      <c r="N12" s="6">
        <v>29.342463644999999</v>
      </c>
      <c r="O12" s="6">
        <v>37.397897363000006</v>
      </c>
      <c r="P12" s="6">
        <v>0.14053175199999998</v>
      </c>
      <c r="Q12" s="6">
        <v>0.17239816100000002</v>
      </c>
      <c r="R12" s="6">
        <v>13.765280688999999</v>
      </c>
      <c r="S12" s="6">
        <v>0.21335352600000002</v>
      </c>
      <c r="T12" s="6">
        <v>9.2757681000000008E-2</v>
      </c>
      <c r="U12" s="6">
        <v>0.135708523</v>
      </c>
      <c r="V12" s="6">
        <v>0.12411009699999999</v>
      </c>
      <c r="W12" s="6">
        <v>0.13937479899999999</v>
      </c>
      <c r="X12" s="6">
        <f t="shared" si="0"/>
        <v>37.397897363000006</v>
      </c>
    </row>
    <row r="13" spans="2:45" x14ac:dyDescent="0.2">
      <c r="B13" t="s">
        <v>79</v>
      </c>
      <c r="C13" s="6">
        <v>40.319940404999997</v>
      </c>
      <c r="D13" s="6">
        <v>33.090779779999998</v>
      </c>
      <c r="E13" s="6">
        <v>129.976811266</v>
      </c>
      <c r="F13" s="6">
        <v>43.007948058999993</v>
      </c>
      <c r="G13" s="6">
        <v>135.003555479</v>
      </c>
      <c r="H13" s="6">
        <v>30.257513965000005</v>
      </c>
      <c r="I13" s="6">
        <v>30.814773356</v>
      </c>
      <c r="J13" s="6">
        <v>51.962437272000003</v>
      </c>
      <c r="K13" s="6">
        <v>20.776818585000001</v>
      </c>
      <c r="L13" s="6">
        <v>43.745943388999997</v>
      </c>
      <c r="M13" s="6">
        <v>59.529584098000008</v>
      </c>
      <c r="N13" s="6">
        <v>25.966696788</v>
      </c>
      <c r="O13" s="6">
        <v>34.711006978</v>
      </c>
      <c r="P13" s="6">
        <v>45.058310212000002</v>
      </c>
      <c r="Q13" s="6">
        <v>37.038640639</v>
      </c>
      <c r="R13" s="6">
        <v>19.984554783</v>
      </c>
      <c r="S13" s="6">
        <v>67.800340305000006</v>
      </c>
      <c r="T13" s="6">
        <v>56.709996939999996</v>
      </c>
      <c r="U13" s="6">
        <v>57.079726101000006</v>
      </c>
      <c r="V13" s="6">
        <v>69.845155767999998</v>
      </c>
      <c r="W13" s="6">
        <v>55.095434135000005</v>
      </c>
      <c r="X13" s="6">
        <f t="shared" si="0"/>
        <v>135.003555479</v>
      </c>
    </row>
    <row r="14" spans="2:45" x14ac:dyDescent="0.2">
      <c r="B14" t="s">
        <v>35</v>
      </c>
      <c r="C14" s="6">
        <v>132.46287272000001</v>
      </c>
      <c r="D14" s="6">
        <v>270.16249820000002</v>
      </c>
      <c r="E14" s="6">
        <v>0.21573840399999999</v>
      </c>
      <c r="F14" s="6">
        <v>4.4189510639999998</v>
      </c>
      <c r="G14" s="6">
        <v>2.7077851E-2</v>
      </c>
      <c r="H14" s="6">
        <v>1.4279851E-2</v>
      </c>
      <c r="I14" s="6">
        <v>0.91092995700000001</v>
      </c>
      <c r="J14" s="6">
        <v>1.5323085E-2</v>
      </c>
      <c r="K14" s="6">
        <v>1.4819426E-2</v>
      </c>
      <c r="L14" s="6">
        <v>1.262334E-2</v>
      </c>
      <c r="M14" s="6">
        <v>468.67693099999997</v>
      </c>
      <c r="N14" s="6">
        <v>154.86634185</v>
      </c>
      <c r="O14" s="6">
        <v>59.991714829999992</v>
      </c>
      <c r="P14" s="6">
        <v>3.0980681000000003E-2</v>
      </c>
      <c r="Q14" s="6">
        <v>3.7870531999999998E-2</v>
      </c>
      <c r="R14" s="6">
        <v>42.717436999999997</v>
      </c>
      <c r="S14" s="6">
        <v>2.4484617E-2</v>
      </c>
      <c r="T14" s="6">
        <v>2.9858979000000001E-2</v>
      </c>
      <c r="U14" s="6">
        <v>3.3717702000000002E-2</v>
      </c>
      <c r="V14" s="6">
        <v>2.7908403999999998E-2</v>
      </c>
      <c r="W14" s="6">
        <v>3.4910617000000005E-2</v>
      </c>
      <c r="X14" s="6">
        <f t="shared" si="0"/>
        <v>468.67693099999997</v>
      </c>
    </row>
    <row r="15" spans="2:45" x14ac:dyDescent="0.2">
      <c r="B15" t="s">
        <v>60</v>
      </c>
      <c r="C15" s="6">
        <v>1117.5578401780001</v>
      </c>
      <c r="D15" s="6">
        <v>1250.6194992050002</v>
      </c>
      <c r="E15" s="6">
        <v>16.793558460000003</v>
      </c>
      <c r="F15" s="6">
        <v>310.2879028270001</v>
      </c>
      <c r="G15" s="6">
        <v>9.4394993099999969</v>
      </c>
      <c r="H15" s="6">
        <v>8.4325622580000008</v>
      </c>
      <c r="I15" s="6">
        <v>525.107441419</v>
      </c>
      <c r="J15" s="6">
        <v>10.497569688999999</v>
      </c>
      <c r="K15" s="6">
        <v>847.04149186799975</v>
      </c>
      <c r="L15" s="6">
        <v>12.283452371999996</v>
      </c>
      <c r="M15" s="6">
        <v>261.783071216</v>
      </c>
      <c r="N15" s="6">
        <v>1393.7325780640003</v>
      </c>
      <c r="O15" s="6">
        <v>1347.5044484060006</v>
      </c>
      <c r="P15" s="6">
        <v>13.078792108</v>
      </c>
      <c r="Q15" s="6">
        <v>282.08074709999994</v>
      </c>
      <c r="R15" s="6">
        <v>272.34264662200002</v>
      </c>
      <c r="S15" s="6">
        <v>5.4535390950000009</v>
      </c>
      <c r="T15" s="6">
        <v>4.6671850889999993</v>
      </c>
      <c r="U15" s="6">
        <v>6.0510956379999987</v>
      </c>
      <c r="V15" s="6">
        <v>7.8363156639999998</v>
      </c>
      <c r="W15" s="6">
        <v>5.366392093</v>
      </c>
      <c r="X15" s="6">
        <f t="shared" si="0"/>
        <v>1393.7325780640003</v>
      </c>
    </row>
    <row r="16" spans="2:45" x14ac:dyDescent="0.2">
      <c r="B16" t="s">
        <v>42</v>
      </c>
      <c r="C16" s="6">
        <v>46.344427017000001</v>
      </c>
      <c r="D16" s="6">
        <v>46.355697477</v>
      </c>
      <c r="E16" s="6">
        <v>8.9785899999999998E-3</v>
      </c>
      <c r="F16" s="6">
        <v>7.5933400999999998E-2</v>
      </c>
      <c r="G16" s="6">
        <v>7.2558890000000015E-3</v>
      </c>
      <c r="H16" s="6">
        <v>4.8471930000000005E-3</v>
      </c>
      <c r="I16" s="6">
        <v>5.695628400000001E-2</v>
      </c>
      <c r="J16" s="6">
        <v>5.1298439999999997E-3</v>
      </c>
      <c r="K16" s="6">
        <v>3.9525882999999998E-2</v>
      </c>
      <c r="L16" s="6">
        <v>1.2133003E-2</v>
      </c>
      <c r="M16" s="6">
        <v>5.6569435180000003</v>
      </c>
      <c r="N16" s="6">
        <v>53.871550497999998</v>
      </c>
      <c r="O16" s="6">
        <v>63.079056934999997</v>
      </c>
      <c r="P16" s="6">
        <v>1.2081806E-2</v>
      </c>
      <c r="Q16" s="6">
        <v>3.5528048E-2</v>
      </c>
      <c r="R16" s="6">
        <v>1.2233726689999997</v>
      </c>
      <c r="S16" s="6">
        <v>3.6450946999999997E-2</v>
      </c>
      <c r="T16" s="6">
        <v>2.7246898000000002E-2</v>
      </c>
      <c r="U16" s="6">
        <v>0.113267355</v>
      </c>
      <c r="V16" s="6">
        <v>1.9327526999999997E-2</v>
      </c>
      <c r="W16" s="6">
        <v>2.3174804E-2</v>
      </c>
      <c r="X16" s="6">
        <f t="shared" si="0"/>
        <v>63.079056934999997</v>
      </c>
    </row>
    <row r="17" spans="2:24" x14ac:dyDescent="0.2">
      <c r="B17" t="s">
        <v>40</v>
      </c>
      <c r="C17" s="6">
        <v>0.84541217499999999</v>
      </c>
      <c r="D17" s="6">
        <v>2.7637393019999998</v>
      </c>
      <c r="E17" s="6">
        <v>5.9180482999999999E-2</v>
      </c>
      <c r="F17" s="6">
        <v>2.3037242999999999E-2</v>
      </c>
      <c r="G17" s="6">
        <v>3.719803E-2</v>
      </c>
      <c r="H17" s="6">
        <v>1.7324709000000001E-2</v>
      </c>
      <c r="I17" s="6">
        <v>3.0299020000000001E-3</v>
      </c>
      <c r="J17" s="6">
        <v>1.9682722E-2</v>
      </c>
      <c r="K17" s="6">
        <v>4.4022380000000002E-3</v>
      </c>
      <c r="L17" s="6">
        <v>1.8855416E-2</v>
      </c>
      <c r="M17" s="6">
        <v>3.2715666999999997E-2</v>
      </c>
      <c r="N17" s="6">
        <v>0.74516535399999995</v>
      </c>
      <c r="O17" s="6">
        <v>5.8783574749999996</v>
      </c>
      <c r="P17" s="6">
        <v>1.5215219E-2</v>
      </c>
      <c r="Q17" s="6">
        <v>9.2162939999999999E-3</v>
      </c>
      <c r="R17" s="6">
        <v>1.6125245999999999E-2</v>
      </c>
      <c r="S17" s="6">
        <v>1.3675379999999999E-2</v>
      </c>
      <c r="T17" s="6">
        <v>6.5283800000000003E-3</v>
      </c>
      <c r="U17" s="6">
        <v>2.5196329E-2</v>
      </c>
      <c r="V17" s="6">
        <v>9.2724260000000003E-3</v>
      </c>
      <c r="W17" s="6">
        <v>2.3520322E-2</v>
      </c>
      <c r="X17" s="6">
        <f t="shared" si="0"/>
        <v>5.8783574749999996</v>
      </c>
    </row>
    <row r="18" spans="2:24" x14ac:dyDescent="0.2">
      <c r="B18" t="s">
        <v>28</v>
      </c>
      <c r="C18" s="6">
        <v>102.18751025700001</v>
      </c>
      <c r="D18" s="6">
        <v>118.97297798000001</v>
      </c>
      <c r="E18" s="6">
        <v>5.0884776E-2</v>
      </c>
      <c r="F18" s="6">
        <v>0.21914615299999995</v>
      </c>
      <c r="G18" s="6">
        <v>2.7557193000000001E-2</v>
      </c>
      <c r="H18" s="6">
        <v>2.5816189E-2</v>
      </c>
      <c r="I18" s="6">
        <v>8.328422399999999E-2</v>
      </c>
      <c r="J18" s="6">
        <v>2.7304689E-2</v>
      </c>
      <c r="K18" s="6">
        <v>7.5710473E-2</v>
      </c>
      <c r="L18" s="6">
        <v>2.7048131999999999E-2</v>
      </c>
      <c r="M18" s="6">
        <v>19.463007482000002</v>
      </c>
      <c r="N18" s="6">
        <v>127.42917274</v>
      </c>
      <c r="O18" s="6">
        <v>151.90256166999998</v>
      </c>
      <c r="P18" s="6">
        <v>2.4220349000000002E-2</v>
      </c>
      <c r="Q18" s="6">
        <v>8.1718968000000003E-2</v>
      </c>
      <c r="R18" s="6">
        <v>4.0102599980000004</v>
      </c>
      <c r="S18" s="6">
        <v>3.7026640999999999E-2</v>
      </c>
      <c r="T18" s="6">
        <v>3.2942369999999999E-2</v>
      </c>
      <c r="U18" s="6">
        <v>9.4137285000000001E-2</v>
      </c>
      <c r="V18" s="6">
        <v>3.1698955000000001E-2</v>
      </c>
      <c r="W18" s="6">
        <v>3.4588238E-2</v>
      </c>
      <c r="X18" s="6">
        <f t="shared" si="0"/>
        <v>151.90256166999998</v>
      </c>
    </row>
    <row r="19" spans="2:24" x14ac:dyDescent="0.2">
      <c r="B19" t="s">
        <v>47</v>
      </c>
      <c r="C19" s="6">
        <v>19.149004179999999</v>
      </c>
      <c r="D19" s="6">
        <v>17.925509000000002</v>
      </c>
      <c r="E19" s="6">
        <v>1.5967850000000001E-3</v>
      </c>
      <c r="F19" s="6">
        <v>1.0006108999999999E-2</v>
      </c>
      <c r="G19" s="6">
        <v>0</v>
      </c>
      <c r="H19" s="6">
        <v>1.0488749999999999E-3</v>
      </c>
      <c r="I19" s="6">
        <v>2.3376209999999998E-3</v>
      </c>
      <c r="J19" s="6">
        <v>0</v>
      </c>
      <c r="K19" s="6">
        <v>4.0900300000000001E-4</v>
      </c>
      <c r="L19" s="6">
        <v>0</v>
      </c>
      <c r="M19" s="6">
        <v>1.297828296</v>
      </c>
      <c r="N19" s="6">
        <v>17.680510609999999</v>
      </c>
      <c r="O19" s="6">
        <v>20.38656559</v>
      </c>
      <c r="P19" s="6">
        <v>1.204823E-3</v>
      </c>
      <c r="Q19" s="6">
        <v>3.0604500000000001E-3</v>
      </c>
      <c r="R19" s="6">
        <v>0.19281479100000001</v>
      </c>
      <c r="S19" s="6">
        <v>1.402251E-3</v>
      </c>
      <c r="T19" s="6">
        <v>1.3389070000000001E-3</v>
      </c>
      <c r="U19" s="6">
        <v>2.1700959999999998E-3</v>
      </c>
      <c r="V19" s="6">
        <v>1.60772E-4</v>
      </c>
      <c r="W19" s="6">
        <v>1.19293E-4</v>
      </c>
      <c r="X19" s="6">
        <f t="shared" si="0"/>
        <v>20.38656559</v>
      </c>
    </row>
    <row r="20" spans="2:24" x14ac:dyDescent="0.2">
      <c r="B20" t="s">
        <v>71</v>
      </c>
      <c r="C20" s="6">
        <v>5.0414288239999996</v>
      </c>
      <c r="D20" s="6">
        <v>6.4009764709999999</v>
      </c>
      <c r="E20" s="6">
        <v>8.38235E-4</v>
      </c>
      <c r="F20" s="6">
        <v>1.5694120000000001E-3</v>
      </c>
      <c r="G20" s="6">
        <v>0</v>
      </c>
      <c r="H20" s="6">
        <v>1.1764699999999999E-4</v>
      </c>
      <c r="I20" s="6">
        <v>6.5205879999999999E-3</v>
      </c>
      <c r="J20" s="6">
        <v>0</v>
      </c>
      <c r="K20" s="6">
        <v>8.7235299999999997E-4</v>
      </c>
      <c r="L20" s="6">
        <v>0</v>
      </c>
      <c r="M20" s="6">
        <v>9.4735293999999998E-2</v>
      </c>
      <c r="N20" s="6">
        <v>4.9690529410000002</v>
      </c>
      <c r="O20" s="6">
        <v>8.8237388239999994</v>
      </c>
      <c r="P20" s="6">
        <v>0</v>
      </c>
      <c r="Q20" s="6">
        <v>7.6499999999999997E-3</v>
      </c>
      <c r="R20" s="6">
        <v>2.5937058999999998E-2</v>
      </c>
      <c r="S20" s="6">
        <v>1.007059E-3</v>
      </c>
      <c r="T20" s="6">
        <v>2.2176499999999999E-4</v>
      </c>
      <c r="U20" s="6">
        <v>3.2323529999999999E-3</v>
      </c>
      <c r="V20" s="6">
        <v>0</v>
      </c>
      <c r="W20" s="6">
        <v>5.6117600000000004E-4</v>
      </c>
      <c r="X20" s="6">
        <f t="shared" si="0"/>
        <v>8.8237388239999994</v>
      </c>
    </row>
    <row r="21" spans="2:24" x14ac:dyDescent="0.2">
      <c r="B21" t="s">
        <v>59</v>
      </c>
      <c r="C21" s="6">
        <v>2.936429435</v>
      </c>
      <c r="D21" s="6">
        <v>2.7312415319999999</v>
      </c>
      <c r="E21" s="6">
        <v>0.27239274200000002</v>
      </c>
      <c r="F21" s="6">
        <v>21.743938709999998</v>
      </c>
      <c r="G21" s="6">
        <v>4.4262902999999999E-2</v>
      </c>
      <c r="H21" s="6">
        <v>1.5614919E-2</v>
      </c>
      <c r="I21" s="6">
        <v>34.661868949999999</v>
      </c>
      <c r="J21" s="6">
        <v>8.1751210000000005E-2</v>
      </c>
      <c r="K21" s="6">
        <v>21.3661879</v>
      </c>
      <c r="L21" s="6">
        <v>1.6574597E-2</v>
      </c>
      <c r="M21" s="6">
        <v>3.8273544350000002</v>
      </c>
      <c r="N21" s="6">
        <v>4.3411951609999999</v>
      </c>
      <c r="O21" s="6">
        <v>4.5782407259999998</v>
      </c>
      <c r="P21" s="6">
        <v>0.60106371000000003</v>
      </c>
      <c r="Q21" s="6">
        <v>25.09406169</v>
      </c>
      <c r="R21" s="6">
        <v>9.2765338709999998</v>
      </c>
      <c r="S21" s="6">
        <v>1.2054435E-2</v>
      </c>
      <c r="T21" s="6">
        <v>2.2994758000000001E-2</v>
      </c>
      <c r="U21" s="6">
        <v>1.0622984E-2</v>
      </c>
      <c r="V21" s="6">
        <v>4.8496773999999999E-2</v>
      </c>
      <c r="W21" s="6">
        <v>1.5510081E-2</v>
      </c>
      <c r="X21" s="6">
        <f t="shared" si="0"/>
        <v>34.661868949999999</v>
      </c>
    </row>
    <row r="22" spans="2:24" x14ac:dyDescent="0.2">
      <c r="B22" t="s">
        <v>48</v>
      </c>
      <c r="C22" s="6">
        <v>3.031825</v>
      </c>
      <c r="D22" s="6">
        <v>4.0808666669999996</v>
      </c>
      <c r="E22" s="6">
        <v>0.62622500000000003</v>
      </c>
      <c r="F22" s="6">
        <v>21.75055833</v>
      </c>
      <c r="G22" s="6">
        <v>0.489375</v>
      </c>
      <c r="H22" s="6">
        <v>0.25955833299999997</v>
      </c>
      <c r="I22" s="6">
        <v>53.960066670000003</v>
      </c>
      <c r="J22" s="6">
        <v>1.3570833330000001</v>
      </c>
      <c r="K22" s="6">
        <v>28.904475000000001</v>
      </c>
      <c r="L22" s="6">
        <v>0.68647499999999995</v>
      </c>
      <c r="M22" s="6">
        <v>5.0387916669999999</v>
      </c>
      <c r="N22" s="6">
        <v>3.9939333330000002</v>
      </c>
      <c r="O22" s="6">
        <v>5.0843666670000003</v>
      </c>
      <c r="P22" s="6">
        <v>0.67655833300000001</v>
      </c>
      <c r="Q22" s="6">
        <v>34.865516669999998</v>
      </c>
      <c r="R22" s="6">
        <v>12.901325</v>
      </c>
      <c r="S22" s="6">
        <v>0.257816667</v>
      </c>
      <c r="T22" s="6">
        <v>0.55951666700000002</v>
      </c>
      <c r="U22" s="6">
        <v>0.187966667</v>
      </c>
      <c r="V22" s="6">
        <v>0.30599166700000002</v>
      </c>
      <c r="W22" s="6">
        <v>0.447341667</v>
      </c>
      <c r="X22" s="6">
        <f t="shared" si="0"/>
        <v>53.960066670000003</v>
      </c>
    </row>
    <row r="23" spans="2:24" x14ac:dyDescent="0.2">
      <c r="B23" t="s">
        <v>49</v>
      </c>
      <c r="C23" s="6">
        <v>0.443261509</v>
      </c>
      <c r="D23" s="6">
        <v>0.76426760199999999</v>
      </c>
      <c r="E23" s="6">
        <v>1.2447484999999999E-2</v>
      </c>
      <c r="F23" s="6">
        <v>9.0905898999999998E-2</v>
      </c>
      <c r="G23" s="6">
        <v>1.2809381E-2</v>
      </c>
      <c r="H23" s="6">
        <v>8.6024180000000006E-3</v>
      </c>
      <c r="I23" s="6">
        <v>0.120172534</v>
      </c>
      <c r="J23" s="6">
        <v>9.6450679999999997E-3</v>
      </c>
      <c r="K23" s="6">
        <v>9.4587234000000006E-2</v>
      </c>
      <c r="L23" s="6">
        <v>1.1637137000000001E-2</v>
      </c>
      <c r="M23" s="6">
        <v>1.348861605</v>
      </c>
      <c r="N23" s="6">
        <v>1.0650355899999999</v>
      </c>
      <c r="O23" s="6">
        <v>0.64966711799999999</v>
      </c>
      <c r="P23" s="6">
        <v>1.2870695999999999E-2</v>
      </c>
      <c r="Q23" s="6">
        <v>8.3582591999999997E-2</v>
      </c>
      <c r="R23" s="6">
        <v>7.6891243710000001</v>
      </c>
      <c r="S23" s="6">
        <v>8.2649899999999998E-3</v>
      </c>
      <c r="T23" s="6">
        <v>1.1265280000000001E-2</v>
      </c>
      <c r="U23" s="6">
        <v>1.133588E-2</v>
      </c>
      <c r="V23" s="6">
        <v>1.1065764000000001E-2</v>
      </c>
      <c r="W23" s="6">
        <v>5.625629E-3</v>
      </c>
      <c r="X23" s="6">
        <f t="shared" si="0"/>
        <v>7.6891243710000001</v>
      </c>
    </row>
    <row r="24" spans="2:24" x14ac:dyDescent="0.2">
      <c r="B24" t="s">
        <v>50</v>
      </c>
      <c r="C24" s="6">
        <v>7.0858198009999995</v>
      </c>
      <c r="D24" s="6">
        <v>11.021162909999999</v>
      </c>
      <c r="E24" s="6">
        <v>3.252404947</v>
      </c>
      <c r="F24" s="6">
        <v>7.6126287540000002</v>
      </c>
      <c r="G24" s="6">
        <v>4.0337759860000002</v>
      </c>
      <c r="H24" s="6">
        <v>2.5686027330000001</v>
      </c>
      <c r="I24" s="6">
        <v>8.4951555519999999</v>
      </c>
      <c r="J24" s="6">
        <v>3.2567102699999997</v>
      </c>
      <c r="K24" s="6">
        <v>6.365086078</v>
      </c>
      <c r="L24" s="6">
        <v>2.6563005769999997</v>
      </c>
      <c r="M24" s="6">
        <v>19.874950419999998</v>
      </c>
      <c r="N24" s="6">
        <v>12.253390479999998</v>
      </c>
      <c r="O24" s="6">
        <v>8.6360314020000004</v>
      </c>
      <c r="P24" s="6">
        <v>2.2633048900000001</v>
      </c>
      <c r="Q24" s="6">
        <v>4.7191536940000001</v>
      </c>
      <c r="R24" s="6">
        <v>79.453448649999999</v>
      </c>
      <c r="S24" s="6">
        <v>2.1818948900000001</v>
      </c>
      <c r="T24" s="6">
        <v>1.6301565979999999</v>
      </c>
      <c r="U24" s="6">
        <v>1.9984925119999999</v>
      </c>
      <c r="V24" s="6">
        <v>2.535441032</v>
      </c>
      <c r="W24" s="6">
        <v>1.5981655590000001</v>
      </c>
      <c r="X24" s="6">
        <f t="shared" si="0"/>
        <v>79.453448649999999</v>
      </c>
    </row>
    <row r="25" spans="2:24" x14ac:dyDescent="0.2">
      <c r="B25" t="s">
        <v>51</v>
      </c>
      <c r="C25" s="6">
        <v>2.5539714290000002</v>
      </c>
      <c r="D25" s="6">
        <v>2.5806571429999998</v>
      </c>
      <c r="E25" s="6">
        <v>3.3028571E-2</v>
      </c>
      <c r="F25" s="6">
        <v>17.0154</v>
      </c>
      <c r="G25" s="6">
        <v>8.4357140000000004E-3</v>
      </c>
      <c r="H25" s="6">
        <v>1.0499999999999999E-3</v>
      </c>
      <c r="I25" s="6">
        <v>35.172328569999998</v>
      </c>
      <c r="J25" s="6">
        <v>1.6528570999999999E-2</v>
      </c>
      <c r="K25" s="6">
        <v>10.233821430000001</v>
      </c>
      <c r="L25" s="6">
        <v>1.035E-2</v>
      </c>
      <c r="M25" s="6">
        <v>4.6490428570000004</v>
      </c>
      <c r="N25" s="6">
        <v>3.787514286</v>
      </c>
      <c r="O25" s="6">
        <v>5.4002285710000004</v>
      </c>
      <c r="P25" s="6">
        <v>0.21771428600000001</v>
      </c>
      <c r="Q25" s="6">
        <v>32.952921430000004</v>
      </c>
      <c r="R25" s="6">
        <v>8.8510428569999995</v>
      </c>
      <c r="S25" s="6">
        <v>2.0878570999999999E-2</v>
      </c>
      <c r="T25" s="6">
        <v>2.5785714000000001E-2</v>
      </c>
      <c r="U25" s="6">
        <v>2.0092856999999999E-2</v>
      </c>
      <c r="V25" s="6">
        <v>6.3857139999999998E-3</v>
      </c>
      <c r="W25" s="6">
        <v>1.6714285999999998E-2</v>
      </c>
      <c r="X25" s="6">
        <f t="shared" si="0"/>
        <v>35.172328569999998</v>
      </c>
    </row>
    <row r="26" spans="2:24" x14ac:dyDescent="0.2">
      <c r="B26" t="s">
        <v>53</v>
      </c>
      <c r="C26" s="6">
        <v>2.167248571</v>
      </c>
      <c r="D26" s="6">
        <v>2.8501066669999999</v>
      </c>
      <c r="E26" s="6">
        <v>2.739048E-3</v>
      </c>
      <c r="F26" s="6">
        <v>5.1187618999999997E-2</v>
      </c>
      <c r="G26" s="6">
        <v>6.5699999999999998E-5</v>
      </c>
      <c r="H26" s="6">
        <v>1.7619000000000001E-4</v>
      </c>
      <c r="I26" s="6">
        <v>2.3E-2</v>
      </c>
      <c r="J26" s="6">
        <v>1.10476E-4</v>
      </c>
      <c r="K26" s="6">
        <v>8.3114290000000004E-3</v>
      </c>
      <c r="L26" s="6">
        <v>0</v>
      </c>
      <c r="M26" s="6">
        <v>1.794405714</v>
      </c>
      <c r="N26" s="6">
        <v>2.4572400000000001</v>
      </c>
      <c r="O26" s="6">
        <v>1.5058142859999999</v>
      </c>
      <c r="P26" s="6">
        <v>7.3809500000000003E-4</v>
      </c>
      <c r="Q26" s="6">
        <v>1.1124762E-2</v>
      </c>
      <c r="R26" s="6">
        <v>0.66218285700000001</v>
      </c>
      <c r="S26" s="6">
        <v>2.9047600000000002E-4</v>
      </c>
      <c r="T26" s="6">
        <v>5.02857E-4</v>
      </c>
      <c r="U26" s="6">
        <v>4.7428599999999998E-4</v>
      </c>
      <c r="V26" s="6">
        <v>2.1333300000000001E-4</v>
      </c>
      <c r="W26" s="6">
        <v>3.3047600000000001E-4</v>
      </c>
      <c r="X26" s="6">
        <f t="shared" si="0"/>
        <v>2.8501066669999999</v>
      </c>
    </row>
    <row r="27" spans="2:24" x14ac:dyDescent="0.2">
      <c r="B27" t="s">
        <v>54</v>
      </c>
      <c r="C27" s="6">
        <v>25.592605077999998</v>
      </c>
      <c r="D27" s="6">
        <v>23.558903539999999</v>
      </c>
      <c r="E27" s="6">
        <v>5.9101100000000001E-4</v>
      </c>
      <c r="F27" s="6">
        <v>0.22555681100000002</v>
      </c>
      <c r="G27" s="6">
        <v>6.5095599999999995E-4</v>
      </c>
      <c r="H27" s="6">
        <v>2.39669E-4</v>
      </c>
      <c r="I27" s="6">
        <v>0.402017978</v>
      </c>
      <c r="J27" s="6">
        <v>1.2224720000000001E-3</v>
      </c>
      <c r="K27" s="6">
        <v>9.2633707999999995E-2</v>
      </c>
      <c r="L27" s="6">
        <v>4.6528900000000002E-4</v>
      </c>
      <c r="M27" s="6">
        <v>0.74375289300000003</v>
      </c>
      <c r="N27" s="6">
        <v>21.720389973</v>
      </c>
      <c r="O27" s="6">
        <v>29.53780914</v>
      </c>
      <c r="P27" s="6">
        <v>3.6662919999999998E-3</v>
      </c>
      <c r="Q27" s="6">
        <v>0.38222471899999999</v>
      </c>
      <c r="R27" s="6">
        <v>0.41963910299999996</v>
      </c>
      <c r="S27" s="6">
        <v>2.5371900000000001E-4</v>
      </c>
      <c r="T27" s="6">
        <v>2.2785119999999999E-3</v>
      </c>
      <c r="U27" s="6">
        <v>1.4153534000000001E-2</v>
      </c>
      <c r="V27" s="6">
        <v>1.201653E-3</v>
      </c>
      <c r="W27" s="6">
        <v>2.7309489999999999E-3</v>
      </c>
      <c r="X27" s="6">
        <f t="shared" si="0"/>
        <v>29.53780914</v>
      </c>
    </row>
    <row r="28" spans="2:24" x14ac:dyDescent="0.2">
      <c r="B28" t="s">
        <v>55</v>
      </c>
      <c r="C28" s="6">
        <v>3.4198166670000001</v>
      </c>
      <c r="D28" s="6">
        <v>4.4543166669999996</v>
      </c>
      <c r="E28" s="6">
        <v>0.58655555599999998</v>
      </c>
      <c r="F28" s="6">
        <v>19.126277779999999</v>
      </c>
      <c r="G28" s="6">
        <v>0.4279</v>
      </c>
      <c r="H28" s="6">
        <v>0.14666388899999999</v>
      </c>
      <c r="I28" s="6">
        <v>34.759663889999999</v>
      </c>
      <c r="J28" s="6">
        <v>0.629</v>
      </c>
      <c r="K28" s="6">
        <v>34.016133330000002</v>
      </c>
      <c r="L28" s="6">
        <v>0.331933333</v>
      </c>
      <c r="M28" s="6">
        <v>4.943091667</v>
      </c>
      <c r="N28" s="6">
        <v>2.973325</v>
      </c>
      <c r="O28" s="6">
        <v>5.8746805560000004</v>
      </c>
      <c r="P28" s="6">
        <v>0.89659722200000003</v>
      </c>
      <c r="Q28" s="6">
        <v>35.811149999999998</v>
      </c>
      <c r="R28" s="6">
        <v>20.08918611</v>
      </c>
      <c r="S28" s="6">
        <v>0.259427778</v>
      </c>
      <c r="T28" s="6">
        <v>0.50048333300000003</v>
      </c>
      <c r="U28" s="6">
        <v>0.15347222199999999</v>
      </c>
      <c r="V28" s="6">
        <v>0.38194444399999999</v>
      </c>
      <c r="W28" s="6">
        <v>0.71812500000000001</v>
      </c>
      <c r="X28" s="6">
        <f t="shared" si="0"/>
        <v>35.811149999999998</v>
      </c>
    </row>
    <row r="29" spans="2:24" x14ac:dyDescent="0.2">
      <c r="B29" t="s">
        <v>56</v>
      </c>
      <c r="C29" s="6">
        <v>0.91373383500000005</v>
      </c>
      <c r="D29" s="6">
        <v>1.216606767</v>
      </c>
      <c r="E29" s="6">
        <v>4.1948871999999998E-2</v>
      </c>
      <c r="F29" s="6">
        <v>10.52387143</v>
      </c>
      <c r="G29" s="6">
        <v>8.006015E-3</v>
      </c>
      <c r="H29" s="6">
        <v>5.0834590000000002E-3</v>
      </c>
      <c r="I29" s="6">
        <v>10.554918799999999</v>
      </c>
      <c r="J29" s="6">
        <v>2.7615038000000001E-2</v>
      </c>
      <c r="K29" s="6">
        <v>4.5117172930000002</v>
      </c>
      <c r="L29" s="6">
        <v>2.1579699000000001E-2</v>
      </c>
      <c r="M29" s="6">
        <v>1.529515038</v>
      </c>
      <c r="N29" s="6">
        <v>0.83396616499999998</v>
      </c>
      <c r="O29" s="6">
        <v>1.5840180450000001</v>
      </c>
      <c r="P29" s="6">
        <v>0.104585714</v>
      </c>
      <c r="Q29" s="6">
        <v>10.26724286</v>
      </c>
      <c r="R29" s="6">
        <v>5.8092112780000003</v>
      </c>
      <c r="S29" s="6">
        <v>1.8951128000000001E-2</v>
      </c>
      <c r="T29" s="6">
        <v>4.0769924999999999E-2</v>
      </c>
      <c r="U29" s="6">
        <v>1.1181203000000001E-2</v>
      </c>
      <c r="V29" s="6">
        <v>1.8548872000000001E-2</v>
      </c>
      <c r="W29" s="6">
        <v>3.7104511E-2</v>
      </c>
      <c r="X29" s="6">
        <f t="shared" si="0"/>
        <v>10.554918799999999</v>
      </c>
    </row>
    <row r="30" spans="2:24" x14ac:dyDescent="0.2">
      <c r="B30" t="s">
        <v>43</v>
      </c>
      <c r="C30" s="6">
        <v>10.770664664</v>
      </c>
      <c r="D30" s="6">
        <v>17.636962746999998</v>
      </c>
      <c r="E30" s="6">
        <v>0.56298872799999999</v>
      </c>
      <c r="F30" s="6">
        <v>102.70838957000001</v>
      </c>
      <c r="G30" s="6">
        <v>0.45397209500000002</v>
      </c>
      <c r="H30" s="6">
        <v>0.334394678</v>
      </c>
      <c r="I30" s="6">
        <v>66.218791969999998</v>
      </c>
      <c r="J30" s="6">
        <v>0.54208615900000001</v>
      </c>
      <c r="K30" s="6">
        <v>44.339169240000004</v>
      </c>
      <c r="L30" s="6">
        <v>0.34133033599999996</v>
      </c>
      <c r="M30" s="6">
        <v>16.572023837</v>
      </c>
      <c r="N30" s="6">
        <v>13.357775572</v>
      </c>
      <c r="O30" s="6">
        <v>15.172178361</v>
      </c>
      <c r="P30" s="6">
        <v>1.2460760560000002</v>
      </c>
      <c r="Q30" s="6">
        <v>87.903232180000003</v>
      </c>
      <c r="R30" s="6">
        <v>47.825356409999998</v>
      </c>
      <c r="S30" s="6">
        <v>0.27654908</v>
      </c>
      <c r="T30" s="6">
        <v>0.20999774100000002</v>
      </c>
      <c r="U30" s="6">
        <v>0.30773915100000004</v>
      </c>
      <c r="V30" s="6">
        <v>0.39622736600000003</v>
      </c>
      <c r="W30" s="6">
        <v>0.23338969900000001</v>
      </c>
      <c r="X30" s="6">
        <f t="shared" si="0"/>
        <v>102.70838957000001</v>
      </c>
    </row>
    <row r="31" spans="2:24" x14ac:dyDescent="0.2">
      <c r="B31" t="s">
        <v>64</v>
      </c>
      <c r="C31" s="6">
        <v>4.1701428570000001</v>
      </c>
      <c r="D31" s="6">
        <v>13.684900000000001</v>
      </c>
      <c r="E31" s="6">
        <v>1.2994571429999999</v>
      </c>
      <c r="F31" s="6">
        <v>0.82499999999999996</v>
      </c>
      <c r="G31" s="6">
        <v>2.0257999999999998</v>
      </c>
      <c r="H31" s="6">
        <v>7.5714300000000005E-4</v>
      </c>
      <c r="I31" s="6">
        <v>3.1571429999999998E-3</v>
      </c>
      <c r="J31" s="6">
        <v>1.4428570000000001E-3</v>
      </c>
      <c r="K31" s="6">
        <v>3.9428570000000001E-3</v>
      </c>
      <c r="L31" s="6">
        <v>1.1714290000000001E-3</v>
      </c>
      <c r="M31" s="6">
        <v>0.46212857099999999</v>
      </c>
      <c r="N31" s="6">
        <v>1.1392714289999999</v>
      </c>
      <c r="O31" s="6">
        <v>13.69404286</v>
      </c>
      <c r="P31" s="6">
        <v>0.121171429</v>
      </c>
      <c r="Q31" s="6">
        <v>0.71962857099999999</v>
      </c>
      <c r="R31" s="6">
        <v>0.350657143</v>
      </c>
      <c r="S31" s="6">
        <v>2.4055</v>
      </c>
      <c r="T31" s="6">
        <v>0.43985714300000001</v>
      </c>
      <c r="U31" s="6">
        <v>1.196785714</v>
      </c>
      <c r="V31" s="6">
        <v>0.89434285700000005</v>
      </c>
      <c r="W31" s="6">
        <v>2.2354428569999998</v>
      </c>
      <c r="X31" s="6">
        <f t="shared" si="0"/>
        <v>13.69404286</v>
      </c>
    </row>
    <row r="32" spans="2:24" x14ac:dyDescent="0.2">
      <c r="B32" t="s">
        <v>81</v>
      </c>
      <c r="C32" s="6">
        <v>54.466165759999996</v>
      </c>
      <c r="D32" s="6">
        <v>39.803040754000001</v>
      </c>
      <c r="E32" s="6">
        <v>2.2240768000000001E-2</v>
      </c>
      <c r="F32" s="6">
        <v>5.0895672000000003E-2</v>
      </c>
      <c r="G32" s="6">
        <v>5.9685000000000001E-4</v>
      </c>
      <c r="H32" s="6">
        <v>3.48819E-4</v>
      </c>
      <c r="I32" s="6">
        <v>4.3989206000000003E-2</v>
      </c>
      <c r="J32" s="6">
        <v>0.483102274</v>
      </c>
      <c r="K32" s="6">
        <v>0.159277953</v>
      </c>
      <c r="L32" s="6">
        <v>8.7697402999999993E-2</v>
      </c>
      <c r="M32" s="6">
        <v>4.7085258919999999</v>
      </c>
      <c r="N32" s="6">
        <v>56.318676240000002</v>
      </c>
      <c r="O32" s="6">
        <v>42.258199449999999</v>
      </c>
      <c r="P32" s="6">
        <v>0.20796334399999999</v>
      </c>
      <c r="Q32" s="6">
        <v>7.7916965000000005E-2</v>
      </c>
      <c r="R32" s="6">
        <v>0.9445175429999999</v>
      </c>
      <c r="S32" s="6">
        <v>5.1397657999999999E-2</v>
      </c>
      <c r="T32" s="6">
        <v>2.5171745999999998E-2</v>
      </c>
      <c r="U32" s="6">
        <v>0.238904118</v>
      </c>
      <c r="V32" s="6">
        <v>0.122612152</v>
      </c>
      <c r="W32" s="6">
        <v>0.129309601</v>
      </c>
      <c r="X32" s="6">
        <f t="shared" si="0"/>
        <v>56.318676240000002</v>
      </c>
    </row>
    <row r="33" spans="2:24" x14ac:dyDescent="0.2">
      <c r="B33" t="s">
        <v>57</v>
      </c>
      <c r="C33" s="6">
        <v>1.2340492750000001</v>
      </c>
      <c r="D33" s="6">
        <v>1.45960942</v>
      </c>
      <c r="E33" s="6">
        <v>0.55812753599999998</v>
      </c>
      <c r="F33" s="6">
        <v>6.3061028989999999</v>
      </c>
      <c r="G33" s="6">
        <v>0.49377898599999998</v>
      </c>
      <c r="H33" s="6">
        <v>0.169794203</v>
      </c>
      <c r="I33" s="6">
        <v>10.407573190000001</v>
      </c>
      <c r="J33" s="6">
        <v>0.42013260899999999</v>
      </c>
      <c r="K33" s="6">
        <v>6.3865028989999999</v>
      </c>
      <c r="L33" s="6">
        <v>0.34422826099999998</v>
      </c>
      <c r="M33" s="6">
        <v>2.4279797099999998</v>
      </c>
      <c r="N33" s="6">
        <v>1.5987760870000001</v>
      </c>
      <c r="O33" s="6">
        <v>1.9493572459999999</v>
      </c>
      <c r="P33" s="6">
        <v>0.47252246399999998</v>
      </c>
      <c r="Q33" s="6">
        <v>12.95502464</v>
      </c>
      <c r="R33" s="6">
        <v>4.3352891299999996</v>
      </c>
      <c r="S33" s="6">
        <v>0.54707391299999997</v>
      </c>
      <c r="T33" s="6">
        <v>0.61263188400000002</v>
      </c>
      <c r="U33" s="6">
        <v>0.54630289899999995</v>
      </c>
      <c r="V33" s="6">
        <v>0.58471739099999998</v>
      </c>
      <c r="W33" s="6">
        <v>0.83272101399999998</v>
      </c>
      <c r="X33" s="6">
        <f t="shared" si="0"/>
        <v>12.95502464</v>
      </c>
    </row>
    <row r="34" spans="2:24" x14ac:dyDescent="0.2">
      <c r="B34" t="s">
        <v>52</v>
      </c>
      <c r="C34" s="6">
        <v>10.552800547</v>
      </c>
      <c r="D34" s="6">
        <v>7.1622406920000001</v>
      </c>
      <c r="E34" s="6">
        <v>24.889672496999999</v>
      </c>
      <c r="F34" s="6">
        <v>15.974495531999999</v>
      </c>
      <c r="G34" s="6">
        <v>19.901357936999997</v>
      </c>
      <c r="H34" s="6">
        <v>27.370178515999999</v>
      </c>
      <c r="I34" s="6">
        <v>2.681383099</v>
      </c>
      <c r="J34" s="6">
        <v>43.571849114000003</v>
      </c>
      <c r="K34" s="6">
        <v>1.5741047500000001</v>
      </c>
      <c r="L34" s="6">
        <v>21.773046742999998</v>
      </c>
      <c r="M34" s="6">
        <v>12.437591123000001</v>
      </c>
      <c r="N34" s="6">
        <v>5.4521089109999998</v>
      </c>
      <c r="O34" s="6">
        <v>6.359398981</v>
      </c>
      <c r="P34" s="6">
        <v>9.1928279979999985</v>
      </c>
      <c r="Q34" s="6">
        <v>8.4571634360000001</v>
      </c>
      <c r="R34" s="6">
        <v>23.682188438000001</v>
      </c>
      <c r="S34" s="6">
        <v>7.5649511549999993</v>
      </c>
      <c r="T34" s="6">
        <v>2.0368609319999997</v>
      </c>
      <c r="U34" s="6">
        <v>11.584765763000002</v>
      </c>
      <c r="V34" s="6">
        <v>9.8127798730000002</v>
      </c>
      <c r="W34" s="6">
        <v>2.6100431039999998</v>
      </c>
      <c r="X34" s="6">
        <f t="shared" si="0"/>
        <v>43.571849114000003</v>
      </c>
    </row>
    <row r="35" spans="2:24" x14ac:dyDescent="0.2">
      <c r="B35" t="s">
        <v>62</v>
      </c>
      <c r="C35" s="6">
        <v>1.028218268</v>
      </c>
      <c r="D35" s="6">
        <v>3.1492655909999998</v>
      </c>
      <c r="E35" s="6">
        <v>5.0961496000000002E-2</v>
      </c>
      <c r="F35" s="6">
        <v>9.7143029920000004</v>
      </c>
      <c r="G35" s="6">
        <v>3.2260629999999999E-3</v>
      </c>
      <c r="H35" s="6">
        <v>2.096063E-3</v>
      </c>
      <c r="I35" s="6">
        <v>7.5243277170000002</v>
      </c>
      <c r="J35" s="6">
        <v>2.2711810999999998E-2</v>
      </c>
      <c r="K35" s="6">
        <v>8.3073335430000004</v>
      </c>
      <c r="L35" s="6">
        <v>2.5956690000000001E-3</v>
      </c>
      <c r="M35" s="6">
        <v>2.102809685</v>
      </c>
      <c r="N35" s="6">
        <v>1.9621377170000001</v>
      </c>
      <c r="O35" s="6">
        <v>1.6221429919999999</v>
      </c>
      <c r="P35" s="6">
        <v>0.18617133899999999</v>
      </c>
      <c r="Q35" s="6">
        <v>11.71474205</v>
      </c>
      <c r="R35" s="6">
        <v>2.8388566929999999</v>
      </c>
      <c r="S35" s="6">
        <v>2.6389759999999999E-3</v>
      </c>
      <c r="T35" s="6">
        <v>1.1571496000000001E-2</v>
      </c>
      <c r="U35" s="6">
        <v>3.107402E-3</v>
      </c>
      <c r="V35" s="6">
        <v>8.6094489999999999E-3</v>
      </c>
      <c r="W35" s="6">
        <v>2.2140939999999998E-3</v>
      </c>
      <c r="X35" s="6">
        <f t="shared" si="0"/>
        <v>11.71474205</v>
      </c>
    </row>
    <row r="36" spans="2:24" x14ac:dyDescent="0.2">
      <c r="B36" t="s">
        <v>44</v>
      </c>
      <c r="C36" s="6">
        <v>9.9081016640000001</v>
      </c>
      <c r="D36" s="6">
        <v>7.6124452190000005</v>
      </c>
      <c r="E36" s="6">
        <v>27.689602567000001</v>
      </c>
      <c r="F36" s="6">
        <v>11.504599686000002</v>
      </c>
      <c r="G36" s="6">
        <v>25.877794821000002</v>
      </c>
      <c r="H36" s="6">
        <v>8.0019511909999999</v>
      </c>
      <c r="I36" s="6">
        <v>23.56584599</v>
      </c>
      <c r="J36" s="6">
        <v>20.097647321</v>
      </c>
      <c r="K36" s="6">
        <v>10.095334298999999</v>
      </c>
      <c r="L36" s="6">
        <v>18.488734229999999</v>
      </c>
      <c r="M36" s="6">
        <v>13.273466049000001</v>
      </c>
      <c r="N36" s="6">
        <v>7.3644532979999999</v>
      </c>
      <c r="O36" s="6">
        <v>7.1261706299999998</v>
      </c>
      <c r="P36" s="6">
        <v>9.9055310280000004</v>
      </c>
      <c r="Q36" s="6">
        <v>11.473252874</v>
      </c>
      <c r="R36" s="6">
        <v>4.9438874859999995</v>
      </c>
      <c r="S36" s="6">
        <v>17.866358895999998</v>
      </c>
      <c r="T36" s="6">
        <v>35.107657949</v>
      </c>
      <c r="U36" s="6">
        <v>15.407549571000002</v>
      </c>
      <c r="V36" s="6">
        <v>14.940477571999999</v>
      </c>
      <c r="W36" s="6">
        <v>17.478934843000001</v>
      </c>
      <c r="X36" s="6">
        <f t="shared" si="0"/>
        <v>35.107657949</v>
      </c>
    </row>
    <row r="37" spans="2:24" x14ac:dyDescent="0.2">
      <c r="B37" t="s">
        <v>58</v>
      </c>
      <c r="C37" s="6">
        <v>1.9181340270000002</v>
      </c>
      <c r="D37" s="6">
        <v>2.5074932040000002</v>
      </c>
      <c r="E37" s="6">
        <v>8.1279464999999995E-2</v>
      </c>
      <c r="F37" s="6">
        <v>17.695833630999999</v>
      </c>
      <c r="G37" s="6">
        <v>3.640997E-2</v>
      </c>
      <c r="H37" s="6">
        <v>1.2431299999999999E-2</v>
      </c>
      <c r="I37" s="6">
        <v>5.6962983630000004</v>
      </c>
      <c r="J37" s="6">
        <v>4.6968055000000002E-2</v>
      </c>
      <c r="K37" s="6">
        <v>1.2911624509999999</v>
      </c>
      <c r="L37" s="6">
        <v>5.4662649000000001E-2</v>
      </c>
      <c r="M37" s="6">
        <v>3.423492113</v>
      </c>
      <c r="N37" s="6">
        <v>2.194526191</v>
      </c>
      <c r="O37" s="6">
        <v>3.5340259920000001</v>
      </c>
      <c r="P37" s="6">
        <v>0.12668115099999999</v>
      </c>
      <c r="Q37" s="6">
        <v>25.937763789999998</v>
      </c>
      <c r="R37" s="6">
        <v>12.594919146999999</v>
      </c>
      <c r="S37" s="6">
        <v>3.2260218E-2</v>
      </c>
      <c r="T37" s="6">
        <v>5.9450148999999994E-2</v>
      </c>
      <c r="U37" s="6">
        <v>2.8473115E-2</v>
      </c>
      <c r="V37" s="6">
        <v>5.3888938000000004E-2</v>
      </c>
      <c r="W37" s="6">
        <v>4.2647817000000005E-2</v>
      </c>
      <c r="X37" s="6">
        <f t="shared" si="0"/>
        <v>25.937763789999998</v>
      </c>
    </row>
    <row r="38" spans="2:24" x14ac:dyDescent="0.2">
      <c r="B38" t="s">
        <v>46</v>
      </c>
      <c r="C38" s="6">
        <v>38.540562440000002</v>
      </c>
      <c r="D38" s="6">
        <v>40.172410579999998</v>
      </c>
      <c r="E38" s="6">
        <v>5.8084820000000002E-3</v>
      </c>
      <c r="F38" s="6">
        <v>2.4987200000000001E-2</v>
      </c>
      <c r="G38" s="6">
        <v>8.5135700000000007E-4</v>
      </c>
      <c r="H38" s="6">
        <v>6.8292699999999995E-4</v>
      </c>
      <c r="I38" s="6">
        <v>1.575922E-3</v>
      </c>
      <c r="J38" s="6">
        <v>4.7336900000000001E-4</v>
      </c>
      <c r="K38" s="6">
        <v>3.45645E-4</v>
      </c>
      <c r="L38" s="6">
        <v>1.3101000000000001E-4</v>
      </c>
      <c r="M38" s="6">
        <v>5.0700320039999998</v>
      </c>
      <c r="N38" s="6">
        <v>39.075147209999997</v>
      </c>
      <c r="O38" s="6">
        <v>41.627543629999998</v>
      </c>
      <c r="P38" s="6">
        <v>8.422900000000001E-4</v>
      </c>
      <c r="Q38" s="6">
        <v>2.66621E-3</v>
      </c>
      <c r="R38" s="6">
        <v>0.380883833</v>
      </c>
      <c r="S38" s="6">
        <v>1.1806469999999999E-3</v>
      </c>
      <c r="T38" s="6">
        <v>1.3189080000000001E-3</v>
      </c>
      <c r="U38" s="6">
        <v>3.5572709999999999E-3</v>
      </c>
      <c r="V38" s="6">
        <v>2.0149579999999999E-3</v>
      </c>
      <c r="W38" s="6">
        <v>1.005899E-3</v>
      </c>
      <c r="X38" s="6">
        <f t="shared" si="0"/>
        <v>41.627543629999998</v>
      </c>
    </row>
    <row r="39" spans="2:24" x14ac:dyDescent="0.2">
      <c r="B39" t="s">
        <v>63</v>
      </c>
      <c r="C39" s="6">
        <v>6.439365596</v>
      </c>
      <c r="D39" s="6">
        <v>8.8713591740000002</v>
      </c>
      <c r="E39" s="6">
        <v>2.7583486000000001E-2</v>
      </c>
      <c r="F39" s="6">
        <v>3.8695871999999999E-2</v>
      </c>
      <c r="G39" s="6">
        <v>6.4577979999999998E-3</v>
      </c>
      <c r="H39" s="6">
        <v>1.4954129999999999E-3</v>
      </c>
      <c r="I39" s="6">
        <v>3.3603670000000002E-2</v>
      </c>
      <c r="J39" s="6">
        <v>2.1896329999999999E-2</v>
      </c>
      <c r="K39" s="6">
        <v>4.5098623999999997E-2</v>
      </c>
      <c r="L39" s="6">
        <v>2.1047248000000001E-2</v>
      </c>
      <c r="M39" s="6">
        <v>0.13255091699999999</v>
      </c>
      <c r="N39" s="6">
        <v>4.4806830279999996</v>
      </c>
      <c r="O39" s="6">
        <v>11.84482064</v>
      </c>
      <c r="P39" s="6">
        <v>5.4206419999999998E-3</v>
      </c>
      <c r="Q39" s="6">
        <v>9.4931189999999995E-3</v>
      </c>
      <c r="R39" s="6">
        <v>3.6348624000000003E-2</v>
      </c>
      <c r="S39" s="6">
        <v>4.1160550000000004E-3</v>
      </c>
      <c r="T39" s="6">
        <v>1.1513761000000001E-2</v>
      </c>
      <c r="U39" s="6">
        <v>1.6654586999999998E-2</v>
      </c>
      <c r="V39" s="6">
        <v>1.2531651E-2</v>
      </c>
      <c r="W39" s="6">
        <v>9.9821100000000006E-3</v>
      </c>
      <c r="X39" s="6">
        <f t="shared" si="0"/>
        <v>11.84482064</v>
      </c>
    </row>
    <row r="40" spans="2:24" x14ac:dyDescent="0.2">
      <c r="B40" t="s">
        <v>85</v>
      </c>
      <c r="C40" s="6">
        <v>7.550388313</v>
      </c>
      <c r="D40" s="6">
        <v>8.8958719210000012</v>
      </c>
      <c r="E40" s="6">
        <v>6.0697431999999996E-2</v>
      </c>
      <c r="F40" s="6">
        <v>0.26871043699999997</v>
      </c>
      <c r="G40" s="6">
        <v>4.9451136999999999E-2</v>
      </c>
      <c r="H40" s="6">
        <v>4.7181806E-2</v>
      </c>
      <c r="I40" s="6">
        <v>0.30660141899999999</v>
      </c>
      <c r="J40" s="6">
        <v>5.2758552E-2</v>
      </c>
      <c r="K40" s="6">
        <v>0.195225116</v>
      </c>
      <c r="L40" s="6">
        <v>5.7756722999999996E-2</v>
      </c>
      <c r="M40" s="6">
        <v>10.413460765</v>
      </c>
      <c r="N40" s="6">
        <v>14.811289068000001</v>
      </c>
      <c r="O40" s="6">
        <v>8.4737081029999999</v>
      </c>
      <c r="P40" s="6">
        <v>4.2294650000000003E-2</v>
      </c>
      <c r="Q40" s="6">
        <v>0.16393046900000002</v>
      </c>
      <c r="R40" s="6">
        <v>10.781401868</v>
      </c>
      <c r="S40" s="6">
        <v>7.1675822E-2</v>
      </c>
      <c r="T40" s="6">
        <v>8.3527321000000002E-2</v>
      </c>
      <c r="U40" s="6">
        <v>0.24228534499999999</v>
      </c>
      <c r="V40" s="6">
        <v>6.3443936000000006E-2</v>
      </c>
      <c r="W40" s="6">
        <v>5.5331986E-2</v>
      </c>
      <c r="X40" s="6">
        <f t="shared" si="0"/>
        <v>14.811289068000001</v>
      </c>
    </row>
    <row r="41" spans="2:24" x14ac:dyDescent="0.2">
      <c r="B41" t="s">
        <v>45</v>
      </c>
      <c r="C41" s="6">
        <v>0.55056566100000004</v>
      </c>
      <c r="D41" s="6">
        <v>0.95519582400000003</v>
      </c>
      <c r="E41" s="6">
        <v>8.8872389999999996E-2</v>
      </c>
      <c r="F41" s="6">
        <v>4.1909132250000001</v>
      </c>
      <c r="G41" s="6">
        <v>8.8092810000000004E-3</v>
      </c>
      <c r="H41" s="6">
        <v>7.5600930000000004E-3</v>
      </c>
      <c r="I41" s="6">
        <v>10.56856241</v>
      </c>
      <c r="J41" s="6">
        <v>4.2431089999999998E-2</v>
      </c>
      <c r="K41" s="6">
        <v>11.609054990000001</v>
      </c>
      <c r="L41" s="6">
        <v>8.2858470000000007E-3</v>
      </c>
      <c r="M41" s="6">
        <v>1.1090642690000001</v>
      </c>
      <c r="N41" s="6">
        <v>1.110081439</v>
      </c>
      <c r="O41" s="6">
        <v>1.0681164729999999</v>
      </c>
      <c r="P41" s="6">
        <v>0.226516937</v>
      </c>
      <c r="Q41" s="6">
        <v>3.999964501</v>
      </c>
      <c r="R41" s="6">
        <v>1.2865607889999999</v>
      </c>
      <c r="S41" s="6">
        <v>3.9078890000000003E-3</v>
      </c>
      <c r="T41" s="6">
        <v>4.4563809999999997E-3</v>
      </c>
      <c r="U41" s="6">
        <v>8.3819029999999996E-3</v>
      </c>
      <c r="V41" s="6">
        <v>9.4696060000000002E-3</v>
      </c>
      <c r="W41" s="6">
        <v>1.637819E-3</v>
      </c>
      <c r="X41" s="6">
        <f t="shared" si="0"/>
        <v>11.609054990000001</v>
      </c>
    </row>
    <row r="42" spans="2:24" x14ac:dyDescent="0.2">
      <c r="B42" t="s">
        <v>65</v>
      </c>
      <c r="C42" s="6">
        <v>2379.3648660729996</v>
      </c>
      <c r="D42" s="6">
        <v>1864.4784104510002</v>
      </c>
      <c r="E42" s="6">
        <v>4674.2506233809972</v>
      </c>
      <c r="F42" s="6">
        <v>1834.160400728</v>
      </c>
      <c r="G42" s="6">
        <v>7697.3104684460004</v>
      </c>
      <c r="H42" s="6">
        <v>5326.245057958</v>
      </c>
      <c r="I42" s="6">
        <v>43.617537803000005</v>
      </c>
      <c r="J42" s="6">
        <v>4450.6337427069993</v>
      </c>
      <c r="K42" s="6">
        <v>118.07652300900003</v>
      </c>
      <c r="L42" s="6">
        <v>5479.2548346049998</v>
      </c>
      <c r="M42" s="6">
        <v>3597.4049925330005</v>
      </c>
      <c r="N42" s="6">
        <v>1566.2535086870002</v>
      </c>
      <c r="O42" s="6">
        <v>1783.5615704079999</v>
      </c>
      <c r="P42" s="6">
        <v>3780.8928893569991</v>
      </c>
      <c r="Q42" s="6">
        <v>1435.6650306930003</v>
      </c>
      <c r="R42" s="6">
        <v>1063.7327142459997</v>
      </c>
      <c r="S42" s="6">
        <v>5581.3594843170004</v>
      </c>
      <c r="T42" s="6">
        <v>1220.251186194</v>
      </c>
      <c r="U42" s="6">
        <v>3278.8396353590001</v>
      </c>
      <c r="V42" s="6">
        <v>2668.1454073819996</v>
      </c>
      <c r="W42" s="6">
        <v>2958.8458725930004</v>
      </c>
      <c r="X42" s="6">
        <f t="shared" si="0"/>
        <v>7697.3104684460004</v>
      </c>
    </row>
    <row r="43" spans="2:24" x14ac:dyDescent="0.2">
      <c r="B43" t="s">
        <v>36</v>
      </c>
      <c r="C43" s="6">
        <v>575.26439952100009</v>
      </c>
      <c r="D43" s="6">
        <v>713.87531123999997</v>
      </c>
      <c r="E43" s="6">
        <v>95.723202501999992</v>
      </c>
      <c r="F43" s="6">
        <v>184.63227788700001</v>
      </c>
      <c r="G43" s="6">
        <v>91.724770282999984</v>
      </c>
      <c r="H43" s="6">
        <v>45.585637416999994</v>
      </c>
      <c r="I43" s="6">
        <v>311.60671987899997</v>
      </c>
      <c r="J43" s="6">
        <v>48.099608724000007</v>
      </c>
      <c r="K43" s="6">
        <v>345.539010362</v>
      </c>
      <c r="L43" s="6">
        <v>41.369188690000001</v>
      </c>
      <c r="M43" s="6">
        <v>249.18873570099998</v>
      </c>
      <c r="N43" s="6">
        <v>669.89919848800014</v>
      </c>
      <c r="O43" s="6">
        <v>669.69972677999976</v>
      </c>
      <c r="P43" s="6">
        <v>51.780321979999997</v>
      </c>
      <c r="Q43" s="6">
        <v>194.46584125399991</v>
      </c>
      <c r="R43" s="6">
        <v>206.6077915110001</v>
      </c>
      <c r="S43" s="6">
        <v>25.468232689000001</v>
      </c>
      <c r="T43" s="6">
        <v>8.4806445290000028</v>
      </c>
      <c r="U43" s="6">
        <v>24.382850710000007</v>
      </c>
      <c r="V43" s="6">
        <v>25.813789594000003</v>
      </c>
      <c r="W43" s="6">
        <v>14.720921608999998</v>
      </c>
      <c r="X43" s="6">
        <f t="shared" si="0"/>
        <v>713.87531123999997</v>
      </c>
    </row>
    <row r="44" spans="2:24" x14ac:dyDescent="0.2">
      <c r="B44" t="s">
        <v>66</v>
      </c>
      <c r="C44" s="6">
        <v>0.48906290299999999</v>
      </c>
      <c r="D44" s="6">
        <v>0.55802419400000003</v>
      </c>
      <c r="E44" s="6">
        <v>1.2332258E-2</v>
      </c>
      <c r="F44" s="6">
        <v>2.925919355</v>
      </c>
      <c r="G44" s="6">
        <v>6.8871000000000004E-4</v>
      </c>
      <c r="H44" s="6">
        <v>0</v>
      </c>
      <c r="I44" s="6">
        <v>5.9108677419999998</v>
      </c>
      <c r="J44" s="6">
        <v>6.6677419999999999E-3</v>
      </c>
      <c r="K44" s="6">
        <v>2.005477419</v>
      </c>
      <c r="L44" s="6">
        <v>9.3693549999999994E-3</v>
      </c>
      <c r="M44" s="6">
        <v>1.8993370970000001</v>
      </c>
      <c r="N44" s="6">
        <v>1.4973080649999999</v>
      </c>
      <c r="O44" s="6">
        <v>1.554612903</v>
      </c>
      <c r="P44" s="6">
        <v>9.0982257999999996E-2</v>
      </c>
      <c r="Q44" s="6">
        <v>12.95706129</v>
      </c>
      <c r="R44" s="6">
        <v>5.5315516130000004</v>
      </c>
      <c r="S44" s="6">
        <v>1.2298386999999999E-2</v>
      </c>
      <c r="T44" s="6">
        <v>2.0601613000000001E-2</v>
      </c>
      <c r="U44" s="6">
        <v>5.7096769999999998E-3</v>
      </c>
      <c r="V44" s="6">
        <v>1.0195160999999999E-2</v>
      </c>
      <c r="W44" s="6">
        <v>2.8891935000000001E-2</v>
      </c>
      <c r="X44" s="6">
        <f t="shared" si="0"/>
        <v>12.95706129</v>
      </c>
    </row>
    <row r="45" spans="2:24" x14ac:dyDescent="0.2">
      <c r="B45" t="s">
        <v>67</v>
      </c>
      <c r="C45" s="6">
        <v>60.076380602999997</v>
      </c>
      <c r="D45" s="6">
        <v>76.936726957999994</v>
      </c>
      <c r="E45" s="6">
        <v>73.842374697000011</v>
      </c>
      <c r="F45" s="6">
        <v>14.263471907</v>
      </c>
      <c r="G45" s="6">
        <v>59.54900336</v>
      </c>
      <c r="H45" s="6">
        <v>16.517367397000001</v>
      </c>
      <c r="I45" s="6">
        <v>3.4179750489999998</v>
      </c>
      <c r="J45" s="6">
        <v>39.669138910999997</v>
      </c>
      <c r="K45" s="6">
        <v>7.737191511999999</v>
      </c>
      <c r="L45" s="6">
        <v>44.413813184000006</v>
      </c>
      <c r="M45" s="6">
        <v>56.131457005999998</v>
      </c>
      <c r="N45" s="6">
        <v>79.689339774999993</v>
      </c>
      <c r="O45" s="6">
        <v>106.45342607700002</v>
      </c>
      <c r="P45" s="6">
        <v>39.215300567</v>
      </c>
      <c r="Q45" s="6">
        <v>12.723841981</v>
      </c>
      <c r="R45" s="6">
        <v>8.2382401200000004</v>
      </c>
      <c r="S45" s="6">
        <v>103.23947226499999</v>
      </c>
      <c r="T45" s="6">
        <v>184.302985769</v>
      </c>
      <c r="U45" s="6">
        <v>90.479052586000009</v>
      </c>
      <c r="V45" s="6">
        <v>80.589400986000001</v>
      </c>
      <c r="W45" s="6">
        <v>88.601923415000002</v>
      </c>
      <c r="X45" s="6">
        <f t="shared" si="0"/>
        <v>184.302985769</v>
      </c>
    </row>
    <row r="46" spans="2:24" x14ac:dyDescent="0.2">
      <c r="B46" t="s">
        <v>68</v>
      </c>
      <c r="C46" s="6">
        <v>76.090105276000003</v>
      </c>
      <c r="D46" s="6">
        <v>75.923825602000008</v>
      </c>
      <c r="E46" s="6">
        <v>31.496946558999998</v>
      </c>
      <c r="F46" s="6">
        <v>49.029466401000008</v>
      </c>
      <c r="G46" s="6">
        <v>34.129542439999994</v>
      </c>
      <c r="H46" s="6">
        <v>28.019963034</v>
      </c>
      <c r="I46" s="6">
        <v>83.187234482999983</v>
      </c>
      <c r="J46" s="6">
        <v>32.791368658999993</v>
      </c>
      <c r="K46" s="6">
        <v>117.02975844899998</v>
      </c>
      <c r="L46" s="6">
        <v>38.211786056000001</v>
      </c>
      <c r="M46" s="6">
        <v>58.583300444000002</v>
      </c>
      <c r="N46" s="6">
        <v>97.460672316</v>
      </c>
      <c r="O46" s="6">
        <v>130.00808906200001</v>
      </c>
      <c r="P46" s="6">
        <v>48.332077536</v>
      </c>
      <c r="Q46" s="6">
        <v>61.183051322000004</v>
      </c>
      <c r="R46" s="6">
        <v>37.144702531</v>
      </c>
      <c r="S46" s="6">
        <v>16.151279198000001</v>
      </c>
      <c r="T46" s="6">
        <v>10.258287790000001</v>
      </c>
      <c r="U46" s="6">
        <v>12.196470849999999</v>
      </c>
      <c r="V46" s="6">
        <v>27.779156879999995</v>
      </c>
      <c r="W46" s="6">
        <v>19.237086734000002</v>
      </c>
      <c r="X46" s="6">
        <f t="shared" si="0"/>
        <v>130.00808906200001</v>
      </c>
    </row>
    <row r="47" spans="2:24" x14ac:dyDescent="0.2">
      <c r="B47" t="s">
        <v>69</v>
      </c>
      <c r="C47" s="6">
        <v>22.835560289</v>
      </c>
      <c r="D47" s="6">
        <v>24.743723254999999</v>
      </c>
      <c r="E47" s="6">
        <v>2.287546877</v>
      </c>
      <c r="F47" s="6">
        <v>0.77763541700000005</v>
      </c>
      <c r="G47" s="6">
        <v>2.5946799519999999</v>
      </c>
      <c r="H47" s="6">
        <v>2.882079584</v>
      </c>
      <c r="I47" s="6">
        <v>0.80338569199999998</v>
      </c>
      <c r="J47" s="6">
        <v>4.7595062389999994</v>
      </c>
      <c r="K47" s="6">
        <v>0.49097930899999997</v>
      </c>
      <c r="L47" s="6">
        <v>4.9740679220000006</v>
      </c>
      <c r="M47" s="6">
        <v>19.881364636999997</v>
      </c>
      <c r="N47" s="6">
        <v>44.211840569000003</v>
      </c>
      <c r="O47" s="6">
        <v>23.652736186999999</v>
      </c>
      <c r="P47" s="6">
        <v>1.355065883</v>
      </c>
      <c r="Q47" s="6">
        <v>0.85126873200000008</v>
      </c>
      <c r="R47" s="6">
        <v>2.8135426190000001</v>
      </c>
      <c r="S47" s="6">
        <v>2.207240536</v>
      </c>
      <c r="T47" s="6">
        <v>8.420913345999999</v>
      </c>
      <c r="U47" s="6">
        <v>3.372327877</v>
      </c>
      <c r="V47" s="6">
        <v>2.2035568759999999</v>
      </c>
      <c r="W47" s="6">
        <v>5.3066417149999996</v>
      </c>
      <c r="X47" s="6">
        <f t="shared" si="0"/>
        <v>44.211840569000003</v>
      </c>
    </row>
    <row r="48" spans="2:24" x14ac:dyDescent="0.2">
      <c r="B48" t="s">
        <v>39</v>
      </c>
      <c r="C48" s="6">
        <v>403.81892389899997</v>
      </c>
      <c r="D48" s="6">
        <v>290.405799452</v>
      </c>
      <c r="E48" s="6">
        <v>657.46955161599988</v>
      </c>
      <c r="F48" s="6">
        <v>664.79903341699992</v>
      </c>
      <c r="G48" s="6">
        <v>794.30564058499999</v>
      </c>
      <c r="H48" s="6">
        <v>386.88972636499994</v>
      </c>
      <c r="I48" s="6">
        <v>599.60626924500002</v>
      </c>
      <c r="J48" s="6">
        <v>573.76483454000015</v>
      </c>
      <c r="K48" s="6">
        <v>548.83084690399994</v>
      </c>
      <c r="L48" s="6">
        <v>483.21338191199999</v>
      </c>
      <c r="M48" s="6">
        <v>550.71149875000015</v>
      </c>
      <c r="N48" s="6">
        <v>289.18666394500002</v>
      </c>
      <c r="O48" s="6">
        <v>400.39565179800007</v>
      </c>
      <c r="P48" s="6">
        <v>464.44784590099999</v>
      </c>
      <c r="Q48" s="6">
        <v>637.422542873</v>
      </c>
      <c r="R48" s="6">
        <v>537.73646004699992</v>
      </c>
      <c r="S48" s="6">
        <v>738.54633710900009</v>
      </c>
      <c r="T48" s="6">
        <v>549.93652856199992</v>
      </c>
      <c r="U48" s="6">
        <v>628.16602447300011</v>
      </c>
      <c r="V48" s="6">
        <v>785.89987165000014</v>
      </c>
      <c r="W48" s="6">
        <v>834.28620299300007</v>
      </c>
      <c r="X48" s="6">
        <f t="shared" si="0"/>
        <v>834.28620299300007</v>
      </c>
    </row>
    <row r="49" spans="2:24" x14ac:dyDescent="0.2">
      <c r="B49" t="s">
        <v>70</v>
      </c>
      <c r="C49" s="6">
        <v>71.589066969000001</v>
      </c>
      <c r="D49" s="6">
        <v>52.572180003</v>
      </c>
      <c r="E49" s="6">
        <v>102.54226713300001</v>
      </c>
      <c r="F49" s="6">
        <v>71.515136811000005</v>
      </c>
      <c r="G49" s="6">
        <v>122.85792898400001</v>
      </c>
      <c r="H49" s="6">
        <v>132.21718397699999</v>
      </c>
      <c r="I49" s="6">
        <v>47.317950826000001</v>
      </c>
      <c r="J49" s="6">
        <v>172.96454157300002</v>
      </c>
      <c r="K49" s="6">
        <v>72.534387640999995</v>
      </c>
      <c r="L49" s="6">
        <v>144.58987939199997</v>
      </c>
      <c r="M49" s="6">
        <v>86.955874924999989</v>
      </c>
      <c r="N49" s="6">
        <v>52.855320448999997</v>
      </c>
      <c r="O49" s="6">
        <v>72.415500385000001</v>
      </c>
      <c r="P49" s="6">
        <v>82.933594631000005</v>
      </c>
      <c r="Q49" s="6">
        <v>64.174753662000001</v>
      </c>
      <c r="R49" s="6">
        <v>95.191970247</v>
      </c>
      <c r="S49" s="6">
        <v>125.85923684799999</v>
      </c>
      <c r="T49" s="6">
        <v>113.58281987500001</v>
      </c>
      <c r="U49" s="6">
        <v>117.294838824</v>
      </c>
      <c r="V49" s="6">
        <v>163.38335539100001</v>
      </c>
      <c r="W49" s="6">
        <v>154.374367103</v>
      </c>
      <c r="X49" s="6">
        <f t="shared" si="0"/>
        <v>172.96454157300002</v>
      </c>
    </row>
    <row r="50" spans="2:24" x14ac:dyDescent="0.2">
      <c r="B50" t="s">
        <v>72</v>
      </c>
      <c r="C50" s="6">
        <v>677.19469313600007</v>
      </c>
      <c r="D50" s="6">
        <v>496.72295252400005</v>
      </c>
      <c r="E50" s="6">
        <v>1445.6735847270004</v>
      </c>
      <c r="F50" s="6">
        <v>365.94787419800002</v>
      </c>
      <c r="G50" s="6">
        <v>1166.4823173890004</v>
      </c>
      <c r="H50" s="6">
        <v>559.24594363800009</v>
      </c>
      <c r="I50" s="6">
        <v>64.239290030000006</v>
      </c>
      <c r="J50" s="6">
        <v>925.01466711600006</v>
      </c>
      <c r="K50" s="6">
        <v>140.09495979399998</v>
      </c>
      <c r="L50" s="6">
        <v>1184.1505171379999</v>
      </c>
      <c r="M50" s="6">
        <v>820.83847442100011</v>
      </c>
      <c r="N50" s="6">
        <v>696.04551625800002</v>
      </c>
      <c r="O50" s="6">
        <v>612.93782513899998</v>
      </c>
      <c r="P50" s="6">
        <v>598.41333409499998</v>
      </c>
      <c r="Q50" s="6">
        <v>238.85310648400002</v>
      </c>
      <c r="R50" s="6">
        <v>310.90948092400004</v>
      </c>
      <c r="S50" s="6">
        <v>897.17824545500002</v>
      </c>
      <c r="T50" s="6">
        <v>984.96352569999988</v>
      </c>
      <c r="U50" s="6">
        <v>837.91311931099995</v>
      </c>
      <c r="V50" s="6">
        <v>771.90658316600025</v>
      </c>
      <c r="W50" s="6">
        <v>974.45238146400004</v>
      </c>
      <c r="X50" s="6">
        <f t="shared" si="0"/>
        <v>1445.6735847270004</v>
      </c>
    </row>
    <row r="51" spans="2:24" x14ac:dyDescent="0.2">
      <c r="B51" t="s">
        <v>73</v>
      </c>
      <c r="C51" s="6">
        <v>1.3165441360000001</v>
      </c>
      <c r="D51" s="6">
        <v>1.839042431</v>
      </c>
      <c r="E51" s="6">
        <v>6.6560769999999998E-3</v>
      </c>
      <c r="F51" s="6">
        <v>2.1054370999999999E-2</v>
      </c>
      <c r="G51" s="6">
        <v>6.0850749999999997E-3</v>
      </c>
      <c r="H51" s="6">
        <v>4.7778250000000003E-3</v>
      </c>
      <c r="I51" s="6">
        <v>6.4559914999999995E-2</v>
      </c>
      <c r="J51" s="6">
        <v>5.3735609999999998E-3</v>
      </c>
      <c r="K51" s="6">
        <v>1.4685287999999999E-2</v>
      </c>
      <c r="L51" s="6">
        <v>1.6460981E-2</v>
      </c>
      <c r="M51" s="6">
        <v>4.2815294240000004</v>
      </c>
      <c r="N51" s="6">
        <v>3.181666951</v>
      </c>
      <c r="O51" s="6">
        <v>1.4292929640000001</v>
      </c>
      <c r="P51" s="6">
        <v>4.44371E-3</v>
      </c>
      <c r="Q51" s="6">
        <v>5.4675909999999999E-3</v>
      </c>
      <c r="R51" s="6">
        <v>0.12703603399999999</v>
      </c>
      <c r="S51" s="6">
        <v>4.7058208999999997E-2</v>
      </c>
      <c r="T51" s="6">
        <v>0.22940490399999999</v>
      </c>
      <c r="U51" s="6">
        <v>8.2185714000000007E-2</v>
      </c>
      <c r="V51" s="6">
        <v>6.6850107000000006E-2</v>
      </c>
      <c r="W51" s="6">
        <v>5.5566098000000001E-2</v>
      </c>
      <c r="X51" s="6">
        <f t="shared" si="0"/>
        <v>4.2815294240000004</v>
      </c>
    </row>
    <row r="52" spans="2:24" x14ac:dyDescent="0.2">
      <c r="B52" t="s">
        <v>74</v>
      </c>
      <c r="C52" s="6">
        <v>114.50538527</v>
      </c>
      <c r="D52" s="6">
        <v>81.736441670000005</v>
      </c>
      <c r="E52" s="6">
        <v>0.41411505500000001</v>
      </c>
      <c r="F52" s="6">
        <v>0.51695564499999991</v>
      </c>
      <c r="G52" s="6">
        <v>0.39412245000000001</v>
      </c>
      <c r="H52" s="6">
        <v>0.21008544600000001</v>
      </c>
      <c r="I52" s="6">
        <v>0.61180300899999995</v>
      </c>
      <c r="J52" s="6">
        <v>0.285728027</v>
      </c>
      <c r="K52" s="6">
        <v>0.75685095499999999</v>
      </c>
      <c r="L52" s="6">
        <v>0.28755179200000003</v>
      </c>
      <c r="M52" s="6">
        <v>12.161143033</v>
      </c>
      <c r="N52" s="6">
        <v>132.71604597000001</v>
      </c>
      <c r="O52" s="6">
        <v>101.24250895999999</v>
      </c>
      <c r="P52" s="6">
        <v>0.29166871999999999</v>
      </c>
      <c r="Q52" s="6">
        <v>0.42457999899999999</v>
      </c>
      <c r="R52" s="6">
        <v>1.9036144939999999</v>
      </c>
      <c r="S52" s="6">
        <v>0.33242021499999996</v>
      </c>
      <c r="T52" s="6">
        <v>0.26583234</v>
      </c>
      <c r="U52" s="6">
        <v>0.51622835600000005</v>
      </c>
      <c r="V52" s="6">
        <v>0.40455484399999997</v>
      </c>
      <c r="W52" s="6">
        <v>0.26521341599999998</v>
      </c>
      <c r="X52" s="6">
        <f t="shared" si="0"/>
        <v>132.71604597000001</v>
      </c>
    </row>
    <row r="53" spans="2:24" x14ac:dyDescent="0.2">
      <c r="B53" t="s">
        <v>75</v>
      </c>
      <c r="C53" s="6">
        <v>181.71605073500001</v>
      </c>
      <c r="D53" s="6">
        <v>283.46051787900001</v>
      </c>
      <c r="E53" s="6">
        <v>18.432515409999997</v>
      </c>
      <c r="F53" s="6">
        <v>442.64489517399994</v>
      </c>
      <c r="G53" s="6">
        <v>15.845699764999999</v>
      </c>
      <c r="H53" s="6">
        <v>8.9747402999999988</v>
      </c>
      <c r="I53" s="6">
        <v>931.89614036099999</v>
      </c>
      <c r="J53" s="6">
        <v>16.519451065000005</v>
      </c>
      <c r="K53" s="6">
        <v>735.46726957700002</v>
      </c>
      <c r="L53" s="6">
        <v>13.706831039999999</v>
      </c>
      <c r="M53" s="6">
        <v>186.809894972</v>
      </c>
      <c r="N53" s="6">
        <v>220.371244897</v>
      </c>
      <c r="O53" s="6">
        <v>320.50386263499996</v>
      </c>
      <c r="P53" s="6">
        <v>54.619503355000006</v>
      </c>
      <c r="Q53" s="6">
        <v>692.03510769800005</v>
      </c>
      <c r="R53" s="6">
        <v>559.82692610300001</v>
      </c>
      <c r="S53" s="6">
        <v>12.147391941</v>
      </c>
      <c r="T53" s="6">
        <v>9.8975133439999983</v>
      </c>
      <c r="U53" s="6">
        <v>6.1749214060000011</v>
      </c>
      <c r="V53" s="6">
        <v>23.519621256000001</v>
      </c>
      <c r="W53" s="6">
        <v>15.184791197999999</v>
      </c>
      <c r="X53" s="6">
        <f t="shared" si="0"/>
        <v>931.89614036099999</v>
      </c>
    </row>
    <row r="54" spans="2:24" x14ac:dyDescent="0.2">
      <c r="B54" t="s">
        <v>76</v>
      </c>
      <c r="C54" s="6">
        <v>37.851832340999998</v>
      </c>
      <c r="D54" s="6">
        <v>46.369554005999994</v>
      </c>
      <c r="E54" s="6">
        <v>1.027033093</v>
      </c>
      <c r="F54" s="6">
        <v>40.999110501000004</v>
      </c>
      <c r="G54" s="6">
        <v>0.63476881099999993</v>
      </c>
      <c r="H54" s="6">
        <v>0.35756793199999998</v>
      </c>
      <c r="I54" s="6">
        <v>137.37130872499998</v>
      </c>
      <c r="J54" s="6">
        <v>1.5558560089999998</v>
      </c>
      <c r="K54" s="6">
        <v>87.856155274999992</v>
      </c>
      <c r="L54" s="6">
        <v>0.87929096799999984</v>
      </c>
      <c r="M54" s="6">
        <v>22.818302975000002</v>
      </c>
      <c r="N54" s="6">
        <v>43.61136449</v>
      </c>
      <c r="O54" s="6">
        <v>54.926799372000005</v>
      </c>
      <c r="P54" s="6">
        <v>1.8402436390000001</v>
      </c>
      <c r="Q54" s="6">
        <v>105.06718572300001</v>
      </c>
      <c r="R54" s="6">
        <v>24.671017926999998</v>
      </c>
      <c r="S54" s="6">
        <v>0.61319399500000005</v>
      </c>
      <c r="T54" s="6">
        <v>1.657955981</v>
      </c>
      <c r="U54" s="6">
        <v>0.49622927299999997</v>
      </c>
      <c r="V54" s="6">
        <v>0.75939062300000004</v>
      </c>
      <c r="W54" s="6">
        <v>1.8154280750000003</v>
      </c>
      <c r="X54" s="6">
        <f t="shared" si="0"/>
        <v>137.37130872499998</v>
      </c>
    </row>
    <row r="55" spans="2:24" x14ac:dyDescent="0.2">
      <c r="B55" t="s">
        <v>77</v>
      </c>
      <c r="C55" s="6">
        <v>0.61784862699999998</v>
      </c>
      <c r="D55" s="6">
        <v>1.28342</v>
      </c>
      <c r="E55" s="6">
        <v>1.61451E-3</v>
      </c>
      <c r="F55" s="6">
        <v>0.137187059</v>
      </c>
      <c r="G55" s="6">
        <v>0</v>
      </c>
      <c r="H55" s="6">
        <v>0</v>
      </c>
      <c r="I55" s="6">
        <v>0.16988313699999999</v>
      </c>
      <c r="J55" s="6">
        <v>0</v>
      </c>
      <c r="K55" s="6">
        <v>4.843137E-3</v>
      </c>
      <c r="L55" s="6">
        <v>0</v>
      </c>
      <c r="M55" s="6">
        <v>2.7522309800000002</v>
      </c>
      <c r="N55" s="6">
        <v>1.1188537249999999</v>
      </c>
      <c r="O55" s="6">
        <v>1.2108886270000001</v>
      </c>
      <c r="P55" s="6">
        <v>0</v>
      </c>
      <c r="Q55" s="6">
        <v>1.2131764999999999E-2</v>
      </c>
      <c r="R55" s="6">
        <v>9.1099486269999996</v>
      </c>
      <c r="S55" s="6">
        <v>1.9411799999999999E-4</v>
      </c>
      <c r="T55" s="6">
        <v>9.0231370000000005E-3</v>
      </c>
      <c r="U55" s="6">
        <v>1.666275E-3</v>
      </c>
      <c r="V55" s="6">
        <v>9.2499999999999999E-5</v>
      </c>
      <c r="W55" s="6">
        <v>1.9764699999999999E-4</v>
      </c>
      <c r="X55" s="6">
        <f t="shared" si="0"/>
        <v>9.1099486269999996</v>
      </c>
    </row>
    <row r="56" spans="2:24" x14ac:dyDescent="0.2">
      <c r="B56" t="s">
        <v>61</v>
      </c>
      <c r="C56" s="6">
        <v>767.93282026499992</v>
      </c>
      <c r="D56" s="6">
        <v>629.73808798599998</v>
      </c>
      <c r="E56" s="6">
        <v>1008.8009741509999</v>
      </c>
      <c r="F56" s="6">
        <v>1161.0255464829997</v>
      </c>
      <c r="G56" s="6">
        <v>1207.2378024630002</v>
      </c>
      <c r="H56" s="6">
        <v>1002.3223519670001</v>
      </c>
      <c r="I56" s="6">
        <v>1080.3817375179999</v>
      </c>
      <c r="J56" s="6">
        <v>1195.0500010560002</v>
      </c>
      <c r="K56" s="6">
        <v>1292.2369917650001</v>
      </c>
      <c r="L56" s="6">
        <v>1086.7463801160004</v>
      </c>
      <c r="M56" s="6">
        <v>953.42869950299996</v>
      </c>
      <c r="N56" s="6">
        <v>732.11138950700001</v>
      </c>
      <c r="O56" s="6">
        <v>786.42229847599981</v>
      </c>
      <c r="P56" s="6">
        <v>668.51579877799998</v>
      </c>
      <c r="Q56" s="6">
        <v>953.62762028399993</v>
      </c>
      <c r="R56" s="6">
        <v>1072.6050212709999</v>
      </c>
      <c r="S56" s="6">
        <v>728.69704890699995</v>
      </c>
      <c r="T56" s="6">
        <v>296.18582269300015</v>
      </c>
      <c r="U56" s="6">
        <v>593.40207013299982</v>
      </c>
      <c r="V56" s="6">
        <v>756.8737691340001</v>
      </c>
      <c r="W56" s="6">
        <v>493.63570808399982</v>
      </c>
      <c r="X56" s="6">
        <f t="shared" si="0"/>
        <v>1292.2369917650001</v>
      </c>
    </row>
    <row r="57" spans="2:24" x14ac:dyDescent="0.2">
      <c r="B57" t="s">
        <v>78</v>
      </c>
      <c r="C57" s="6">
        <v>16.225114582</v>
      </c>
      <c r="D57" s="6">
        <v>20.082112979000001</v>
      </c>
      <c r="E57" s="6">
        <v>1.2012081060000002</v>
      </c>
      <c r="F57" s="6">
        <v>2.6067689469999999</v>
      </c>
      <c r="G57" s="6">
        <v>1.510150114</v>
      </c>
      <c r="H57" s="6">
        <v>0.90539988599999999</v>
      </c>
      <c r="I57" s="6">
        <v>6.6001700160000008</v>
      </c>
      <c r="J57" s="6">
        <v>1.3239132789999999</v>
      </c>
      <c r="K57" s="6">
        <v>2.4259500100000002</v>
      </c>
      <c r="L57" s="6">
        <v>2.5709802649999998</v>
      </c>
      <c r="M57" s="6">
        <v>6.7936251579999993</v>
      </c>
      <c r="N57" s="6">
        <v>23.111313465000002</v>
      </c>
      <c r="O57" s="6">
        <v>17.383599777000001</v>
      </c>
      <c r="P57" s="6">
        <v>0.62777949199999994</v>
      </c>
      <c r="Q57" s="6">
        <v>2.9241144100000001</v>
      </c>
      <c r="R57" s="6">
        <v>27.430576760999998</v>
      </c>
      <c r="S57" s="6">
        <v>1.1541974740000001</v>
      </c>
      <c r="T57" s="6">
        <v>1.620672728</v>
      </c>
      <c r="U57" s="6">
        <v>1.0101621999999999</v>
      </c>
      <c r="V57" s="6">
        <v>1.0863866060000003</v>
      </c>
      <c r="W57" s="6">
        <v>1.037256862</v>
      </c>
      <c r="X57" s="6">
        <f t="shared" si="0"/>
        <v>27.430576760999998</v>
      </c>
    </row>
    <row r="58" spans="2:24" x14ac:dyDescent="0.2">
      <c r="B58" t="s">
        <v>83</v>
      </c>
      <c r="C58" s="6">
        <v>298.96453771699998</v>
      </c>
      <c r="D58" s="6">
        <v>522.57225137399996</v>
      </c>
      <c r="E58" s="6">
        <v>90.535835492999993</v>
      </c>
      <c r="F58" s="6">
        <v>1525.1753236299999</v>
      </c>
      <c r="G58" s="6">
        <v>65.26652996</v>
      </c>
      <c r="H58" s="6">
        <v>31.236251273000001</v>
      </c>
      <c r="I58" s="6">
        <v>3911.1121466600002</v>
      </c>
      <c r="J58" s="6">
        <v>102.86436457399998</v>
      </c>
      <c r="K58" s="6">
        <v>3149.2153077419998</v>
      </c>
      <c r="L58" s="6">
        <v>68.667276525000005</v>
      </c>
      <c r="M58" s="6">
        <v>989.47826316399994</v>
      </c>
      <c r="N58" s="6">
        <v>490.75951502699996</v>
      </c>
      <c r="O58" s="6">
        <v>696.22336797699995</v>
      </c>
      <c r="P58" s="6">
        <v>196.59200782500002</v>
      </c>
      <c r="Q58" s="6">
        <v>3001.0336016000001</v>
      </c>
      <c r="R58" s="6">
        <v>1629.1170591600003</v>
      </c>
      <c r="S58" s="6">
        <v>45.727355954999993</v>
      </c>
      <c r="T58" s="6">
        <v>51.888423519999996</v>
      </c>
      <c r="U58" s="6">
        <v>26.496082393999998</v>
      </c>
      <c r="V58" s="6">
        <v>93.841912730000004</v>
      </c>
      <c r="W58" s="6">
        <v>104.16297992200001</v>
      </c>
      <c r="X58" s="6">
        <f t="shared" si="0"/>
        <v>3911.1121466600002</v>
      </c>
    </row>
    <row r="59" spans="2:24" x14ac:dyDescent="0.2">
      <c r="B59" t="s">
        <v>80</v>
      </c>
      <c r="C59" s="6">
        <v>407.13860426400004</v>
      </c>
      <c r="D59" s="6">
        <v>307.27957435700006</v>
      </c>
      <c r="E59" s="6">
        <v>779.78157128299995</v>
      </c>
      <c r="F59" s="6">
        <v>551.36051592899992</v>
      </c>
      <c r="G59" s="6">
        <v>827.77265331499996</v>
      </c>
      <c r="H59" s="6">
        <v>835.21490929300001</v>
      </c>
      <c r="I59" s="6">
        <v>525.30885686799991</v>
      </c>
      <c r="J59" s="6">
        <v>1041.6844551270001</v>
      </c>
      <c r="K59" s="6">
        <v>516.65600855300011</v>
      </c>
      <c r="L59" s="6">
        <v>812.48629914800017</v>
      </c>
      <c r="M59" s="6">
        <v>601.20803929199985</v>
      </c>
      <c r="N59" s="6">
        <v>443.50619877100013</v>
      </c>
      <c r="O59" s="6">
        <v>511.03767025499997</v>
      </c>
      <c r="P59" s="6">
        <v>513.51838935499984</v>
      </c>
      <c r="Q59" s="6">
        <v>513.25226805900013</v>
      </c>
      <c r="R59" s="6">
        <v>319.03546726300004</v>
      </c>
      <c r="S59" s="6">
        <v>655.04429293199996</v>
      </c>
      <c r="T59" s="6">
        <v>330.10158810099995</v>
      </c>
      <c r="U59" s="6">
        <v>565.66966747899983</v>
      </c>
      <c r="V59" s="6">
        <v>667.06383298000014</v>
      </c>
      <c r="W59" s="6">
        <v>500.99185387699987</v>
      </c>
      <c r="X59" s="6">
        <f t="shared" si="0"/>
        <v>1041.6844551270001</v>
      </c>
    </row>
    <row r="60" spans="2:24" x14ac:dyDescent="0.2">
      <c r="B60" t="s">
        <v>84</v>
      </c>
      <c r="C60" s="6">
        <v>13.442697559999999</v>
      </c>
      <c r="D60" s="6">
        <v>18.985426830000002</v>
      </c>
      <c r="E60" s="6">
        <v>8.9999999999999998E-4</v>
      </c>
      <c r="F60" s="6">
        <v>1.607317E-3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0.36699512200000001</v>
      </c>
      <c r="N60" s="6">
        <v>11.512846339999999</v>
      </c>
      <c r="O60" s="6">
        <v>32.986073169999997</v>
      </c>
      <c r="P60" s="6">
        <v>3.1699999999999998E-5</v>
      </c>
      <c r="Q60" s="6">
        <v>4.9512199999999997E-4</v>
      </c>
      <c r="R60" s="6">
        <v>2.8507317000000001E-2</v>
      </c>
      <c r="S60" s="6">
        <v>1.4146300000000001E-4</v>
      </c>
      <c r="T60" s="6">
        <v>5.6100000000000002E-5</v>
      </c>
      <c r="U60" s="6">
        <v>5.1199999999999998E-5</v>
      </c>
      <c r="V60" s="6">
        <v>0</v>
      </c>
      <c r="W60" s="6">
        <v>8.0500000000000005E-5</v>
      </c>
      <c r="X60" s="6">
        <f t="shared" si="0"/>
        <v>32.986073169999997</v>
      </c>
    </row>
    <row r="61" spans="2:24" x14ac:dyDescent="0.2">
      <c r="B61" t="s">
        <v>86</v>
      </c>
      <c r="C61" s="6">
        <v>7.1519113899999995</v>
      </c>
      <c r="D61" s="6">
        <v>11.550229276</v>
      </c>
      <c r="E61" s="6">
        <v>1.2986282259999999</v>
      </c>
      <c r="F61" s="6">
        <v>0.91644598700000002</v>
      </c>
      <c r="G61" s="6">
        <v>1.2844239289999999</v>
      </c>
      <c r="H61" s="6">
        <v>0.63458996700000003</v>
      </c>
      <c r="I61" s="6">
        <v>0.85133138899999994</v>
      </c>
      <c r="J61" s="6">
        <v>1.044765953</v>
      </c>
      <c r="K61" s="6">
        <v>0.72770044300000003</v>
      </c>
      <c r="L61" s="6">
        <v>0.77509444399999994</v>
      </c>
      <c r="M61" s="6">
        <v>1.5159371110000002</v>
      </c>
      <c r="N61" s="6">
        <v>5.9381882839999998</v>
      </c>
      <c r="O61" s="6">
        <v>13.954537589999999</v>
      </c>
      <c r="P61" s="6">
        <v>0.70399985200000004</v>
      </c>
      <c r="Q61" s="6">
        <v>0.60352023600000004</v>
      </c>
      <c r="R61" s="6">
        <v>10.648180394999999</v>
      </c>
      <c r="S61" s="6">
        <v>0.72189837000000001</v>
      </c>
      <c r="T61" s="6">
        <v>0.89242961700000001</v>
      </c>
      <c r="U61" s="6">
        <v>0.65092714299999999</v>
      </c>
      <c r="V61" s="6">
        <v>0.74645207599999996</v>
      </c>
      <c r="W61" s="6">
        <v>0.53805761800000007</v>
      </c>
      <c r="X61" s="6">
        <f t="shared" si="0"/>
        <v>13.954537589999999</v>
      </c>
    </row>
    <row r="62" spans="2:24" x14ac:dyDescent="0.2">
      <c r="B62" t="s">
        <v>33</v>
      </c>
      <c r="C62" s="6">
        <v>77.080291223000003</v>
      </c>
      <c r="D62" s="6">
        <v>80.482597694000006</v>
      </c>
      <c r="E62" s="6">
        <v>8.967985999999999E-3</v>
      </c>
      <c r="F62" s="6">
        <v>0.18144112799999998</v>
      </c>
      <c r="G62" s="6">
        <v>5.7996099999999993E-4</v>
      </c>
      <c r="H62" s="6">
        <v>8.8900000000000006E-5</v>
      </c>
      <c r="I62" s="6">
        <v>0.1186671</v>
      </c>
      <c r="J62" s="6">
        <v>2.6516199999999999E-4</v>
      </c>
      <c r="K62" s="6">
        <v>1.4548159999999998E-3</v>
      </c>
      <c r="L62" s="6">
        <v>1.2817510000000002E-3</v>
      </c>
      <c r="M62" s="6">
        <v>17.150396771</v>
      </c>
      <c r="N62" s="6">
        <v>98.726530890999982</v>
      </c>
      <c r="O62" s="6">
        <v>96.214840995000003</v>
      </c>
      <c r="P62" s="6">
        <v>2.7149729999999999E-3</v>
      </c>
      <c r="Q62" s="6">
        <v>2.9808879E-2</v>
      </c>
      <c r="R62" s="6">
        <v>3.601257039</v>
      </c>
      <c r="S62" s="6">
        <v>5.683245E-3</v>
      </c>
      <c r="T62" s="6">
        <v>7.2708809999999999E-3</v>
      </c>
      <c r="U62" s="6">
        <v>2.0543404000000001E-2</v>
      </c>
      <c r="V62" s="6">
        <v>4.9788510000000003E-3</v>
      </c>
      <c r="W62" s="6">
        <v>6.6426670000000014E-3</v>
      </c>
      <c r="X62" s="6">
        <f t="shared" si="0"/>
        <v>98.726530890999982</v>
      </c>
    </row>
    <row r="63" spans="2:24" x14ac:dyDescent="0.2">
      <c r="B63" t="s">
        <v>87</v>
      </c>
      <c r="C63" s="6">
        <v>43.873133214999996</v>
      </c>
      <c r="D63" s="6">
        <v>47.284426922999998</v>
      </c>
      <c r="E63" s="6">
        <v>2.2784107999999997E-2</v>
      </c>
      <c r="F63" s="6">
        <v>9.892474200000001E-2</v>
      </c>
      <c r="G63" s="6">
        <v>1.7995818E-2</v>
      </c>
      <c r="H63" s="6">
        <v>1.1101907000000001E-2</v>
      </c>
      <c r="I63" s="6">
        <v>4.7079297999999999E-2</v>
      </c>
      <c r="J63" s="6">
        <v>1.2061338E-2</v>
      </c>
      <c r="K63" s="6">
        <v>4.0135941999999994E-2</v>
      </c>
      <c r="L63" s="6">
        <v>1.7772000000000003E-2</v>
      </c>
      <c r="M63" s="6">
        <v>7.8156073680000002</v>
      </c>
      <c r="N63" s="6">
        <v>60.036670834999995</v>
      </c>
      <c r="O63" s="6">
        <v>59.04347945</v>
      </c>
      <c r="P63" s="6">
        <v>1.0299289E-2</v>
      </c>
      <c r="Q63" s="6">
        <v>3.4849066000000005E-2</v>
      </c>
      <c r="R63" s="6">
        <v>1.344082604</v>
      </c>
      <c r="S63" s="6">
        <v>2.2947128000000001E-2</v>
      </c>
      <c r="T63" s="6">
        <v>2.6600814E-2</v>
      </c>
      <c r="U63" s="6">
        <v>7.7950657000000007E-2</v>
      </c>
      <c r="V63" s="6">
        <v>1.8311997E-2</v>
      </c>
      <c r="W63" s="6">
        <v>2.3937826000000002E-2</v>
      </c>
      <c r="X63" s="6">
        <f t="shared" si="0"/>
        <v>60.036670834999995</v>
      </c>
    </row>
    <row r="64" spans="2:24" s="7" customFormat="1" x14ac:dyDescent="0.2">
      <c r="B64" s="7" t="s">
        <v>90</v>
      </c>
      <c r="C64" s="7">
        <v>12878.701491831</v>
      </c>
      <c r="D64" s="7">
        <v>11440.238557829001</v>
      </c>
      <c r="E64" s="7">
        <v>18294.199459669988</v>
      </c>
      <c r="F64" s="7">
        <v>12559.036980589999</v>
      </c>
      <c r="G64" s="7">
        <v>22890.438237760005</v>
      </c>
      <c r="H64" s="7">
        <v>14928.742291654995</v>
      </c>
      <c r="I64" s="7">
        <v>12738.888940924999</v>
      </c>
      <c r="J64" s="7">
        <v>19811.213839337994</v>
      </c>
      <c r="K64" s="7">
        <v>13353.735606447997</v>
      </c>
      <c r="L64" s="7">
        <v>18574.832121135005</v>
      </c>
      <c r="M64" s="7">
        <v>17104.289642205</v>
      </c>
      <c r="N64" s="7">
        <v>11366.723473554999</v>
      </c>
      <c r="O64" s="7">
        <v>14370.773366527999</v>
      </c>
      <c r="P64" s="7">
        <v>13761.815400024003</v>
      </c>
      <c r="Q64" s="7">
        <v>14577.541750129001</v>
      </c>
      <c r="R64" s="7">
        <v>12431.101381843995</v>
      </c>
      <c r="S64" s="7">
        <v>19713.463960586996</v>
      </c>
      <c r="T64" s="7">
        <v>12409.847126665996</v>
      </c>
      <c r="U64" s="7">
        <v>16049.786260909003</v>
      </c>
      <c r="V64" s="7">
        <v>18196.931496611996</v>
      </c>
      <c r="W64" s="7">
        <v>18049.418730427999</v>
      </c>
      <c r="X64" s="8">
        <f t="shared" si="0"/>
        <v>22890.438237760005</v>
      </c>
    </row>
    <row r="66" spans="2:24" x14ac:dyDescent="0.2">
      <c r="C66" s="13">
        <f>SUM(C68:C129)</f>
        <v>0.99999999999999978</v>
      </c>
      <c r="D66" s="13">
        <f t="shared" ref="D66:W66" si="1">SUM(D68:D129)</f>
        <v>0.99999999999999978</v>
      </c>
      <c r="E66" s="13">
        <f t="shared" si="1"/>
        <v>1.0000000000000007</v>
      </c>
      <c r="F66" s="13">
        <f t="shared" si="1"/>
        <v>0.99999999999999978</v>
      </c>
      <c r="G66" s="13">
        <f t="shared" si="1"/>
        <v>0.99999999999999978</v>
      </c>
      <c r="H66" s="13">
        <f t="shared" si="1"/>
        <v>1.0000000000000007</v>
      </c>
      <c r="I66" s="13">
        <f t="shared" si="1"/>
        <v>0.99999999999999978</v>
      </c>
      <c r="J66" s="13">
        <f t="shared" si="1"/>
        <v>1</v>
      </c>
      <c r="K66" s="13">
        <f t="shared" si="1"/>
        <v>1</v>
      </c>
      <c r="L66" s="13">
        <f t="shared" si="1"/>
        <v>1</v>
      </c>
      <c r="M66" s="13">
        <f t="shared" si="1"/>
        <v>1.0000000000000002</v>
      </c>
      <c r="N66" s="13">
        <f t="shared" si="1"/>
        <v>1.0000000000000004</v>
      </c>
      <c r="O66" s="13">
        <f t="shared" si="1"/>
        <v>0.99999999999999989</v>
      </c>
      <c r="P66" s="13">
        <f t="shared" si="1"/>
        <v>0.99999999999999956</v>
      </c>
      <c r="Q66" s="13">
        <f t="shared" si="1"/>
        <v>0.99999999999999978</v>
      </c>
      <c r="R66" s="13">
        <f t="shared" si="1"/>
        <v>1.0000000000000004</v>
      </c>
      <c r="S66" s="13">
        <f t="shared" si="1"/>
        <v>1</v>
      </c>
      <c r="T66" s="13">
        <f t="shared" si="1"/>
        <v>1.0000000000000002</v>
      </c>
      <c r="U66" s="13">
        <f t="shared" si="1"/>
        <v>0.99999999999999989</v>
      </c>
      <c r="V66" s="13">
        <f t="shared" si="1"/>
        <v>1</v>
      </c>
      <c r="W66" s="13">
        <f t="shared" si="1"/>
        <v>0.99999999999999989</v>
      </c>
    </row>
    <row r="67" spans="2:24" x14ac:dyDescent="0.2">
      <c r="B67" s="2" t="s">
        <v>113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M67" s="2" t="s">
        <v>13</v>
      </c>
      <c r="N67" s="2" t="s">
        <v>14</v>
      </c>
      <c r="O67" s="2" t="s">
        <v>15</v>
      </c>
      <c r="P67" s="2" t="s">
        <v>16</v>
      </c>
      <c r="Q67" s="2" t="s">
        <v>17</v>
      </c>
      <c r="R67" s="2" t="s">
        <v>18</v>
      </c>
      <c r="S67" s="2" t="s">
        <v>19</v>
      </c>
      <c r="T67" s="2" t="s">
        <v>20</v>
      </c>
      <c r="U67" s="2" t="s">
        <v>21</v>
      </c>
      <c r="V67" s="2" t="s">
        <v>22</v>
      </c>
      <c r="W67" s="2" t="s">
        <v>23</v>
      </c>
      <c r="X67" s="2"/>
    </row>
    <row r="68" spans="2:24" x14ac:dyDescent="0.2">
      <c r="B68" t="s">
        <v>27</v>
      </c>
      <c r="C68" s="9">
        <f>C2/C$64</f>
        <v>3.8869103707972561E-3</v>
      </c>
      <c r="D68" s="9">
        <f t="shared" ref="D68:W68" si="2">D2/D$64</f>
        <v>5.333013909159072E-3</v>
      </c>
      <c r="E68" s="9">
        <f t="shared" si="2"/>
        <v>2.6109988445409491E-3</v>
      </c>
      <c r="F68" s="9">
        <f t="shared" si="2"/>
        <v>1.961483268022253E-2</v>
      </c>
      <c r="G68" s="9">
        <f t="shared" si="2"/>
        <v>2.5563971281891158E-3</v>
      </c>
      <c r="H68" s="9">
        <f t="shared" si="2"/>
        <v>2.5606605525214758E-3</v>
      </c>
      <c r="I68" s="9">
        <f t="shared" si="2"/>
        <v>2.6037432873397468E-2</v>
      </c>
      <c r="J68" s="9">
        <f t="shared" si="2"/>
        <v>3.0269988710093041E-3</v>
      </c>
      <c r="K68" s="9">
        <f t="shared" si="2"/>
        <v>3.3160266896791246E-2</v>
      </c>
      <c r="L68" s="9">
        <f t="shared" si="2"/>
        <v>2.0684165490402473E-3</v>
      </c>
      <c r="M68" s="9">
        <f t="shared" si="2"/>
        <v>4.9582965119893138E-3</v>
      </c>
      <c r="N68" s="9">
        <f t="shared" si="2"/>
        <v>4.9970657416050822E-3</v>
      </c>
      <c r="O68" s="9">
        <f t="shared" si="2"/>
        <v>5.0325842484894145E-3</v>
      </c>
      <c r="P68" s="9">
        <f t="shared" si="2"/>
        <v>3.7985339926815782E-3</v>
      </c>
      <c r="Q68" s="9">
        <f t="shared" si="2"/>
        <v>1.8912363362125869E-2</v>
      </c>
      <c r="R68" s="9">
        <f t="shared" si="2"/>
        <v>1.5585648027533032E-2</v>
      </c>
      <c r="S68" s="9">
        <f t="shared" si="2"/>
        <v>2.0095282593257857E-3</v>
      </c>
      <c r="T68" s="9">
        <f t="shared" si="2"/>
        <v>1.681986424083191E-3</v>
      </c>
      <c r="U68" s="9">
        <f t="shared" si="2"/>
        <v>1.6601087578901475E-3</v>
      </c>
      <c r="V68" s="9">
        <f t="shared" si="2"/>
        <v>2.4376675622622876E-3</v>
      </c>
      <c r="W68" s="9">
        <f t="shared" si="2"/>
        <v>1.9248162617243566E-3</v>
      </c>
    </row>
    <row r="69" spans="2:24" x14ac:dyDescent="0.2">
      <c r="B69" t="s">
        <v>26</v>
      </c>
      <c r="C69" s="9">
        <f t="shared" ref="C69:W69" si="3">C3/C$64</f>
        <v>0.20680793996447652</v>
      </c>
      <c r="D69" s="9">
        <f t="shared" si="3"/>
        <v>0.16190344472279014</v>
      </c>
      <c r="E69" s="9">
        <f t="shared" si="3"/>
        <v>0.25490750100103715</v>
      </c>
      <c r="F69" s="9">
        <f t="shared" si="3"/>
        <v>0.16555771800317778</v>
      </c>
      <c r="G69" s="9">
        <f t="shared" si="3"/>
        <v>0.23692530445051505</v>
      </c>
      <c r="H69" s="9">
        <f t="shared" si="3"/>
        <v>0.25693781911535485</v>
      </c>
      <c r="I69" s="9">
        <f t="shared" si="3"/>
        <v>0.12172520481275223</v>
      </c>
      <c r="J69" s="9">
        <f t="shared" si="3"/>
        <v>0.29544026701897341</v>
      </c>
      <c r="K69" s="9">
        <f t="shared" si="3"/>
        <v>0.17487657639420359</v>
      </c>
      <c r="L69" s="9">
        <f t="shared" si="3"/>
        <v>0.25533306826496355</v>
      </c>
      <c r="M69" s="9">
        <f t="shared" si="3"/>
        <v>0.23579309613047905</v>
      </c>
      <c r="N69" s="9">
        <f t="shared" si="3"/>
        <v>0.14305710451627907</v>
      </c>
      <c r="O69" s="9">
        <f t="shared" si="3"/>
        <v>0.24740611006211932</v>
      </c>
      <c r="P69" s="9">
        <f t="shared" si="3"/>
        <v>0.31530494267830628</v>
      </c>
      <c r="Q69" s="9">
        <f t="shared" si="3"/>
        <v>0.18349339792556785</v>
      </c>
      <c r="R69" s="9">
        <f t="shared" si="3"/>
        <v>0.15750943992080554</v>
      </c>
      <c r="S69" s="9">
        <f t="shared" si="3"/>
        <v>0.31408959130222946</v>
      </c>
      <c r="T69" s="9">
        <f t="shared" si="3"/>
        <v>0.39265371080732303</v>
      </c>
      <c r="U69" s="9">
        <f t="shared" si="3"/>
        <v>0.34103731749795874</v>
      </c>
      <c r="V69" s="9">
        <f t="shared" si="3"/>
        <v>0.42234710933142278</v>
      </c>
      <c r="W69" s="9">
        <f t="shared" si="3"/>
        <v>0.35838532790122768</v>
      </c>
    </row>
    <row r="70" spans="2:24" x14ac:dyDescent="0.2">
      <c r="B70" t="s">
        <v>29</v>
      </c>
      <c r="C70" s="9">
        <f t="shared" ref="C70:W70" si="4">C4/C$64</f>
        <v>1.0147905033973978E-3</v>
      </c>
      <c r="D70" s="9">
        <f t="shared" si="4"/>
        <v>1.3054637448779004E-3</v>
      </c>
      <c r="E70" s="9">
        <f t="shared" si="4"/>
        <v>3.8613878762899585E-8</v>
      </c>
      <c r="F70" s="9">
        <f t="shared" si="4"/>
        <v>1.9140368833336071E-7</v>
      </c>
      <c r="G70" s="9">
        <f t="shared" si="4"/>
        <v>1.1929741019528972E-8</v>
      </c>
      <c r="H70" s="9">
        <f t="shared" si="4"/>
        <v>8.2013606778141236E-9</v>
      </c>
      <c r="I70" s="9">
        <f t="shared" si="4"/>
        <v>6.501391164022993E-8</v>
      </c>
      <c r="J70" s="9">
        <f t="shared" si="4"/>
        <v>0</v>
      </c>
      <c r="K70" s="9">
        <f t="shared" si="4"/>
        <v>0</v>
      </c>
      <c r="L70" s="9">
        <f t="shared" si="4"/>
        <v>0</v>
      </c>
      <c r="M70" s="9">
        <f t="shared" si="4"/>
        <v>5.2332051124258662E-6</v>
      </c>
      <c r="N70" s="9">
        <f t="shared" si="4"/>
        <v>9.8793184387091482E-4</v>
      </c>
      <c r="O70" s="9">
        <f t="shared" si="4"/>
        <v>1.3494611699304345E-3</v>
      </c>
      <c r="P70" s="9">
        <f t="shared" si="4"/>
        <v>0</v>
      </c>
      <c r="Q70" s="9">
        <f t="shared" si="4"/>
        <v>2.2021929726056805E-7</v>
      </c>
      <c r="R70" s="9">
        <f t="shared" si="4"/>
        <v>2.8240272459906936E-6</v>
      </c>
      <c r="S70" s="9">
        <f t="shared" si="4"/>
        <v>1.4697772069854559E-8</v>
      </c>
      <c r="T70" s="9">
        <f t="shared" si="4"/>
        <v>0</v>
      </c>
      <c r="U70" s="9">
        <f t="shared" si="4"/>
        <v>2.1088255911816156E-8</v>
      </c>
      <c r="V70" s="9">
        <f t="shared" si="4"/>
        <v>2.4588541210000493E-8</v>
      </c>
      <c r="W70" s="9">
        <f t="shared" si="4"/>
        <v>0</v>
      </c>
    </row>
    <row r="71" spans="2:24" x14ac:dyDescent="0.2">
      <c r="B71" t="s">
        <v>30</v>
      </c>
      <c r="C71" s="9">
        <f t="shared" ref="C71:W71" si="5">C5/C$64</f>
        <v>2.4175469701234197E-2</v>
      </c>
      <c r="D71" s="9">
        <f t="shared" si="5"/>
        <v>2.7220386378909153E-2</v>
      </c>
      <c r="E71" s="9">
        <f t="shared" si="5"/>
        <v>2.5259206525308976E-2</v>
      </c>
      <c r="F71" s="9">
        <f t="shared" si="5"/>
        <v>3.5862840804521699E-2</v>
      </c>
      <c r="G71" s="9">
        <f t="shared" si="5"/>
        <v>2.9876634725011873E-2</v>
      </c>
      <c r="H71" s="9">
        <f t="shared" si="5"/>
        <v>2.3664475448509838E-2</v>
      </c>
      <c r="I71" s="9">
        <f t="shared" si="5"/>
        <v>5.0877981985290623E-2</v>
      </c>
      <c r="J71" s="9">
        <f t="shared" si="5"/>
        <v>3.2181635192894596E-2</v>
      </c>
      <c r="K71" s="9">
        <f t="shared" si="5"/>
        <v>5.8671494355009249E-2</v>
      </c>
      <c r="L71" s="9">
        <f t="shared" si="5"/>
        <v>3.1377356233590906E-2</v>
      </c>
      <c r="M71" s="9">
        <f t="shared" si="5"/>
        <v>3.233905714266732E-2</v>
      </c>
      <c r="N71" s="9">
        <f t="shared" si="5"/>
        <v>2.5737452290946192E-2</v>
      </c>
      <c r="O71" s="9">
        <f t="shared" si="5"/>
        <v>2.9537741812050797E-2</v>
      </c>
      <c r="P71" s="9">
        <f t="shared" si="5"/>
        <v>3.0809655542629957E-2</v>
      </c>
      <c r="Q71" s="9">
        <f t="shared" si="5"/>
        <v>4.2162768659576022E-2</v>
      </c>
      <c r="R71" s="9">
        <f t="shared" si="5"/>
        <v>4.6534329103845744E-2</v>
      </c>
      <c r="S71" s="9">
        <f t="shared" si="5"/>
        <v>2.9808898327957901E-2</v>
      </c>
      <c r="T71" s="9">
        <f t="shared" si="5"/>
        <v>3.0879611469069951E-2</v>
      </c>
      <c r="U71" s="9">
        <f t="shared" si="5"/>
        <v>2.9289493001720242E-2</v>
      </c>
      <c r="V71" s="9">
        <f t="shared" si="5"/>
        <v>2.9038374023025924E-2</v>
      </c>
      <c r="W71" s="9">
        <f t="shared" si="5"/>
        <v>3.292715239987716E-2</v>
      </c>
    </row>
    <row r="72" spans="2:24" x14ac:dyDescent="0.2">
      <c r="B72" t="s">
        <v>82</v>
      </c>
      <c r="C72" s="9">
        <f t="shared" ref="C72:W72" si="6">C6/C$64</f>
        <v>3.3533593397900859E-2</v>
      </c>
      <c r="D72" s="9">
        <f t="shared" si="6"/>
        <v>2.7283813227513075E-2</v>
      </c>
      <c r="E72" s="9">
        <f t="shared" si="6"/>
        <v>8.0732197816905327E-2</v>
      </c>
      <c r="F72" s="9">
        <f t="shared" si="6"/>
        <v>1.9617837249048812E-2</v>
      </c>
      <c r="G72" s="9">
        <f t="shared" si="6"/>
        <v>7.3922391156700976E-2</v>
      </c>
      <c r="H72" s="9">
        <f t="shared" si="6"/>
        <v>6.8617236865466641E-2</v>
      </c>
      <c r="I72" s="9">
        <f t="shared" si="6"/>
        <v>1.1350199221652139E-2</v>
      </c>
      <c r="J72" s="9">
        <f t="shared" si="6"/>
        <v>0.1265821914642358</v>
      </c>
      <c r="K72" s="9">
        <f t="shared" si="6"/>
        <v>2.0206705058748296E-2</v>
      </c>
      <c r="L72" s="9">
        <f t="shared" si="6"/>
        <v>9.4984600449901244E-2</v>
      </c>
      <c r="M72" s="9">
        <f t="shared" si="6"/>
        <v>5.883173268575894E-2</v>
      </c>
      <c r="N72" s="9">
        <f t="shared" si="6"/>
        <v>2.9533951883409973E-2</v>
      </c>
      <c r="O72" s="9">
        <f t="shared" si="6"/>
        <v>3.3394918628930209E-2</v>
      </c>
      <c r="P72" s="9">
        <f t="shared" si="6"/>
        <v>6.0030777908745898E-2</v>
      </c>
      <c r="Q72" s="9">
        <f t="shared" si="6"/>
        <v>2.3482820961700943E-2</v>
      </c>
      <c r="R72" s="9">
        <f t="shared" si="6"/>
        <v>1.456744131662272E-2</v>
      </c>
      <c r="S72" s="9">
        <f t="shared" si="6"/>
        <v>7.0785539433347228E-2</v>
      </c>
      <c r="T72" s="9">
        <f t="shared" si="6"/>
        <v>9.2434719029305057E-2</v>
      </c>
      <c r="U72" s="9">
        <f t="shared" si="6"/>
        <v>8.8660838359937585E-2</v>
      </c>
      <c r="V72" s="9">
        <f t="shared" si="6"/>
        <v>7.8697415242598837E-2</v>
      </c>
      <c r="W72" s="9">
        <f t="shared" si="6"/>
        <v>7.4658024844218712E-2</v>
      </c>
    </row>
    <row r="73" spans="2:24" x14ac:dyDescent="0.2">
      <c r="B73" t="s">
        <v>31</v>
      </c>
      <c r="C73" s="9">
        <f t="shared" ref="C73:W73" si="7">C7/C$64</f>
        <v>6.1085592891411316E-4</v>
      </c>
      <c r="D73" s="9">
        <f t="shared" si="7"/>
        <v>5.7285132481045564E-4</v>
      </c>
      <c r="E73" s="9">
        <f t="shared" si="7"/>
        <v>6.3738618493286859E-8</v>
      </c>
      <c r="F73" s="9">
        <f t="shared" si="7"/>
        <v>4.1859969105314522E-7</v>
      </c>
      <c r="G73" s="9">
        <f t="shared" si="7"/>
        <v>3.6208874264047628E-8</v>
      </c>
      <c r="H73" s="9">
        <f t="shared" si="7"/>
        <v>3.5836910407319388E-9</v>
      </c>
      <c r="I73" s="9">
        <f t="shared" si="7"/>
        <v>2.3075285557725836E-7</v>
      </c>
      <c r="J73" s="9">
        <f t="shared" si="7"/>
        <v>3.7845586145318899E-8</v>
      </c>
      <c r="K73" s="9">
        <f t="shared" si="7"/>
        <v>1.0483957757288489E-8</v>
      </c>
      <c r="L73" s="9">
        <f t="shared" si="7"/>
        <v>5.0430819180009942E-8</v>
      </c>
      <c r="M73" s="9">
        <f t="shared" si="7"/>
        <v>9.5119345733335111E-6</v>
      </c>
      <c r="N73" s="9">
        <f t="shared" si="7"/>
        <v>9.662282887018328E-4</v>
      </c>
      <c r="O73" s="9">
        <f t="shared" si="7"/>
        <v>5.4377187133165231E-4</v>
      </c>
      <c r="P73" s="9">
        <f t="shared" si="7"/>
        <v>7.3678506107430526E-9</v>
      </c>
      <c r="Q73" s="9">
        <f t="shared" si="7"/>
        <v>3.6082901288575988E-9</v>
      </c>
      <c r="R73" s="9">
        <f t="shared" si="7"/>
        <v>8.4431142322830077E-6</v>
      </c>
      <c r="S73" s="9">
        <f t="shared" si="7"/>
        <v>1.3991148412650012E-8</v>
      </c>
      <c r="T73" s="9">
        <f t="shared" si="7"/>
        <v>7.2448112440329651E-8</v>
      </c>
      <c r="U73" s="9">
        <f t="shared" si="7"/>
        <v>9.8211837489649243E-8</v>
      </c>
      <c r="V73" s="9">
        <f t="shared" si="7"/>
        <v>3.2103544496431552E-8</v>
      </c>
      <c r="W73" s="9">
        <f t="shared" si="7"/>
        <v>3.8009368071418885E-8</v>
      </c>
    </row>
    <row r="74" spans="2:24" x14ac:dyDescent="0.2">
      <c r="B74" t="s">
        <v>32</v>
      </c>
      <c r="C74" s="9">
        <f t="shared" ref="C74:W74" si="8">C8/C$64</f>
        <v>6.0003448625637308E-3</v>
      </c>
      <c r="D74" s="9">
        <f t="shared" si="8"/>
        <v>9.5995421671382173E-3</v>
      </c>
      <c r="E74" s="9">
        <f t="shared" si="8"/>
        <v>5.6511819731665354E-5</v>
      </c>
      <c r="F74" s="9">
        <f t="shared" si="8"/>
        <v>1.2832778760750864E-3</v>
      </c>
      <c r="G74" s="9">
        <f t="shared" si="8"/>
        <v>5.0773354923489304E-5</v>
      </c>
      <c r="H74" s="9">
        <f t="shared" si="8"/>
        <v>2.4264503594685758E-5</v>
      </c>
      <c r="I74" s="9">
        <f t="shared" si="8"/>
        <v>2.0076330254232468E-3</v>
      </c>
      <c r="J74" s="9">
        <f t="shared" si="8"/>
        <v>2.9994529503289466E-5</v>
      </c>
      <c r="K74" s="9">
        <f t="shared" si="8"/>
        <v>2.0404484334588138E-3</v>
      </c>
      <c r="L74" s="9">
        <f t="shared" si="8"/>
        <v>2.4108693208078183E-5</v>
      </c>
      <c r="M74" s="9">
        <f t="shared" si="8"/>
        <v>1.8370516683994427E-3</v>
      </c>
      <c r="N74" s="9">
        <f t="shared" si="8"/>
        <v>7.812293794038019E-3</v>
      </c>
      <c r="O74" s="9">
        <f t="shared" si="8"/>
        <v>7.9961175676631323E-3</v>
      </c>
      <c r="P74" s="9">
        <f t="shared" si="8"/>
        <v>7.4868712233867264E-5</v>
      </c>
      <c r="Q74" s="9">
        <f t="shared" si="8"/>
        <v>1.4065189819688602E-3</v>
      </c>
      <c r="R74" s="9">
        <f t="shared" si="8"/>
        <v>1.8682500282653925E-3</v>
      </c>
      <c r="S74" s="9">
        <f t="shared" si="8"/>
        <v>1.8146184948276758E-5</v>
      </c>
      <c r="T74" s="9">
        <f t="shared" si="8"/>
        <v>2.158761766084489E-5</v>
      </c>
      <c r="U74" s="9">
        <f t="shared" si="8"/>
        <v>2.2023338395534547E-5</v>
      </c>
      <c r="V74" s="9">
        <f t="shared" si="8"/>
        <v>2.76573568512748E-5</v>
      </c>
      <c r="W74" s="9">
        <f t="shared" si="8"/>
        <v>1.7984283530016081E-5</v>
      </c>
    </row>
    <row r="75" spans="2:24" x14ac:dyDescent="0.2">
      <c r="B75" t="s">
        <v>34</v>
      </c>
      <c r="C75" s="9">
        <f t="shared" ref="C75:W75" si="9">C9/C$64</f>
        <v>6.5432924864787134E-2</v>
      </c>
      <c r="D75" s="9">
        <f t="shared" si="9"/>
        <v>4.9834746650439708E-2</v>
      </c>
      <c r="E75" s="9">
        <f t="shared" si="9"/>
        <v>9.5519094540774285E-2</v>
      </c>
      <c r="F75" s="9">
        <f t="shared" si="9"/>
        <v>9.6522354444333519E-2</v>
      </c>
      <c r="G75" s="9">
        <f t="shared" si="9"/>
        <v>8.3214868756588775E-2</v>
      </c>
      <c r="H75" s="9">
        <f t="shared" si="9"/>
        <v>4.6058421711945394E-2</v>
      </c>
      <c r="I75" s="9">
        <f t="shared" si="9"/>
        <v>4.9664325142947705E-2</v>
      </c>
      <c r="J75" s="9">
        <f t="shared" si="9"/>
        <v>6.4390848539981602E-2</v>
      </c>
      <c r="K75" s="9">
        <f t="shared" si="9"/>
        <v>3.2316052901154198E-2</v>
      </c>
      <c r="L75" s="9">
        <f t="shared" si="9"/>
        <v>6.6416599985810093E-2</v>
      </c>
      <c r="M75" s="9">
        <f t="shared" si="9"/>
        <v>6.818689081487328E-2</v>
      </c>
      <c r="N75" s="9">
        <f t="shared" si="9"/>
        <v>4.8242298424411183E-2</v>
      </c>
      <c r="O75" s="9">
        <f t="shared" si="9"/>
        <v>4.3872971358139723E-2</v>
      </c>
      <c r="P75" s="9">
        <f t="shared" si="9"/>
        <v>7.4908524185711881E-2</v>
      </c>
      <c r="Q75" s="9">
        <f t="shared" si="9"/>
        <v>7.9675641708981657E-2</v>
      </c>
      <c r="R75" s="9">
        <f t="shared" si="9"/>
        <v>7.567658319631955E-2</v>
      </c>
      <c r="S75" s="9">
        <f t="shared" si="9"/>
        <v>8.8872971831675571E-2</v>
      </c>
      <c r="T75" s="9">
        <f t="shared" si="9"/>
        <v>0.13932452762288849</v>
      </c>
      <c r="U75" s="9">
        <f t="shared" si="9"/>
        <v>0.10484517430880075</v>
      </c>
      <c r="V75" s="9">
        <f t="shared" si="9"/>
        <v>9.0584343922759755E-2</v>
      </c>
      <c r="W75" s="9">
        <f t="shared" si="9"/>
        <v>0.14988906395911661</v>
      </c>
    </row>
    <row r="76" spans="2:24" x14ac:dyDescent="0.2">
      <c r="B76" t="s">
        <v>37</v>
      </c>
      <c r="C76" s="9">
        <f t="shared" ref="C76:W76" si="10">C10/C$64</f>
        <v>1.3497224756724025E-3</v>
      </c>
      <c r="D76" s="9">
        <f t="shared" si="10"/>
        <v>1.4650225746848905E-3</v>
      </c>
      <c r="E76" s="9">
        <f t="shared" si="10"/>
        <v>4.3839436744310396E-7</v>
      </c>
      <c r="F76" s="9">
        <f t="shared" si="10"/>
        <v>1.5589194482235083E-6</v>
      </c>
      <c r="G76" s="9">
        <f t="shared" si="10"/>
        <v>2.6989872084705757E-8</v>
      </c>
      <c r="H76" s="9">
        <f t="shared" si="10"/>
        <v>4.1810822894900638E-8</v>
      </c>
      <c r="I76" s="9">
        <f t="shared" si="10"/>
        <v>5.1230438778957752E-6</v>
      </c>
      <c r="J76" s="9">
        <f t="shared" si="10"/>
        <v>1.2251816217239457E-5</v>
      </c>
      <c r="K76" s="9">
        <f t="shared" si="10"/>
        <v>1.1439033278915688E-5</v>
      </c>
      <c r="L76" s="9">
        <f t="shared" si="10"/>
        <v>2.991139765768448E-6</v>
      </c>
      <c r="M76" s="9">
        <f t="shared" si="10"/>
        <v>5.9723936881853975E-5</v>
      </c>
      <c r="N76" s="9">
        <f t="shared" si="10"/>
        <v>1.5263192982008858E-3</v>
      </c>
      <c r="O76" s="9">
        <f t="shared" si="10"/>
        <v>1.371264221652744E-3</v>
      </c>
      <c r="P76" s="9">
        <f t="shared" si="10"/>
        <v>9.3430995302971241E-6</v>
      </c>
      <c r="Q76" s="9">
        <f t="shared" si="10"/>
        <v>4.9551237950912248E-6</v>
      </c>
      <c r="R76" s="9">
        <f t="shared" si="10"/>
        <v>1.799339713588759E-5</v>
      </c>
      <c r="S76" s="9">
        <f t="shared" si="10"/>
        <v>1.500026279456545E-6</v>
      </c>
      <c r="T76" s="9">
        <f t="shared" si="10"/>
        <v>1.7684225902221834E-6</v>
      </c>
      <c r="U76" s="9">
        <f t="shared" si="10"/>
        <v>7.1822547743680243E-6</v>
      </c>
      <c r="V76" s="9">
        <f t="shared" si="10"/>
        <v>4.9919428457986291E-6</v>
      </c>
      <c r="W76" s="9">
        <f t="shared" si="10"/>
        <v>3.397501266709539E-6</v>
      </c>
    </row>
    <row r="77" spans="2:24" x14ac:dyDescent="0.2">
      <c r="B77" t="s">
        <v>38</v>
      </c>
      <c r="C77" s="9">
        <f t="shared" ref="C77:W77" si="11">C11/C$64</f>
        <v>4.1911623759769263E-2</v>
      </c>
      <c r="D77" s="9">
        <f t="shared" si="11"/>
        <v>4.878956649579886E-2</v>
      </c>
      <c r="E77" s="9">
        <f t="shared" si="11"/>
        <v>3.8445199133391721E-2</v>
      </c>
      <c r="F77" s="9">
        <f t="shared" si="11"/>
        <v>6.1169187549753548E-2</v>
      </c>
      <c r="G77" s="9">
        <f t="shared" si="11"/>
        <v>3.6652594878633545E-2</v>
      </c>
      <c r="H77" s="9">
        <f t="shared" si="11"/>
        <v>3.5758156991992703E-2</v>
      </c>
      <c r="I77" s="9">
        <f t="shared" si="11"/>
        <v>6.1859257530333757E-2</v>
      </c>
      <c r="J77" s="9">
        <f t="shared" si="11"/>
        <v>3.7099696504389476E-2</v>
      </c>
      <c r="K77" s="9">
        <f t="shared" si="11"/>
        <v>6.5002637830560511E-2</v>
      </c>
      <c r="L77" s="9">
        <f t="shared" si="11"/>
        <v>3.7942635799011193E-2</v>
      </c>
      <c r="M77" s="9">
        <f t="shared" si="11"/>
        <v>6.1048831394227204E-2</v>
      </c>
      <c r="N77" s="9">
        <f t="shared" si="11"/>
        <v>5.3151952935215102E-2</v>
      </c>
      <c r="O77" s="9">
        <f t="shared" si="11"/>
        <v>4.2156155741767593E-2</v>
      </c>
      <c r="P77" s="9">
        <f t="shared" si="11"/>
        <v>3.6270356133982835E-2</v>
      </c>
      <c r="Q77" s="9">
        <f t="shared" si="11"/>
        <v>6.403974633698023E-2</v>
      </c>
      <c r="R77" s="9">
        <f t="shared" si="11"/>
        <v>0.16238777780497496</v>
      </c>
      <c r="S77" s="9">
        <f t="shared" si="11"/>
        <v>3.5858952838441226E-2</v>
      </c>
      <c r="T77" s="9">
        <f t="shared" si="11"/>
        <v>3.0672146657721239E-2</v>
      </c>
      <c r="U77" s="9">
        <f t="shared" si="11"/>
        <v>4.3022108598590937E-2</v>
      </c>
      <c r="V77" s="9">
        <f t="shared" si="11"/>
        <v>3.7342403507729646E-2</v>
      </c>
      <c r="W77" s="9">
        <f t="shared" si="11"/>
        <v>3.5658692436780659E-2</v>
      </c>
    </row>
    <row r="78" spans="2:24" x14ac:dyDescent="0.2">
      <c r="B78" t="s">
        <v>41</v>
      </c>
      <c r="C78" s="9">
        <f t="shared" ref="C78:W78" si="12">C12/C$64</f>
        <v>2.3474057927482797E-3</v>
      </c>
      <c r="D78" s="9">
        <f t="shared" si="12"/>
        <v>2.3405095700278163E-3</v>
      </c>
      <c r="E78" s="9">
        <f t="shared" si="12"/>
        <v>8.6957312535429026E-6</v>
      </c>
      <c r="F78" s="9">
        <f t="shared" si="12"/>
        <v>6.7008379726935489E-5</v>
      </c>
      <c r="G78" s="9">
        <f t="shared" si="12"/>
        <v>1.1246922025953883E-5</v>
      </c>
      <c r="H78" s="9">
        <f t="shared" si="12"/>
        <v>9.5122841044272056E-6</v>
      </c>
      <c r="I78" s="9">
        <f t="shared" si="12"/>
        <v>8.4901560647522703E-5</v>
      </c>
      <c r="J78" s="9">
        <f t="shared" si="12"/>
        <v>8.1456164831035127E-6</v>
      </c>
      <c r="K78" s="9">
        <f t="shared" si="12"/>
        <v>6.243409069724469E-6</v>
      </c>
      <c r="L78" s="9">
        <f t="shared" si="12"/>
        <v>9.3087457196051642E-6</v>
      </c>
      <c r="M78" s="9">
        <f t="shared" si="12"/>
        <v>1.8841221502985208E-4</v>
      </c>
      <c r="N78" s="9">
        <f t="shared" si="12"/>
        <v>2.5814355133443744E-3</v>
      </c>
      <c r="O78" s="9">
        <f t="shared" si="12"/>
        <v>2.6023580227147783E-3</v>
      </c>
      <c r="P78" s="9">
        <f t="shared" si="12"/>
        <v>1.0211716108309E-5</v>
      </c>
      <c r="Q78" s="9">
        <f t="shared" si="12"/>
        <v>1.1826284839724395E-5</v>
      </c>
      <c r="R78" s="9">
        <f t="shared" si="12"/>
        <v>1.1073259131411006E-3</v>
      </c>
      <c r="S78" s="9">
        <f t="shared" si="12"/>
        <v>1.0822731429978839E-5</v>
      </c>
      <c r="T78" s="9">
        <f t="shared" si="12"/>
        <v>7.4745224540828082E-6</v>
      </c>
      <c r="U78" s="9">
        <f t="shared" si="12"/>
        <v>8.4554722906517976E-6</v>
      </c>
      <c r="V78" s="9">
        <f t="shared" si="12"/>
        <v>6.8203860097570564E-6</v>
      </c>
      <c r="W78" s="9">
        <f t="shared" si="12"/>
        <v>7.7218441813330944E-6</v>
      </c>
    </row>
    <row r="79" spans="2:24" x14ac:dyDescent="0.2">
      <c r="B79" t="s">
        <v>79</v>
      </c>
      <c r="C79" s="9">
        <f t="shared" ref="C79:W79" si="13">C13/C$64</f>
        <v>3.1307457844702014E-3</v>
      </c>
      <c r="D79" s="9">
        <f t="shared" si="13"/>
        <v>2.8924903630925323E-3</v>
      </c>
      <c r="E79" s="9">
        <f t="shared" si="13"/>
        <v>7.1048100001608197E-3</v>
      </c>
      <c r="F79" s="9">
        <f t="shared" si="13"/>
        <v>3.4244622518007401E-3</v>
      </c>
      <c r="G79" s="9">
        <f t="shared" si="13"/>
        <v>5.8978143658385057E-3</v>
      </c>
      <c r="H79" s="9">
        <f t="shared" si="13"/>
        <v>2.0267959198353655E-3</v>
      </c>
      <c r="I79" s="9">
        <f t="shared" si="13"/>
        <v>2.4189529792511457E-3</v>
      </c>
      <c r="J79" s="9">
        <f t="shared" si="13"/>
        <v>2.622880036195519E-3</v>
      </c>
      <c r="K79" s="9">
        <f t="shared" si="13"/>
        <v>1.5558806312570459E-3</v>
      </c>
      <c r="L79" s="9">
        <f t="shared" si="13"/>
        <v>2.3551191797434629E-3</v>
      </c>
      <c r="M79" s="9">
        <f t="shared" si="13"/>
        <v>3.4803891505152127E-3</v>
      </c>
      <c r="N79" s="9">
        <f t="shared" si="13"/>
        <v>2.2844487110478449E-3</v>
      </c>
      <c r="O79" s="9">
        <f t="shared" si="13"/>
        <v>2.4153889350762361E-3</v>
      </c>
      <c r="P79" s="9">
        <f t="shared" si="13"/>
        <v>3.2741545284731412E-3</v>
      </c>
      <c r="Q79" s="9">
        <f t="shared" si="13"/>
        <v>2.5408015476047073E-3</v>
      </c>
      <c r="R79" s="9">
        <f t="shared" si="13"/>
        <v>1.6076254363260247E-3</v>
      </c>
      <c r="S79" s="9">
        <f t="shared" si="13"/>
        <v>3.4392910571451468E-3</v>
      </c>
      <c r="T79" s="9">
        <f t="shared" si="13"/>
        <v>4.5697578996072279E-3</v>
      </c>
      <c r="U79" s="9">
        <f t="shared" si="13"/>
        <v>3.5564165885513302E-3</v>
      </c>
      <c r="V79" s="9">
        <f t="shared" si="13"/>
        <v>3.8382930540241992E-3</v>
      </c>
      <c r="W79" s="9">
        <f t="shared" si="13"/>
        <v>3.0524769222689285E-3</v>
      </c>
    </row>
    <row r="80" spans="2:24" x14ac:dyDescent="0.2">
      <c r="B80" t="s">
        <v>35</v>
      </c>
      <c r="C80" s="9">
        <f t="shared" ref="C80:W80" si="14">C14/C$64</f>
        <v>1.0285421461474329E-2</v>
      </c>
      <c r="D80" s="9">
        <f t="shared" si="14"/>
        <v>2.3615110544623851E-2</v>
      </c>
      <c r="E80" s="9">
        <f t="shared" si="14"/>
        <v>1.1792721757276158E-5</v>
      </c>
      <c r="F80" s="9">
        <f t="shared" si="14"/>
        <v>3.5185429191979386E-4</v>
      </c>
      <c r="G80" s="9">
        <f t="shared" si="14"/>
        <v>1.1829328350443046E-6</v>
      </c>
      <c r="H80" s="9">
        <f t="shared" si="14"/>
        <v>9.5653409517172003E-7</v>
      </c>
      <c r="I80" s="9">
        <f t="shared" si="14"/>
        <v>7.1507802699617175E-5</v>
      </c>
      <c r="J80" s="9">
        <f t="shared" si="14"/>
        <v>7.7345513123349497E-7</v>
      </c>
      <c r="K80" s="9">
        <f t="shared" si="14"/>
        <v>1.1097588297947339E-6</v>
      </c>
      <c r="L80" s="9">
        <f t="shared" si="14"/>
        <v>6.7959375986159158E-7</v>
      </c>
      <c r="M80" s="9">
        <f t="shared" si="14"/>
        <v>2.7401133914590356E-2</v>
      </c>
      <c r="N80" s="9">
        <f t="shared" si="14"/>
        <v>1.3624536763852916E-2</v>
      </c>
      <c r="O80" s="9">
        <f t="shared" si="14"/>
        <v>4.1745641170384748E-3</v>
      </c>
      <c r="P80" s="9">
        <f t="shared" si="14"/>
        <v>2.2512059709757455E-6</v>
      </c>
      <c r="Q80" s="9">
        <f t="shared" si="14"/>
        <v>2.5978681899274869E-6</v>
      </c>
      <c r="R80" s="9">
        <f t="shared" si="14"/>
        <v>3.4363356622921703E-3</v>
      </c>
      <c r="S80" s="9">
        <f t="shared" si="14"/>
        <v>1.2420250976161237E-6</v>
      </c>
      <c r="T80" s="9">
        <f t="shared" si="14"/>
        <v>2.4060714604485102E-6</v>
      </c>
      <c r="U80" s="9">
        <f t="shared" si="14"/>
        <v>2.1008193786432614E-6</v>
      </c>
      <c r="V80" s="9">
        <f t="shared" si="14"/>
        <v>1.53368736949942E-6</v>
      </c>
      <c r="W80" s="9">
        <f t="shared" si="14"/>
        <v>1.9341684915950853E-6</v>
      </c>
    </row>
    <row r="81" spans="1:23" x14ac:dyDescent="0.2">
      <c r="B81" t="s">
        <v>60</v>
      </c>
      <c r="C81" s="9">
        <f t="shared" ref="C81:W81" si="15">C15/C$64</f>
        <v>8.6775661419504949E-2</v>
      </c>
      <c r="D81" s="9">
        <f t="shared" si="15"/>
        <v>0.10931760669878274</v>
      </c>
      <c r="E81" s="9">
        <f t="shared" si="15"/>
        <v>9.179717591371962E-4</v>
      </c>
      <c r="F81" s="9">
        <f t="shared" si="15"/>
        <v>2.4706345184471571E-2</v>
      </c>
      <c r="G81" s="9">
        <f t="shared" si="15"/>
        <v>4.1237739583459022E-4</v>
      </c>
      <c r="H81" s="9">
        <f t="shared" si="15"/>
        <v>5.6485416475530634E-4</v>
      </c>
      <c r="I81" s="9">
        <f t="shared" si="15"/>
        <v>4.1220819480734937E-2</v>
      </c>
      <c r="J81" s="9">
        <f t="shared" si="15"/>
        <v>5.2988018675340207E-4</v>
      </c>
      <c r="K81" s="9">
        <f t="shared" si="15"/>
        <v>6.3431051567248084E-2</v>
      </c>
      <c r="L81" s="9">
        <f t="shared" si="15"/>
        <v>6.6129547184566541E-4</v>
      </c>
      <c r="M81" s="9">
        <f t="shared" si="15"/>
        <v>1.5305112149764334E-2</v>
      </c>
      <c r="N81" s="9">
        <f t="shared" si="15"/>
        <v>0.12261515654063004</v>
      </c>
      <c r="O81" s="9">
        <f t="shared" si="15"/>
        <v>9.376700989137926E-2</v>
      </c>
      <c r="P81" s="9">
        <f t="shared" si="15"/>
        <v>9.5036822743438257E-4</v>
      </c>
      <c r="Q81" s="9">
        <f t="shared" si="15"/>
        <v>1.9350364549462103E-2</v>
      </c>
      <c r="R81" s="9">
        <f t="shared" si="15"/>
        <v>2.1908167125059795E-2</v>
      </c>
      <c r="S81" s="9">
        <f t="shared" si="15"/>
        <v>2.7664032591650188E-4</v>
      </c>
      <c r="T81" s="9">
        <f t="shared" si="15"/>
        <v>3.7608723470664344E-4</v>
      </c>
      <c r="U81" s="9">
        <f t="shared" si="15"/>
        <v>3.7702032535711077E-4</v>
      </c>
      <c r="V81" s="9">
        <f t="shared" si="15"/>
        <v>4.3063940013507267E-4</v>
      </c>
      <c r="W81" s="9">
        <f t="shared" si="15"/>
        <v>2.973166157397219E-4</v>
      </c>
    </row>
    <row r="82" spans="1:23" x14ac:dyDescent="0.2">
      <c r="A82" t="s">
        <v>114</v>
      </c>
      <c r="B82" t="s">
        <v>42</v>
      </c>
      <c r="C82" s="9">
        <f t="shared" ref="C82:W82" si="16">C16/C$64</f>
        <v>3.5985325885840597E-3</v>
      </c>
      <c r="D82" s="9">
        <f t="shared" si="16"/>
        <v>4.0519869618695133E-3</v>
      </c>
      <c r="E82" s="9">
        <f t="shared" si="16"/>
        <v>4.9078889840430141E-7</v>
      </c>
      <c r="F82" s="9">
        <f t="shared" si="16"/>
        <v>6.0461165228954358E-6</v>
      </c>
      <c r="G82" s="9">
        <f t="shared" si="16"/>
        <v>3.1698340261702404E-7</v>
      </c>
      <c r="H82" s="9">
        <f t="shared" si="16"/>
        <v>3.2468863788408546E-7</v>
      </c>
      <c r="I82" s="9">
        <f t="shared" si="16"/>
        <v>4.4710558561368765E-6</v>
      </c>
      <c r="J82" s="9">
        <f t="shared" si="16"/>
        <v>2.5893638025419534E-7</v>
      </c>
      <c r="K82" s="9">
        <f t="shared" si="16"/>
        <v>2.9599120549394804E-6</v>
      </c>
      <c r="L82" s="9">
        <f t="shared" si="16"/>
        <v>6.5319583621941339E-7</v>
      </c>
      <c r="M82" s="9">
        <f t="shared" si="16"/>
        <v>3.3073244410229333E-4</v>
      </c>
      <c r="N82" s="9">
        <f t="shared" si="16"/>
        <v>4.739408909113842E-3</v>
      </c>
      <c r="O82" s="9">
        <f t="shared" si="16"/>
        <v>4.3893989088939333E-3</v>
      </c>
      <c r="P82" s="9">
        <f t="shared" si="16"/>
        <v>8.779223996841963E-7</v>
      </c>
      <c r="Q82" s="9">
        <f t="shared" si="16"/>
        <v>2.4371768991630978E-6</v>
      </c>
      <c r="R82" s="9">
        <f t="shared" si="16"/>
        <v>9.8412250968105936E-5</v>
      </c>
      <c r="S82" s="9">
        <f t="shared" si="16"/>
        <v>1.8490381534608097E-6</v>
      </c>
      <c r="T82" s="9">
        <f t="shared" si="16"/>
        <v>2.1955869175416747E-6</v>
      </c>
      <c r="U82" s="9">
        <f t="shared" si="16"/>
        <v>7.0572500567110319E-6</v>
      </c>
      <c r="V82" s="9">
        <f t="shared" si="16"/>
        <v>1.0621311073022669E-6</v>
      </c>
      <c r="W82" s="9">
        <f t="shared" si="16"/>
        <v>1.2839640071583883E-6</v>
      </c>
    </row>
    <row r="83" spans="1:23" x14ac:dyDescent="0.2">
      <c r="A83" t="s">
        <v>114</v>
      </c>
      <c r="B83" t="s">
        <v>40</v>
      </c>
      <c r="C83" s="9">
        <f t="shared" ref="C83:W83" si="17">C17/C$64</f>
        <v>6.5644209203563541E-5</v>
      </c>
      <c r="D83" s="9">
        <f t="shared" si="17"/>
        <v>2.4158056565251127E-4</v>
      </c>
      <c r="E83" s="9">
        <f t="shared" si="17"/>
        <v>3.2349315492303901E-6</v>
      </c>
      <c r="F83" s="9">
        <f t="shared" si="17"/>
        <v>1.8343160415566955E-6</v>
      </c>
      <c r="G83" s="9">
        <f t="shared" si="17"/>
        <v>1.6250466510788872E-6</v>
      </c>
      <c r="H83" s="9">
        <f t="shared" si="17"/>
        <v>1.1604935406838876E-6</v>
      </c>
      <c r="I83" s="9">
        <f t="shared" si="17"/>
        <v>2.3784664534330985E-7</v>
      </c>
      <c r="J83" s="9">
        <f t="shared" si="17"/>
        <v>9.9351418644107239E-7</v>
      </c>
      <c r="K83" s="9">
        <f t="shared" si="17"/>
        <v>3.2966340878235836E-7</v>
      </c>
      <c r="L83" s="9">
        <f t="shared" si="17"/>
        <v>1.0151055943351292E-6</v>
      </c>
      <c r="M83" s="9">
        <f t="shared" si="17"/>
        <v>1.9127170835130023E-6</v>
      </c>
      <c r="N83" s="9">
        <f t="shared" si="17"/>
        <v>6.5556741635674348E-5</v>
      </c>
      <c r="O83" s="9">
        <f t="shared" si="17"/>
        <v>4.0904948711331738E-4</v>
      </c>
      <c r="P83" s="9">
        <f t="shared" si="17"/>
        <v>1.105611327991906E-6</v>
      </c>
      <c r="Q83" s="9">
        <f t="shared" si="17"/>
        <v>6.3222552594770939E-7</v>
      </c>
      <c r="R83" s="9">
        <f t="shared" si="17"/>
        <v>1.297169535078478E-6</v>
      </c>
      <c r="S83" s="9">
        <f t="shared" si="17"/>
        <v>6.9370761157659047E-7</v>
      </c>
      <c r="T83" s="9">
        <f t="shared" si="17"/>
        <v>5.2606449808490923E-7</v>
      </c>
      <c r="U83" s="9">
        <f t="shared" si="17"/>
        <v>1.5698856414909645E-6</v>
      </c>
      <c r="V83" s="9">
        <f t="shared" si="17"/>
        <v>5.0955986737249583E-7</v>
      </c>
      <c r="W83" s="9">
        <f t="shared" si="17"/>
        <v>1.3031068950907026E-6</v>
      </c>
    </row>
    <row r="84" spans="1:23" x14ac:dyDescent="0.2">
      <c r="A84" t="s">
        <v>114</v>
      </c>
      <c r="B84" t="s">
        <v>28</v>
      </c>
      <c r="C84" s="9">
        <f t="shared" ref="C84:W84" si="18">C18/C$64</f>
        <v>7.9346128429032894E-3</v>
      </c>
      <c r="D84" s="9">
        <f t="shared" si="18"/>
        <v>1.039951897668971E-2</v>
      </c>
      <c r="E84" s="9">
        <f t="shared" si="18"/>
        <v>2.7814704935395909E-6</v>
      </c>
      <c r="F84" s="9">
        <f t="shared" si="18"/>
        <v>1.7449280015552983E-5</v>
      </c>
      <c r="G84" s="9">
        <f t="shared" si="18"/>
        <v>1.2038735437813389E-6</v>
      </c>
      <c r="H84" s="9">
        <f t="shared" si="18"/>
        <v>1.7292943032736904E-6</v>
      </c>
      <c r="I84" s="9">
        <f t="shared" si="18"/>
        <v>6.5377933967569811E-6</v>
      </c>
      <c r="J84" s="9">
        <f t="shared" si="18"/>
        <v>1.3782441208010507E-6</v>
      </c>
      <c r="K84" s="9">
        <f t="shared" si="18"/>
        <v>5.6696100051166488E-6</v>
      </c>
      <c r="L84" s="9">
        <f t="shared" si="18"/>
        <v>1.4561710072859188E-6</v>
      </c>
      <c r="M84" s="9">
        <f t="shared" si="18"/>
        <v>1.1379021221655907E-3</v>
      </c>
      <c r="N84" s="9">
        <f t="shared" si="18"/>
        <v>1.1210721632884581E-2</v>
      </c>
      <c r="O84" s="9">
        <f t="shared" si="18"/>
        <v>1.0570242658186173E-2</v>
      </c>
      <c r="P84" s="9">
        <f t="shared" si="18"/>
        <v>1.7599675839248475E-6</v>
      </c>
      <c r="Q84" s="9">
        <f t="shared" si="18"/>
        <v>5.6058126535138786E-6</v>
      </c>
      <c r="R84" s="9">
        <f t="shared" si="18"/>
        <v>3.2259892947676449E-4</v>
      </c>
      <c r="S84" s="9">
        <f t="shared" si="18"/>
        <v>1.8782412403029284E-6</v>
      </c>
      <c r="T84" s="9">
        <f t="shared" si="18"/>
        <v>2.654534714550527E-6</v>
      </c>
      <c r="U84" s="9">
        <f t="shared" si="18"/>
        <v>5.8653295109157672E-6</v>
      </c>
      <c r="V84" s="9">
        <f t="shared" si="18"/>
        <v>1.7419945228623785E-6</v>
      </c>
      <c r="W84" s="9">
        <f t="shared" si="18"/>
        <v>1.9163075840049405E-6</v>
      </c>
    </row>
    <row r="85" spans="1:23" x14ac:dyDescent="0.2">
      <c r="A85" t="s">
        <v>114</v>
      </c>
      <c r="B85" t="s">
        <v>47</v>
      </c>
      <c r="C85" s="9">
        <f t="shared" ref="C85:W85" si="19">C19/C$64</f>
        <v>1.4868738274698169E-3</v>
      </c>
      <c r="D85" s="9">
        <f t="shared" si="19"/>
        <v>1.5668824482451789E-3</v>
      </c>
      <c r="E85" s="9">
        <f t="shared" si="19"/>
        <v>8.7283677185227586E-8</v>
      </c>
      <c r="F85" s="9">
        <f t="shared" si="19"/>
        <v>7.9672581707215671E-7</v>
      </c>
      <c r="G85" s="9">
        <f t="shared" si="19"/>
        <v>0</v>
      </c>
      <c r="H85" s="9">
        <f t="shared" si="19"/>
        <v>7.0258765240144152E-8</v>
      </c>
      <c r="I85" s="9">
        <f t="shared" si="19"/>
        <v>1.8350273802059381E-7</v>
      </c>
      <c r="J85" s="9">
        <f t="shared" si="19"/>
        <v>0</v>
      </c>
      <c r="K85" s="9">
        <f t="shared" si="19"/>
        <v>3.0628358390030458E-8</v>
      </c>
      <c r="L85" s="9">
        <f t="shared" si="19"/>
        <v>0</v>
      </c>
      <c r="M85" s="9">
        <f t="shared" si="19"/>
        <v>7.5877357268178873E-5</v>
      </c>
      <c r="N85" s="9">
        <f t="shared" si="19"/>
        <v>1.5554623679492339E-3</v>
      </c>
      <c r="O85" s="9">
        <f t="shared" si="19"/>
        <v>1.4186129771890923E-3</v>
      </c>
      <c r="P85" s="9">
        <f t="shared" si="19"/>
        <v>8.7548260529486437E-8</v>
      </c>
      <c r="Q85" s="9">
        <f t="shared" si="19"/>
        <v>2.0994280465517564E-7</v>
      </c>
      <c r="R85" s="9">
        <f t="shared" si="19"/>
        <v>1.5510676413725652E-5</v>
      </c>
      <c r="S85" s="9">
        <f t="shared" si="19"/>
        <v>7.1131638904431581E-8</v>
      </c>
      <c r="T85" s="9">
        <f t="shared" si="19"/>
        <v>1.078906924746065E-7</v>
      </c>
      <c r="U85" s="9">
        <f t="shared" si="19"/>
        <v>1.352102741259243E-7</v>
      </c>
      <c r="V85" s="9">
        <f t="shared" si="19"/>
        <v>8.835115966114035E-9</v>
      </c>
      <c r="W85" s="9">
        <f t="shared" si="19"/>
        <v>6.6092433103617876E-9</v>
      </c>
    </row>
    <row r="86" spans="1:23" x14ac:dyDescent="0.2">
      <c r="A86" t="s">
        <v>114</v>
      </c>
      <c r="B86" t="s">
        <v>71</v>
      </c>
      <c r="C86" s="9">
        <f t="shared" ref="C86:W86" si="20">C20/C$64</f>
        <v>3.9145474621007356E-4</v>
      </c>
      <c r="D86" s="9">
        <f t="shared" si="20"/>
        <v>5.5951424777060806E-4</v>
      </c>
      <c r="E86" s="9">
        <f t="shared" si="20"/>
        <v>4.5819714705085053E-8</v>
      </c>
      <c r="F86" s="9">
        <f t="shared" si="20"/>
        <v>1.2496276604850574E-7</v>
      </c>
      <c r="G86" s="9">
        <f t="shared" si="20"/>
        <v>0</v>
      </c>
      <c r="H86" s="9">
        <f t="shared" si="20"/>
        <v>7.880570091009167E-9</v>
      </c>
      <c r="I86" s="9">
        <f t="shared" si="20"/>
        <v>5.1186473406263374E-7</v>
      </c>
      <c r="J86" s="9">
        <f t="shared" si="20"/>
        <v>0</v>
      </c>
      <c r="K86" s="9">
        <f t="shared" si="20"/>
        <v>6.5326514296027755E-8</v>
      </c>
      <c r="L86" s="9">
        <f t="shared" si="20"/>
        <v>0</v>
      </c>
      <c r="M86" s="9">
        <f t="shared" si="20"/>
        <v>5.5386862583430381E-6</v>
      </c>
      <c r="N86" s="9">
        <f t="shared" si="20"/>
        <v>4.3715789801349888E-4</v>
      </c>
      <c r="O86" s="9">
        <f t="shared" si="20"/>
        <v>6.1400584359308063E-4</v>
      </c>
      <c r="P86" s="9">
        <f t="shared" si="20"/>
        <v>0</v>
      </c>
      <c r="Q86" s="9">
        <f t="shared" si="20"/>
        <v>5.2477983813233139E-7</v>
      </c>
      <c r="R86" s="9">
        <f t="shared" si="20"/>
        <v>2.086465084894398E-6</v>
      </c>
      <c r="S86" s="9">
        <f t="shared" si="20"/>
        <v>5.1084832275718095E-8</v>
      </c>
      <c r="T86" s="9">
        <f t="shared" si="20"/>
        <v>1.7870083147396426E-8</v>
      </c>
      <c r="U86" s="9">
        <f t="shared" si="20"/>
        <v>2.0139539227838482E-7</v>
      </c>
      <c r="V86" s="9">
        <f t="shared" si="20"/>
        <v>0</v>
      </c>
      <c r="W86" s="9">
        <f t="shared" si="20"/>
        <v>3.1091084338021399E-8</v>
      </c>
    </row>
    <row r="87" spans="1:23" x14ac:dyDescent="0.2">
      <c r="A87" t="s">
        <v>114</v>
      </c>
      <c r="B87" t="s">
        <v>59</v>
      </c>
      <c r="C87" s="9">
        <f t="shared" ref="C87:W87" si="21">C21/C$64</f>
        <v>2.2800663846914894E-4</v>
      </c>
      <c r="D87" s="9">
        <f t="shared" si="21"/>
        <v>2.3873991072772733E-4</v>
      </c>
      <c r="E87" s="9">
        <f t="shared" si="21"/>
        <v>1.4889568827567257E-5</v>
      </c>
      <c r="F87" s="9">
        <f t="shared" si="21"/>
        <v>1.7313380590888673E-3</v>
      </c>
      <c r="G87" s="9">
        <f t="shared" si="21"/>
        <v>1.9336852593317343E-6</v>
      </c>
      <c r="H87" s="9">
        <f t="shared" si="21"/>
        <v>1.0459634639636435E-6</v>
      </c>
      <c r="I87" s="9">
        <f t="shared" si="21"/>
        <v>2.7209491432683081E-3</v>
      </c>
      <c r="J87" s="9">
        <f t="shared" si="21"/>
        <v>4.1265119170876503E-6</v>
      </c>
      <c r="K87" s="9">
        <f t="shared" si="21"/>
        <v>1.6000157955563463E-3</v>
      </c>
      <c r="L87" s="9">
        <f t="shared" si="21"/>
        <v>8.9231476720270992E-7</v>
      </c>
      <c r="M87" s="9">
        <f t="shared" si="21"/>
        <v>2.2376576373893753E-4</v>
      </c>
      <c r="N87" s="9">
        <f t="shared" si="21"/>
        <v>3.8192141922867328E-4</v>
      </c>
      <c r="O87" s="9">
        <f t="shared" si="21"/>
        <v>3.1857998238727422E-4</v>
      </c>
      <c r="P87" s="9">
        <f t="shared" si="21"/>
        <v>4.3676193331219347E-5</v>
      </c>
      <c r="Q87" s="9">
        <f t="shared" si="21"/>
        <v>1.7214192982694036E-3</v>
      </c>
      <c r="R87" s="9">
        <f t="shared" si="21"/>
        <v>7.4623587935246523E-4</v>
      </c>
      <c r="S87" s="9">
        <f t="shared" si="21"/>
        <v>6.1148233634131253E-7</v>
      </c>
      <c r="T87" s="9">
        <f t="shared" si="21"/>
        <v>1.8529445016763656E-6</v>
      </c>
      <c r="U87" s="9">
        <f t="shared" si="21"/>
        <v>6.6187697626063912E-7</v>
      </c>
      <c r="V87" s="9">
        <f t="shared" si="21"/>
        <v>2.6651072467371431E-6</v>
      </c>
      <c r="W87" s="9">
        <f t="shared" si="21"/>
        <v>8.5931193860846376E-7</v>
      </c>
    </row>
    <row r="88" spans="1:23" x14ac:dyDescent="0.2">
      <c r="A88" t="s">
        <v>114</v>
      </c>
      <c r="B88" t="s">
        <v>48</v>
      </c>
      <c r="C88" s="9">
        <f t="shared" ref="C88:W88" si="22">C22/C$64</f>
        <v>2.3541387320166523E-4</v>
      </c>
      <c r="D88" s="9">
        <f t="shared" si="22"/>
        <v>3.5671167575498708E-4</v>
      </c>
      <c r="E88" s="9">
        <f t="shared" si="22"/>
        <v>3.4230795470472948E-5</v>
      </c>
      <c r="F88" s="9">
        <f t="shared" si="22"/>
        <v>1.7318651393108807E-3</v>
      </c>
      <c r="G88" s="9">
        <f t="shared" si="22"/>
        <v>2.1379014019606158E-5</v>
      </c>
      <c r="H88" s="9">
        <f t="shared" si="22"/>
        <v>1.7386483598493776E-5</v>
      </c>
      <c r="I88" s="9">
        <f t="shared" si="22"/>
        <v>4.2358534500326556E-3</v>
      </c>
      <c r="J88" s="9">
        <f t="shared" si="22"/>
        <v>6.8500766485358783E-5</v>
      </c>
      <c r="K88" s="9">
        <f t="shared" si="22"/>
        <v>2.1645235349757232E-3</v>
      </c>
      <c r="L88" s="9">
        <f t="shared" si="22"/>
        <v>3.6957265375169016E-5</v>
      </c>
      <c r="M88" s="9">
        <f t="shared" si="22"/>
        <v>2.9459227903664192E-4</v>
      </c>
      <c r="N88" s="9">
        <f t="shared" si="22"/>
        <v>3.5137067795235787E-4</v>
      </c>
      <c r="O88" s="9">
        <f t="shared" si="22"/>
        <v>3.5379909886007694E-4</v>
      </c>
      <c r="P88" s="9">
        <f t="shared" si="22"/>
        <v>4.9161997406157617E-5</v>
      </c>
      <c r="Q88" s="9">
        <f t="shared" si="22"/>
        <v>2.3917281299977388E-3</v>
      </c>
      <c r="R88" s="9">
        <f t="shared" si="22"/>
        <v>1.0378263843011353E-3</v>
      </c>
      <c r="S88" s="9">
        <f t="shared" si="22"/>
        <v>1.3078202162514474E-5</v>
      </c>
      <c r="T88" s="9">
        <f t="shared" si="22"/>
        <v>4.5086507616820141E-5</v>
      </c>
      <c r="U88" s="9">
        <f t="shared" si="22"/>
        <v>1.1711474778814547E-5</v>
      </c>
      <c r="V88" s="9">
        <f t="shared" si="22"/>
        <v>1.6815564044793552E-5</v>
      </c>
      <c r="W88" s="9">
        <f t="shared" si="22"/>
        <v>2.4784269991247101E-5</v>
      </c>
    </row>
    <row r="89" spans="1:23" x14ac:dyDescent="0.2">
      <c r="A89" t="s">
        <v>114</v>
      </c>
      <c r="B89" t="s">
        <v>49</v>
      </c>
      <c r="C89" s="9">
        <f t="shared" ref="C89:W89" si="23">C23/C$64</f>
        <v>3.4418183330141021E-5</v>
      </c>
      <c r="D89" s="9">
        <f t="shared" si="23"/>
        <v>6.6805215480142405E-5</v>
      </c>
      <c r="E89" s="9">
        <f t="shared" si="23"/>
        <v>6.8040610508488148E-7</v>
      </c>
      <c r="F89" s="9">
        <f t="shared" si="23"/>
        <v>7.2382857969520383E-6</v>
      </c>
      <c r="G89" s="9">
        <f t="shared" si="23"/>
        <v>5.5959527148194481E-7</v>
      </c>
      <c r="H89" s="9">
        <f t="shared" si="23"/>
        <v>5.7623193112581624E-7</v>
      </c>
      <c r="I89" s="9">
        <f t="shared" si="23"/>
        <v>9.4335176762498736E-6</v>
      </c>
      <c r="J89" s="9">
        <f t="shared" si="23"/>
        <v>4.8684891689212605E-7</v>
      </c>
      <c r="K89" s="9">
        <f t="shared" si="23"/>
        <v>7.083204040248298E-6</v>
      </c>
      <c r="L89" s="9">
        <f t="shared" si="23"/>
        <v>6.2650025174434356E-7</v>
      </c>
      <c r="M89" s="9">
        <f t="shared" si="23"/>
        <v>7.8861012834562327E-5</v>
      </c>
      <c r="N89" s="9">
        <f t="shared" si="23"/>
        <v>9.369767747740456E-5</v>
      </c>
      <c r="O89" s="9">
        <f t="shared" si="23"/>
        <v>4.5207526514417544E-5</v>
      </c>
      <c r="P89" s="9">
        <f t="shared" si="23"/>
        <v>9.3524695876806707E-7</v>
      </c>
      <c r="Q89" s="9">
        <f t="shared" si="23"/>
        <v>5.7336547843713326E-6</v>
      </c>
      <c r="R89" s="9">
        <f t="shared" si="23"/>
        <v>6.1853926975691806E-4</v>
      </c>
      <c r="S89" s="9">
        <f t="shared" si="23"/>
        <v>4.1925609910689174E-7</v>
      </c>
      <c r="T89" s="9">
        <f t="shared" si="23"/>
        <v>9.0776944188082895E-7</v>
      </c>
      <c r="U89" s="9">
        <f t="shared" si="23"/>
        <v>7.0629476403743555E-7</v>
      </c>
      <c r="V89" s="9">
        <f t="shared" si="23"/>
        <v>6.0811153803927245E-7</v>
      </c>
      <c r="W89" s="9">
        <f t="shared" si="23"/>
        <v>3.1167923377589025E-7</v>
      </c>
    </row>
    <row r="90" spans="1:23" x14ac:dyDescent="0.2">
      <c r="A90" t="s">
        <v>114</v>
      </c>
      <c r="B90" t="s">
        <v>50</v>
      </c>
      <c r="C90" s="9">
        <f t="shared" ref="C90:W90" si="24">C24/C$64</f>
        <v>5.5019675745218233E-4</v>
      </c>
      <c r="D90" s="9">
        <f t="shared" si="24"/>
        <v>9.6336827718140438E-4</v>
      </c>
      <c r="E90" s="9">
        <f t="shared" si="24"/>
        <v>1.7778339818421717E-4</v>
      </c>
      <c r="F90" s="9">
        <f t="shared" si="24"/>
        <v>6.0614749090756907E-4</v>
      </c>
      <c r="G90" s="9">
        <f t="shared" si="24"/>
        <v>1.7622100302762636E-4</v>
      </c>
      <c r="H90" s="9">
        <f t="shared" si="24"/>
        <v>1.7205754395236772E-4</v>
      </c>
      <c r="I90" s="9">
        <f t="shared" si="24"/>
        <v>6.6686785569724486E-4</v>
      </c>
      <c r="J90" s="9">
        <f t="shared" si="24"/>
        <v>1.6438721505965153E-4</v>
      </c>
      <c r="K90" s="9">
        <f t="shared" si="24"/>
        <v>4.7665209688040766E-4</v>
      </c>
      <c r="L90" s="9">
        <f t="shared" si="24"/>
        <v>1.4300536121549011E-4</v>
      </c>
      <c r="M90" s="9">
        <f t="shared" si="24"/>
        <v>1.1619863107882812E-3</v>
      </c>
      <c r="N90" s="9">
        <f t="shared" si="24"/>
        <v>1.0780055051491184E-3</v>
      </c>
      <c r="O90" s="9">
        <f t="shared" si="24"/>
        <v>6.0094409547330294E-4</v>
      </c>
      <c r="P90" s="9">
        <f t="shared" si="24"/>
        <v>1.6446266892927895E-4</v>
      </c>
      <c r="Q90" s="9">
        <f t="shared" si="24"/>
        <v>3.2372767472665541E-4</v>
      </c>
      <c r="R90" s="9">
        <f t="shared" si="24"/>
        <v>6.3915051618872801E-3</v>
      </c>
      <c r="S90" s="9">
        <f t="shared" si="24"/>
        <v>1.1068044126401371E-4</v>
      </c>
      <c r="T90" s="9">
        <f t="shared" si="24"/>
        <v>1.3135992582029125E-4</v>
      </c>
      <c r="U90" s="9">
        <f t="shared" si="24"/>
        <v>1.2451832563450054E-4</v>
      </c>
      <c r="V90" s="9">
        <f t="shared" si="24"/>
        <v>1.3933343830370862E-4</v>
      </c>
      <c r="W90" s="9">
        <f t="shared" si="24"/>
        <v>8.854387960459841E-5</v>
      </c>
    </row>
    <row r="91" spans="1:23" x14ac:dyDescent="0.2">
      <c r="A91" t="s">
        <v>114</v>
      </c>
      <c r="B91" t="s">
        <v>51</v>
      </c>
      <c r="C91" s="9">
        <f t="shared" ref="C91:W91" si="25">C25/C$64</f>
        <v>1.9830969998178716E-4</v>
      </c>
      <c r="D91" s="9">
        <f t="shared" si="25"/>
        <v>2.2557721414244073E-4</v>
      </c>
      <c r="E91" s="9">
        <f t="shared" si="25"/>
        <v>1.805412205809404E-6</v>
      </c>
      <c r="F91" s="9">
        <f t="shared" si="25"/>
        <v>1.3548331791917894E-3</v>
      </c>
      <c r="G91" s="9">
        <f t="shared" si="25"/>
        <v>3.6852566614843001E-7</v>
      </c>
      <c r="H91" s="9">
        <f t="shared" si="25"/>
        <v>7.033412322931843E-8</v>
      </c>
      <c r="I91" s="9">
        <f t="shared" si="25"/>
        <v>2.7610201119663783E-3</v>
      </c>
      <c r="J91" s="9">
        <f t="shared" si="25"/>
        <v>8.3430380056673568E-7</v>
      </c>
      <c r="K91" s="9">
        <f t="shared" si="25"/>
        <v>7.6636393976966925E-4</v>
      </c>
      <c r="L91" s="9">
        <f t="shared" si="25"/>
        <v>5.5720557432244335E-7</v>
      </c>
      <c r="M91" s="9">
        <f t="shared" si="25"/>
        <v>2.7180566713091916E-4</v>
      </c>
      <c r="N91" s="9">
        <f t="shared" si="25"/>
        <v>3.3321073524941096E-4</v>
      </c>
      <c r="O91" s="9">
        <f t="shared" si="25"/>
        <v>3.7577856342638184E-4</v>
      </c>
      <c r="P91" s="9">
        <f t="shared" si="25"/>
        <v>1.5820171951995541E-5</v>
      </c>
      <c r="Q91" s="9">
        <f t="shared" si="25"/>
        <v>2.260526637127168E-3</v>
      </c>
      <c r="R91" s="9">
        <f t="shared" si="25"/>
        <v>7.1200793760134711E-4</v>
      </c>
      <c r="S91" s="9">
        <f t="shared" si="25"/>
        <v>1.0591020959960356E-6</v>
      </c>
      <c r="T91" s="9">
        <f t="shared" si="25"/>
        <v>2.077843001352712E-6</v>
      </c>
      <c r="U91" s="9">
        <f t="shared" si="25"/>
        <v>1.2519080736257737E-6</v>
      </c>
      <c r="V91" s="9">
        <f t="shared" si="25"/>
        <v>3.5092257181871169E-7</v>
      </c>
      <c r="W91" s="9">
        <f t="shared" si="25"/>
        <v>9.2602904556825356E-7</v>
      </c>
    </row>
    <row r="92" spans="1:23" x14ac:dyDescent="0.2">
      <c r="A92" t="s">
        <v>114</v>
      </c>
      <c r="B92" t="s">
        <v>53</v>
      </c>
      <c r="C92" s="9">
        <f t="shared" ref="C92:W92" si="26">C26/C$64</f>
        <v>1.6828160605901864E-4</v>
      </c>
      <c r="D92" s="9">
        <f t="shared" si="26"/>
        <v>2.4913000306707423E-4</v>
      </c>
      <c r="E92" s="9">
        <f t="shared" si="26"/>
        <v>1.4972221146043032E-7</v>
      </c>
      <c r="F92" s="9">
        <f t="shared" si="26"/>
        <v>4.0757598754674023E-6</v>
      </c>
      <c r="G92" s="9">
        <f t="shared" si="26"/>
        <v>2.8701940660804586E-9</v>
      </c>
      <c r="H92" s="9">
        <f t="shared" si="26"/>
        <v>1.1802065877879632E-8</v>
      </c>
      <c r="I92" s="9">
        <f t="shared" si="26"/>
        <v>1.8054949773610256E-6</v>
      </c>
      <c r="J92" s="9">
        <f t="shared" si="26"/>
        <v>5.5764377133032674E-9</v>
      </c>
      <c r="K92" s="9">
        <f t="shared" si="26"/>
        <v>6.2240478956216091E-7</v>
      </c>
      <c r="L92" s="9">
        <f t="shared" si="26"/>
        <v>0</v>
      </c>
      <c r="M92" s="9">
        <f t="shared" si="26"/>
        <v>1.049096894133672E-4</v>
      </c>
      <c r="N92" s="9">
        <f t="shared" si="26"/>
        <v>2.1617839175175132E-4</v>
      </c>
      <c r="O92" s="9">
        <f t="shared" si="26"/>
        <v>1.0478310718526117E-4</v>
      </c>
      <c r="P92" s="9">
        <f t="shared" si="26"/>
        <v>5.3633548957408094E-8</v>
      </c>
      <c r="Q92" s="9">
        <f t="shared" si="26"/>
        <v>7.6314389563669427E-7</v>
      </c>
      <c r="R92" s="9">
        <f t="shared" si="26"/>
        <v>5.3268237194745947E-5</v>
      </c>
      <c r="S92" s="9">
        <f t="shared" si="26"/>
        <v>1.4734904052415489E-8</v>
      </c>
      <c r="T92" s="9">
        <f t="shared" si="26"/>
        <v>4.0520805362660138E-8</v>
      </c>
      <c r="U92" s="9">
        <f t="shared" si="26"/>
        <v>2.9550923126943755E-8</v>
      </c>
      <c r="V92" s="9">
        <f t="shared" si="26"/>
        <v>1.1723569989793033E-8</v>
      </c>
      <c r="W92" s="9">
        <f t="shared" si="26"/>
        <v>1.8309509294217786E-8</v>
      </c>
    </row>
    <row r="93" spans="1:23" x14ac:dyDescent="0.2">
      <c r="A93" t="s">
        <v>114</v>
      </c>
      <c r="B93" t="s">
        <v>54</v>
      </c>
      <c r="C93" s="9">
        <f t="shared" ref="C93:W93" si="27">C27/C$64</f>
        <v>1.987203841492364E-3</v>
      </c>
      <c r="D93" s="9">
        <f t="shared" si="27"/>
        <v>2.0593017725034869E-3</v>
      </c>
      <c r="E93" s="9">
        <f t="shared" si="27"/>
        <v>3.2305923049702084E-8</v>
      </c>
      <c r="F93" s="9">
        <f t="shared" si="27"/>
        <v>1.7959721859932274E-5</v>
      </c>
      <c r="G93" s="9">
        <f t="shared" si="27"/>
        <v>2.8437900281270486E-8</v>
      </c>
      <c r="H93" s="9">
        <f t="shared" si="27"/>
        <v>1.605419902880716E-8</v>
      </c>
      <c r="I93" s="9">
        <f t="shared" si="27"/>
        <v>3.1558323482079798E-5</v>
      </c>
      <c r="J93" s="9">
        <f t="shared" si="27"/>
        <v>6.1706062531746913E-8</v>
      </c>
      <c r="K93" s="9">
        <f t="shared" si="27"/>
        <v>6.9369134398071197E-6</v>
      </c>
      <c r="L93" s="9">
        <f t="shared" si="27"/>
        <v>2.5049432316030471E-8</v>
      </c>
      <c r="M93" s="9">
        <f t="shared" si="27"/>
        <v>4.3483413141273203E-5</v>
      </c>
      <c r="N93" s="9">
        <f t="shared" si="27"/>
        <v>1.910875198427506E-3</v>
      </c>
      <c r="O93" s="9">
        <f t="shared" si="27"/>
        <v>2.0554084590046237E-3</v>
      </c>
      <c r="P93" s="9">
        <f t="shared" si="27"/>
        <v>2.6641049116191495E-7</v>
      </c>
      <c r="Q93" s="9">
        <f t="shared" si="27"/>
        <v>2.6220107995685731E-5</v>
      </c>
      <c r="R93" s="9">
        <f t="shared" si="27"/>
        <v>3.3757194162449331E-5</v>
      </c>
      <c r="S93" s="9">
        <f t="shared" si="27"/>
        <v>1.2870340824284297E-8</v>
      </c>
      <c r="T93" s="9">
        <f t="shared" si="27"/>
        <v>1.8360516263765936E-7</v>
      </c>
      <c r="U93" s="9">
        <f t="shared" si="27"/>
        <v>8.8185186830010756E-7</v>
      </c>
      <c r="V93" s="9">
        <f t="shared" si="27"/>
        <v>6.6036023723215657E-8</v>
      </c>
      <c r="W93" s="9">
        <f t="shared" si="27"/>
        <v>1.513039860611202E-7</v>
      </c>
    </row>
    <row r="94" spans="1:23" x14ac:dyDescent="0.2">
      <c r="A94" t="s">
        <v>114</v>
      </c>
      <c r="B94" t="s">
        <v>55</v>
      </c>
      <c r="C94" s="9">
        <f t="shared" ref="C94:W94" si="28">C28/C$64</f>
        <v>2.6554048707233416E-4</v>
      </c>
      <c r="D94" s="9">
        <f t="shared" si="28"/>
        <v>3.893552258096696E-4</v>
      </c>
      <c r="E94" s="9">
        <f t="shared" si="28"/>
        <v>3.2062378968430739E-5</v>
      </c>
      <c r="F94" s="9">
        <f t="shared" si="28"/>
        <v>1.5229095837172607E-3</v>
      </c>
      <c r="G94" s="9">
        <f t="shared" si="28"/>
        <v>1.8693394838292668E-5</v>
      </c>
      <c r="H94" s="9">
        <f t="shared" si="28"/>
        <v>9.824262897349599E-6</v>
      </c>
      <c r="I94" s="9">
        <f t="shared" si="28"/>
        <v>2.7286260247022785E-3</v>
      </c>
      <c r="J94" s="9">
        <f t="shared" si="28"/>
        <v>3.1749695152501491E-5</v>
      </c>
      <c r="K94" s="9">
        <f t="shared" si="28"/>
        <v>2.5473121778429508E-3</v>
      </c>
      <c r="L94" s="9">
        <f t="shared" si="28"/>
        <v>1.7870058304447137E-5</v>
      </c>
      <c r="M94" s="9">
        <f t="shared" si="28"/>
        <v>2.8899719137138986E-4</v>
      </c>
      <c r="N94" s="9">
        <f t="shared" si="28"/>
        <v>2.6158153727567348E-4</v>
      </c>
      <c r="O94" s="9">
        <f t="shared" si="28"/>
        <v>4.0879362621382235E-4</v>
      </c>
      <c r="P94" s="9">
        <f t="shared" si="28"/>
        <v>6.5151086243929438E-5</v>
      </c>
      <c r="Q94" s="9">
        <f t="shared" si="28"/>
        <v>2.4565973203049198E-3</v>
      </c>
      <c r="R94" s="9">
        <f t="shared" si="28"/>
        <v>1.6160423355038253E-3</v>
      </c>
      <c r="S94" s="9">
        <f t="shared" si="28"/>
        <v>1.3159928590869282E-5</v>
      </c>
      <c r="T94" s="9">
        <f t="shared" si="28"/>
        <v>4.0329532498798704E-5</v>
      </c>
      <c r="U94" s="9">
        <f t="shared" si="28"/>
        <v>9.5622595531878355E-6</v>
      </c>
      <c r="V94" s="9">
        <f t="shared" si="28"/>
        <v>2.0989497271620354E-5</v>
      </c>
      <c r="W94" s="9">
        <f t="shared" si="28"/>
        <v>3.9786599819382187E-5</v>
      </c>
    </row>
    <row r="95" spans="1:23" x14ac:dyDescent="0.2">
      <c r="A95" t="s">
        <v>114</v>
      </c>
      <c r="B95" t="s">
        <v>56</v>
      </c>
      <c r="C95" s="9">
        <f t="shared" ref="C95:W95" si="29">C29/C$64</f>
        <v>7.0949220740894125E-5</v>
      </c>
      <c r="D95" s="9">
        <f t="shared" si="29"/>
        <v>1.0634452776925955E-4</v>
      </c>
      <c r="E95" s="9">
        <f t="shared" si="29"/>
        <v>2.2930149030285427E-6</v>
      </c>
      <c r="F95" s="9">
        <f t="shared" si="29"/>
        <v>8.3795210144413552E-4</v>
      </c>
      <c r="G95" s="9">
        <f t="shared" si="29"/>
        <v>3.4975367954263538E-7</v>
      </c>
      <c r="H95" s="9">
        <f t="shared" si="29"/>
        <v>3.405148873687503E-7</v>
      </c>
      <c r="I95" s="9">
        <f t="shared" si="29"/>
        <v>8.28558820863194E-4</v>
      </c>
      <c r="J95" s="9">
        <f t="shared" si="29"/>
        <v>1.3939094405798801E-6</v>
      </c>
      <c r="K95" s="9">
        <f t="shared" si="29"/>
        <v>3.3786181080457128E-4</v>
      </c>
      <c r="L95" s="9">
        <f t="shared" si="29"/>
        <v>1.1617708768116385E-6</v>
      </c>
      <c r="M95" s="9">
        <f t="shared" si="29"/>
        <v>8.9422891566680847E-5</v>
      </c>
      <c r="N95" s="9">
        <f t="shared" si="29"/>
        <v>7.3369090656621108E-5</v>
      </c>
      <c r="O95" s="9">
        <f t="shared" si="29"/>
        <v>1.1022496873337731E-4</v>
      </c>
      <c r="P95" s="9">
        <f t="shared" si="29"/>
        <v>7.5997033065722988E-6</v>
      </c>
      <c r="Q95" s="9">
        <f t="shared" si="29"/>
        <v>7.0431922171714184E-4</v>
      </c>
      <c r="R95" s="9">
        <f t="shared" si="29"/>
        <v>4.6731267806121601E-4</v>
      </c>
      <c r="S95" s="9">
        <f t="shared" si="29"/>
        <v>9.6132917268567672E-7</v>
      </c>
      <c r="T95" s="9">
        <f t="shared" si="29"/>
        <v>3.2852882540667658E-6</v>
      </c>
      <c r="U95" s="9">
        <f t="shared" si="29"/>
        <v>6.9665743943475651E-7</v>
      </c>
      <c r="V95" s="9">
        <f t="shared" si="29"/>
        <v>1.0193406511121687E-6</v>
      </c>
      <c r="W95" s="9">
        <f t="shared" si="29"/>
        <v>2.0557177798445455E-6</v>
      </c>
    </row>
    <row r="96" spans="1:23" x14ac:dyDescent="0.2">
      <c r="A96" t="s">
        <v>114</v>
      </c>
      <c r="B96" t="s">
        <v>43</v>
      </c>
      <c r="C96" s="9">
        <f t="shared" ref="C96:W96" si="30">C30/C$64</f>
        <v>8.3631604248548392E-4</v>
      </c>
      <c r="D96" s="9">
        <f t="shared" si="30"/>
        <v>1.5416603996365387E-3</v>
      </c>
      <c r="E96" s="9">
        <f t="shared" si="30"/>
        <v>3.0774165835521937E-5</v>
      </c>
      <c r="F96" s="9">
        <f t="shared" si="30"/>
        <v>8.1780465913696958E-3</v>
      </c>
      <c r="G96" s="9">
        <f t="shared" si="30"/>
        <v>1.9832389851371602E-5</v>
      </c>
      <c r="H96" s="9">
        <f t="shared" si="30"/>
        <v>2.2399387133028814E-5</v>
      </c>
      <c r="I96" s="9">
        <f t="shared" si="30"/>
        <v>5.1981607090760698E-3</v>
      </c>
      <c r="J96" s="9">
        <f t="shared" si="30"/>
        <v>2.7362591883371152E-5</v>
      </c>
      <c r="K96" s="9">
        <f t="shared" si="30"/>
        <v>3.3203569807530374E-3</v>
      </c>
      <c r="L96" s="9">
        <f t="shared" si="30"/>
        <v>1.8375958058410874E-5</v>
      </c>
      <c r="M96" s="9">
        <f t="shared" si="30"/>
        <v>9.6888115108319792E-4</v>
      </c>
      <c r="N96" s="9">
        <f t="shared" si="30"/>
        <v>1.1751649983460263E-3</v>
      </c>
      <c r="O96" s="9">
        <f t="shared" si="30"/>
        <v>1.0557663094415371E-3</v>
      </c>
      <c r="P96" s="9">
        <f t="shared" si="30"/>
        <v>9.0545906901049315E-5</v>
      </c>
      <c r="Q96" s="9">
        <f t="shared" si="30"/>
        <v>6.0300449614025028E-3</v>
      </c>
      <c r="R96" s="9">
        <f t="shared" si="30"/>
        <v>3.8472340415347589E-3</v>
      </c>
      <c r="S96" s="9">
        <f t="shared" si="30"/>
        <v>1.402843663360751E-5</v>
      </c>
      <c r="T96" s="9">
        <f t="shared" si="30"/>
        <v>1.6921863650420131E-5</v>
      </c>
      <c r="U96" s="9">
        <f t="shared" si="30"/>
        <v>1.9174034220600942E-5</v>
      </c>
      <c r="V96" s="9">
        <f t="shared" si="30"/>
        <v>2.1774405540504002E-5</v>
      </c>
      <c r="W96" s="9">
        <f t="shared" si="30"/>
        <v>1.2930593637708006E-5</v>
      </c>
    </row>
    <row r="97" spans="1:23" x14ac:dyDescent="0.2">
      <c r="A97" t="s">
        <v>114</v>
      </c>
      <c r="B97" t="s">
        <v>64</v>
      </c>
      <c r="C97" s="9">
        <f t="shared" ref="C97:W97" si="31">C31/C$64</f>
        <v>3.2380149968109243E-4</v>
      </c>
      <c r="D97" s="9">
        <f t="shared" si="31"/>
        <v>1.1962075730173379E-3</v>
      </c>
      <c r="E97" s="9">
        <f t="shared" si="31"/>
        <v>7.1031101736082251E-5</v>
      </c>
      <c r="F97" s="9">
        <f t="shared" si="31"/>
        <v>6.5689750040153399E-5</v>
      </c>
      <c r="G97" s="9">
        <f t="shared" si="31"/>
        <v>8.8499834688977056E-5</v>
      </c>
      <c r="H97" s="9">
        <f t="shared" si="31"/>
        <v>5.0717132442110328E-8</v>
      </c>
      <c r="I97" s="9">
        <f t="shared" si="31"/>
        <v>2.4783503605697913E-7</v>
      </c>
      <c r="J97" s="9">
        <f t="shared" si="31"/>
        <v>7.2830317803899604E-8</v>
      </c>
      <c r="K97" s="9">
        <f t="shared" si="31"/>
        <v>2.9526247307878019E-7</v>
      </c>
      <c r="L97" s="9">
        <f t="shared" si="31"/>
        <v>6.3065388282412134E-8</v>
      </c>
      <c r="M97" s="9">
        <f t="shared" si="31"/>
        <v>2.7018284925419719E-5</v>
      </c>
      <c r="N97" s="9">
        <f t="shared" si="31"/>
        <v>1.0022865706644019E-4</v>
      </c>
      <c r="O97" s="9">
        <f t="shared" si="31"/>
        <v>9.5290924926112741E-4</v>
      </c>
      <c r="P97" s="9">
        <f t="shared" si="31"/>
        <v>8.8049014957567767E-6</v>
      </c>
      <c r="Q97" s="9">
        <f t="shared" si="31"/>
        <v>4.9365564052912544E-5</v>
      </c>
      <c r="R97" s="9">
        <f t="shared" si="31"/>
        <v>2.8208051099329424E-5</v>
      </c>
      <c r="S97" s="9">
        <f t="shared" si="31"/>
        <v>1.2202320225452517E-4</v>
      </c>
      <c r="T97" s="9">
        <f t="shared" si="31"/>
        <v>3.5444203180782544E-5</v>
      </c>
      <c r="U97" s="9">
        <f t="shared" si="31"/>
        <v>7.4567081115273264E-5</v>
      </c>
      <c r="V97" s="9">
        <f t="shared" si="31"/>
        <v>4.914800372615095E-5</v>
      </c>
      <c r="W97" s="9">
        <f t="shared" si="31"/>
        <v>1.2385123811391524E-4</v>
      </c>
    </row>
    <row r="98" spans="1:23" x14ac:dyDescent="0.2">
      <c r="A98" t="s">
        <v>114</v>
      </c>
      <c r="B98" t="s">
        <v>81</v>
      </c>
      <c r="C98" s="9">
        <f t="shared" ref="C98:W98" si="32">C32/C$64</f>
        <v>4.2291659446061433E-3</v>
      </c>
      <c r="D98" s="9">
        <f t="shared" si="32"/>
        <v>3.4792142272908485E-3</v>
      </c>
      <c r="E98" s="9">
        <f t="shared" si="32"/>
        <v>1.2157278622128462E-6</v>
      </c>
      <c r="F98" s="9">
        <f t="shared" si="32"/>
        <v>4.0525139052189509E-6</v>
      </c>
      <c r="G98" s="9">
        <f t="shared" si="32"/>
        <v>2.6074205910808551E-8</v>
      </c>
      <c r="H98" s="9">
        <f t="shared" si="32"/>
        <v>2.3365598600692976E-8</v>
      </c>
      <c r="I98" s="9">
        <f t="shared" si="32"/>
        <v>3.4531430648304129E-6</v>
      </c>
      <c r="J98" s="9">
        <f t="shared" si="32"/>
        <v>2.4385294001558424E-5</v>
      </c>
      <c r="K98" s="9">
        <f t="shared" si="32"/>
        <v>1.1927595220852725E-5</v>
      </c>
      <c r="L98" s="9">
        <f t="shared" si="32"/>
        <v>4.7213025898745666E-6</v>
      </c>
      <c r="M98" s="9">
        <f t="shared" si="32"/>
        <v>2.7528333479466267E-4</v>
      </c>
      <c r="N98" s="9">
        <f t="shared" si="32"/>
        <v>4.9546974878932337E-3</v>
      </c>
      <c r="O98" s="9">
        <f t="shared" si="32"/>
        <v>2.9405654359859717E-3</v>
      </c>
      <c r="P98" s="9">
        <f t="shared" si="32"/>
        <v>1.5111621392598921E-5</v>
      </c>
      <c r="Q98" s="9">
        <f t="shared" si="32"/>
        <v>5.3450002980996777E-6</v>
      </c>
      <c r="R98" s="9">
        <f t="shared" si="32"/>
        <v>7.5980197891354725E-5</v>
      </c>
      <c r="S98" s="9">
        <f t="shared" si="32"/>
        <v>2.6072362575526559E-6</v>
      </c>
      <c r="T98" s="9">
        <f t="shared" si="32"/>
        <v>2.0283687416190264E-6</v>
      </c>
      <c r="U98" s="9">
        <f t="shared" si="32"/>
        <v>1.4885190002927136E-5</v>
      </c>
      <c r="V98" s="9">
        <f t="shared" si="32"/>
        <v>6.7380674605951339E-6</v>
      </c>
      <c r="W98" s="9">
        <f t="shared" si="32"/>
        <v>7.164197525209374E-6</v>
      </c>
    </row>
    <row r="99" spans="1:23" x14ac:dyDescent="0.2">
      <c r="A99" t="s">
        <v>114</v>
      </c>
      <c r="B99" t="s">
        <v>57</v>
      </c>
      <c r="C99" s="9">
        <f t="shared" ref="C99:W99" si="33">C33/C$64</f>
        <v>9.5820939384514919E-5</v>
      </c>
      <c r="D99" s="9">
        <f t="shared" si="33"/>
        <v>1.2758557547745648E-4</v>
      </c>
      <c r="E99" s="9">
        <f t="shared" si="33"/>
        <v>3.0508442702311509E-5</v>
      </c>
      <c r="F99" s="9">
        <f t="shared" si="33"/>
        <v>5.021167553488445E-4</v>
      </c>
      <c r="G99" s="9">
        <f t="shared" si="33"/>
        <v>2.1571408151787305E-5</v>
      </c>
      <c r="H99" s="9">
        <f t="shared" si="33"/>
        <v>1.1373644188024675E-5</v>
      </c>
      <c r="I99" s="9">
        <f t="shared" si="33"/>
        <v>8.1699222265488129E-4</v>
      </c>
      <c r="J99" s="9">
        <f t="shared" si="33"/>
        <v>2.120680804352163E-5</v>
      </c>
      <c r="K99" s="9">
        <f t="shared" si="33"/>
        <v>4.7825590435654627E-4</v>
      </c>
      <c r="L99" s="9">
        <f t="shared" si="33"/>
        <v>1.8531971581499606E-5</v>
      </c>
      <c r="M99" s="9">
        <f t="shared" si="33"/>
        <v>1.4195150811811187E-4</v>
      </c>
      <c r="N99" s="9">
        <f t="shared" si="33"/>
        <v>1.4065408476942343E-4</v>
      </c>
      <c r="O99" s="9">
        <f t="shared" si="33"/>
        <v>1.3564734452916694E-4</v>
      </c>
      <c r="P99" s="9">
        <f t="shared" si="33"/>
        <v>3.4335765323459855E-5</v>
      </c>
      <c r="Q99" s="9">
        <f t="shared" si="33"/>
        <v>8.886974815136686E-4</v>
      </c>
      <c r="R99" s="9">
        <f t="shared" si="33"/>
        <v>3.4874537636156862E-4</v>
      </c>
      <c r="S99" s="9">
        <f t="shared" si="33"/>
        <v>2.7751282782861569E-5</v>
      </c>
      <c r="T99" s="9">
        <f t="shared" si="33"/>
        <v>4.9366593943255806E-5</v>
      </c>
      <c r="U99" s="9">
        <f t="shared" si="33"/>
        <v>3.4038017087528449E-5</v>
      </c>
      <c r="V99" s="9">
        <f t="shared" si="33"/>
        <v>3.2132746727593378E-5</v>
      </c>
      <c r="W99" s="9">
        <f t="shared" si="33"/>
        <v>4.6135613918479582E-5</v>
      </c>
    </row>
    <row r="100" spans="1:23" x14ac:dyDescent="0.2">
      <c r="A100" t="s">
        <v>114</v>
      </c>
      <c r="B100" t="s">
        <v>52</v>
      </c>
      <c r="C100" s="9">
        <f t="shared" ref="C100:W100" si="34">C34/C$64</f>
        <v>8.1939942110574376E-4</v>
      </c>
      <c r="D100" s="9">
        <f t="shared" si="34"/>
        <v>6.2605693542103625E-4</v>
      </c>
      <c r="E100" s="9">
        <f t="shared" si="34"/>
        <v>1.3605226373457823E-3</v>
      </c>
      <c r="F100" s="9">
        <f t="shared" si="34"/>
        <v>1.2719522648662149E-3</v>
      </c>
      <c r="G100" s="9">
        <f t="shared" si="34"/>
        <v>8.6941795217230795E-4</v>
      </c>
      <c r="H100" s="9">
        <f t="shared" si="34"/>
        <v>1.8333881033836073E-3</v>
      </c>
      <c r="I100" s="9">
        <f t="shared" si="34"/>
        <v>2.104879877228366E-4</v>
      </c>
      <c r="J100" s="9">
        <f t="shared" si="34"/>
        <v>2.1993528244837715E-3</v>
      </c>
      <c r="K100" s="9">
        <f t="shared" si="34"/>
        <v>1.1787748360390829E-4</v>
      </c>
      <c r="L100" s="9">
        <f t="shared" si="34"/>
        <v>1.1721800014669295E-3</v>
      </c>
      <c r="M100" s="9">
        <f t="shared" si="34"/>
        <v>7.2716209694614409E-4</v>
      </c>
      <c r="N100" s="9">
        <f t="shared" si="34"/>
        <v>4.7965527829409101E-4</v>
      </c>
      <c r="O100" s="9">
        <f t="shared" si="34"/>
        <v>4.4252308618352668E-4</v>
      </c>
      <c r="P100" s="9">
        <f t="shared" si="34"/>
        <v>6.6799529936900366E-4</v>
      </c>
      <c r="Q100" s="9">
        <f t="shared" si="34"/>
        <v>5.8015017764741846E-4</v>
      </c>
      <c r="R100" s="9">
        <f t="shared" si="34"/>
        <v>1.9050756413738659E-3</v>
      </c>
      <c r="S100" s="9">
        <f t="shared" si="34"/>
        <v>3.8374540213351437E-4</v>
      </c>
      <c r="T100" s="9">
        <f t="shared" si="34"/>
        <v>1.6413263686570638E-4</v>
      </c>
      <c r="U100" s="9">
        <f t="shared" si="34"/>
        <v>7.2180187166828236E-4</v>
      </c>
      <c r="V100" s="9">
        <f t="shared" si="34"/>
        <v>5.3925464712701687E-4</v>
      </c>
      <c r="W100" s="9">
        <f t="shared" si="34"/>
        <v>1.4460538275395802E-4</v>
      </c>
    </row>
    <row r="101" spans="1:23" x14ac:dyDescent="0.2">
      <c r="A101" t="s">
        <v>114</v>
      </c>
      <c r="B101" t="s">
        <v>62</v>
      </c>
      <c r="C101" s="9">
        <f t="shared" ref="C101:W101" si="35">C35/C$64</f>
        <v>7.9838659872053257E-5</v>
      </c>
      <c r="D101" s="9">
        <f t="shared" si="35"/>
        <v>2.7527971336269337E-4</v>
      </c>
      <c r="E101" s="9">
        <f t="shared" si="35"/>
        <v>2.7856641725343528E-6</v>
      </c>
      <c r="F101" s="9">
        <f t="shared" si="35"/>
        <v>7.7349107316217495E-4</v>
      </c>
      <c r="G101" s="9">
        <f t="shared" si="35"/>
        <v>1.409349601126594E-7</v>
      </c>
      <c r="H101" s="9">
        <f t="shared" si="35"/>
        <v>1.4040452698896655E-7</v>
      </c>
      <c r="I101" s="9">
        <f t="shared" si="35"/>
        <v>5.9065808265486319E-4</v>
      </c>
      <c r="J101" s="9">
        <f t="shared" si="35"/>
        <v>1.1464118849145153E-6</v>
      </c>
      <c r="K101" s="9">
        <f t="shared" si="35"/>
        <v>6.2209809957512665E-4</v>
      </c>
      <c r="L101" s="9">
        <f t="shared" si="35"/>
        <v>1.3974118221217027E-7</v>
      </c>
      <c r="M101" s="9">
        <f t="shared" si="35"/>
        <v>1.2294048621646917E-4</v>
      </c>
      <c r="N101" s="9">
        <f t="shared" si="35"/>
        <v>1.7262122383508041E-4</v>
      </c>
      <c r="O101" s="9">
        <f t="shared" si="35"/>
        <v>1.1287791899761287E-4</v>
      </c>
      <c r="P101" s="9">
        <f t="shared" si="35"/>
        <v>1.3528109016756268E-5</v>
      </c>
      <c r="Q101" s="9">
        <f t="shared" si="35"/>
        <v>8.0361574336745303E-4</v>
      </c>
      <c r="R101" s="9">
        <f t="shared" si="35"/>
        <v>2.2836727059005705E-4</v>
      </c>
      <c r="S101" s="9">
        <f t="shared" si="35"/>
        <v>1.3386668143539299E-7</v>
      </c>
      <c r="T101" s="9">
        <f t="shared" si="35"/>
        <v>9.3244468540917266E-7</v>
      </c>
      <c r="U101" s="9">
        <f t="shared" si="35"/>
        <v>1.9361017956783729E-7</v>
      </c>
      <c r="V101" s="9">
        <f t="shared" si="35"/>
        <v>4.7312641703371549E-7</v>
      </c>
      <c r="W101" s="9">
        <f t="shared" si="35"/>
        <v>1.2266843786317866E-7</v>
      </c>
    </row>
    <row r="102" spans="1:23" x14ac:dyDescent="0.2">
      <c r="A102" t="s">
        <v>114</v>
      </c>
      <c r="B102" t="s">
        <v>44</v>
      </c>
      <c r="C102" s="9">
        <f t="shared" ref="C102:W102" si="36">C36/C$64</f>
        <v>7.693401132315039E-4</v>
      </c>
      <c r="D102" s="9">
        <f t="shared" si="36"/>
        <v>6.6540965737034452E-4</v>
      </c>
      <c r="E102" s="9">
        <f t="shared" si="36"/>
        <v>1.5135727927336974E-3</v>
      </c>
      <c r="F102" s="9">
        <f t="shared" si="36"/>
        <v>9.1604154870953639E-4</v>
      </c>
      <c r="G102" s="9">
        <f t="shared" si="36"/>
        <v>1.1305067448779578E-3</v>
      </c>
      <c r="H102" s="9">
        <f t="shared" si="36"/>
        <v>5.3600973442170037E-4</v>
      </c>
      <c r="I102" s="9">
        <f t="shared" si="36"/>
        <v>1.8499137640090638E-3</v>
      </c>
      <c r="J102" s="9">
        <f t="shared" si="36"/>
        <v>1.0144581490051485E-3</v>
      </c>
      <c r="K102" s="9">
        <f t="shared" si="36"/>
        <v>7.5599327383158289E-4</v>
      </c>
      <c r="L102" s="9">
        <f t="shared" si="36"/>
        <v>9.9536480919054757E-4</v>
      </c>
      <c r="M102" s="9">
        <f t="shared" si="36"/>
        <v>7.7603141239187135E-4</v>
      </c>
      <c r="N102" s="9">
        <f t="shared" si="36"/>
        <v>6.4789587915405934E-4</v>
      </c>
      <c r="O102" s="9">
        <f t="shared" si="36"/>
        <v>4.9587941081849333E-4</v>
      </c>
      <c r="P102" s="9">
        <f t="shared" si="36"/>
        <v>7.1978374509969981E-4</v>
      </c>
      <c r="Q102" s="9">
        <f t="shared" si="36"/>
        <v>7.8704990667568967E-4</v>
      </c>
      <c r="R102" s="9">
        <f t="shared" si="36"/>
        <v>3.9770309437108274E-4</v>
      </c>
      <c r="S102" s="9">
        <f t="shared" si="36"/>
        <v>9.0630235922616628E-4</v>
      </c>
      <c r="T102" s="9">
        <f t="shared" si="36"/>
        <v>2.8290161506954801E-3</v>
      </c>
      <c r="U102" s="9">
        <f t="shared" si="36"/>
        <v>9.5998472007859461E-4</v>
      </c>
      <c r="V102" s="9">
        <f t="shared" si="36"/>
        <v>8.2104378833220857E-4</v>
      </c>
      <c r="W102" s="9">
        <f t="shared" si="36"/>
        <v>9.6839322662140546E-4</v>
      </c>
    </row>
    <row r="103" spans="1:23" x14ac:dyDescent="0.2">
      <c r="A103" t="s">
        <v>114</v>
      </c>
      <c r="B103" t="s">
        <v>58</v>
      </c>
      <c r="C103" s="9">
        <f t="shared" ref="C103:W103" si="37">C37/C$64</f>
        <v>1.4893846465939743E-4</v>
      </c>
      <c r="D103" s="9">
        <f t="shared" si="37"/>
        <v>2.1918189829040101E-4</v>
      </c>
      <c r="E103" s="9">
        <f t="shared" si="37"/>
        <v>4.4429090859746318E-6</v>
      </c>
      <c r="F103" s="9">
        <f t="shared" si="37"/>
        <v>1.4090119854212487E-3</v>
      </c>
      <c r="G103" s="9">
        <f t="shared" si="37"/>
        <v>1.5906191756494295E-6</v>
      </c>
      <c r="H103" s="9">
        <f t="shared" si="37"/>
        <v>8.3270912961964395E-7</v>
      </c>
      <c r="I103" s="9">
        <f t="shared" si="37"/>
        <v>4.4715817756288406E-4</v>
      </c>
      <c r="J103" s="9">
        <f t="shared" si="37"/>
        <v>2.3707812848265874E-6</v>
      </c>
      <c r="K103" s="9">
        <f t="shared" si="37"/>
        <v>9.6689232814864781E-5</v>
      </c>
      <c r="L103" s="9">
        <f t="shared" si="37"/>
        <v>2.9428340801962452E-6</v>
      </c>
      <c r="M103" s="9">
        <f t="shared" si="37"/>
        <v>2.0015400724695986E-4</v>
      </c>
      <c r="N103" s="9">
        <f t="shared" si="37"/>
        <v>1.9306585544247881E-4</v>
      </c>
      <c r="O103" s="9">
        <f t="shared" si="37"/>
        <v>2.4591759273243807E-4</v>
      </c>
      <c r="P103" s="9">
        <f t="shared" si="37"/>
        <v>9.2052645176289047E-6</v>
      </c>
      <c r="Q103" s="9">
        <f t="shared" si="37"/>
        <v>1.7792961415988033E-3</v>
      </c>
      <c r="R103" s="9">
        <f t="shared" si="37"/>
        <v>1.0131780572070037E-3</v>
      </c>
      <c r="S103" s="9">
        <f t="shared" si="37"/>
        <v>1.6364560822236847E-6</v>
      </c>
      <c r="T103" s="9">
        <f t="shared" si="37"/>
        <v>4.7905625583618087E-6</v>
      </c>
      <c r="U103" s="9">
        <f t="shared" si="37"/>
        <v>1.7740494818519399E-6</v>
      </c>
      <c r="V103" s="9">
        <f t="shared" si="37"/>
        <v>2.9614299537278218E-6</v>
      </c>
      <c r="W103" s="9">
        <f t="shared" si="37"/>
        <v>2.3628360357169639E-6</v>
      </c>
    </row>
    <row r="104" spans="1:23" x14ac:dyDescent="0.2">
      <c r="A104" t="s">
        <v>114</v>
      </c>
      <c r="B104" t="s">
        <v>46</v>
      </c>
      <c r="C104" s="9">
        <f t="shared" ref="C104:W104" si="38">C38/C$64</f>
        <v>2.992581392188211E-3</v>
      </c>
      <c r="D104" s="9">
        <f t="shared" si="38"/>
        <v>3.511501126216328E-3</v>
      </c>
      <c r="E104" s="9">
        <f t="shared" si="38"/>
        <v>3.1750402704447063E-7</v>
      </c>
      <c r="F104" s="9">
        <f t="shared" si="38"/>
        <v>1.9895792996403895E-6</v>
      </c>
      <c r="G104" s="9">
        <f t="shared" si="38"/>
        <v>3.7192691164628025E-8</v>
      </c>
      <c r="H104" s="9">
        <f t="shared" si="38"/>
        <v>4.5745782642503562E-8</v>
      </c>
      <c r="I104" s="9">
        <f t="shared" si="38"/>
        <v>1.2370953285707575E-7</v>
      </c>
      <c r="J104" s="9">
        <f t="shared" si="38"/>
        <v>2.3893992757781366E-8</v>
      </c>
      <c r="K104" s="9">
        <f t="shared" si="38"/>
        <v>2.5883768421557003E-8</v>
      </c>
      <c r="L104" s="9">
        <f t="shared" si="38"/>
        <v>7.0530920088872764E-9</v>
      </c>
      <c r="M104" s="9">
        <f t="shared" si="38"/>
        <v>2.9641874114956794E-4</v>
      </c>
      <c r="N104" s="9">
        <f t="shared" si="38"/>
        <v>3.4376790550864921E-3</v>
      </c>
      <c r="O104" s="9">
        <f t="shared" si="38"/>
        <v>2.8966808235218362E-3</v>
      </c>
      <c r="P104" s="9">
        <f t="shared" si="38"/>
        <v>6.1204861096925553E-8</v>
      </c>
      <c r="Q104" s="9">
        <f t="shared" si="38"/>
        <v>1.8289846434337299E-7</v>
      </c>
      <c r="R104" s="9">
        <f t="shared" si="38"/>
        <v>3.0639588665594225E-5</v>
      </c>
      <c r="S104" s="9">
        <f t="shared" si="38"/>
        <v>5.9890387724879814E-8</v>
      </c>
      <c r="T104" s="9">
        <f t="shared" si="38"/>
        <v>1.0627914965736853E-7</v>
      </c>
      <c r="U104" s="9">
        <f t="shared" si="38"/>
        <v>2.2163977402391456E-7</v>
      </c>
      <c r="V104" s="9">
        <f t="shared" si="38"/>
        <v>1.1073064710801136E-7</v>
      </c>
      <c r="W104" s="9">
        <f t="shared" si="38"/>
        <v>5.5730271152956264E-8</v>
      </c>
    </row>
    <row r="105" spans="1:23" x14ac:dyDescent="0.2">
      <c r="A105" t="s">
        <v>114</v>
      </c>
      <c r="B105" t="s">
        <v>63</v>
      </c>
      <c r="C105" s="9">
        <f t="shared" ref="C105:W105" si="39">C39/C$64</f>
        <v>5.000011530731192E-4</v>
      </c>
      <c r="D105" s="9">
        <f t="shared" si="39"/>
        <v>7.7545228879243814E-4</v>
      </c>
      <c r="E105" s="9">
        <f t="shared" si="39"/>
        <v>1.5077722346259792E-6</v>
      </c>
      <c r="F105" s="9">
        <f t="shared" si="39"/>
        <v>3.0811177688069951E-6</v>
      </c>
      <c r="G105" s="9">
        <f t="shared" si="39"/>
        <v>2.8211770927772076E-7</v>
      </c>
      <c r="H105" s="9">
        <f t="shared" si="39"/>
        <v>1.001700592578331E-7</v>
      </c>
      <c r="I105" s="9">
        <f t="shared" si="39"/>
        <v>2.637880756778147E-6</v>
      </c>
      <c r="J105" s="9">
        <f t="shared" si="39"/>
        <v>1.1052492884873975E-6</v>
      </c>
      <c r="K105" s="9">
        <f t="shared" si="39"/>
        <v>3.3772290637702631E-6</v>
      </c>
      <c r="L105" s="9">
        <f t="shared" si="39"/>
        <v>1.1331056917629855E-6</v>
      </c>
      <c r="M105" s="9">
        <f t="shared" si="39"/>
        <v>7.7495715854185089E-6</v>
      </c>
      <c r="N105" s="9">
        <f t="shared" si="39"/>
        <v>3.9419301775260341E-4</v>
      </c>
      <c r="O105" s="9">
        <f t="shared" si="39"/>
        <v>8.2422986835131804E-4</v>
      </c>
      <c r="P105" s="9">
        <f t="shared" si="39"/>
        <v>3.9389003866383393E-7</v>
      </c>
      <c r="Q105" s="9">
        <f t="shared" si="39"/>
        <v>6.5121535322757637E-7</v>
      </c>
      <c r="R105" s="9">
        <f t="shared" si="39"/>
        <v>2.9240067218089207E-6</v>
      </c>
      <c r="S105" s="9">
        <f t="shared" si="39"/>
        <v>2.0879410174838898E-7</v>
      </c>
      <c r="T105" s="9">
        <f t="shared" si="39"/>
        <v>9.2779233156381865E-7</v>
      </c>
      <c r="U105" s="9">
        <f t="shared" si="39"/>
        <v>1.037682790864577E-6</v>
      </c>
      <c r="V105" s="9">
        <f t="shared" si="39"/>
        <v>6.8866836160443919E-7</v>
      </c>
      <c r="W105" s="9">
        <f t="shared" si="39"/>
        <v>5.5304329458388593E-7</v>
      </c>
    </row>
    <row r="106" spans="1:23" x14ac:dyDescent="0.2">
      <c r="A106" t="s">
        <v>114</v>
      </c>
      <c r="B106" t="s">
        <v>85</v>
      </c>
      <c r="C106" s="9">
        <f t="shared" ref="C106:W106" si="40">C40/C$64</f>
        <v>5.8626937799507463E-4</v>
      </c>
      <c r="D106" s="9">
        <f t="shared" si="40"/>
        <v>7.7759496675112679E-4</v>
      </c>
      <c r="E106" s="9">
        <f t="shared" si="40"/>
        <v>3.3178512202082948E-6</v>
      </c>
      <c r="F106" s="9">
        <f t="shared" si="40"/>
        <v>2.1395783563285319E-5</v>
      </c>
      <c r="G106" s="9">
        <f t="shared" si="40"/>
        <v>2.1603403345255986E-6</v>
      </c>
      <c r="H106" s="9">
        <f t="shared" si="40"/>
        <v>3.1604675784626625E-6</v>
      </c>
      <c r="I106" s="9">
        <f t="shared" si="40"/>
        <v>2.4068144437228841E-5</v>
      </c>
      <c r="J106" s="9">
        <f t="shared" si="40"/>
        <v>2.6630650917128744E-6</v>
      </c>
      <c r="K106" s="9">
        <f t="shared" si="40"/>
        <v>1.4619513352183896E-5</v>
      </c>
      <c r="L106" s="9">
        <f t="shared" si="40"/>
        <v>3.109407537217128E-6</v>
      </c>
      <c r="M106" s="9">
        <f t="shared" si="40"/>
        <v>6.0882158703069928E-4</v>
      </c>
      <c r="N106" s="9">
        <f t="shared" si="40"/>
        <v>1.3030394468959222E-3</v>
      </c>
      <c r="O106" s="9">
        <f t="shared" si="40"/>
        <v>5.8964871874861815E-4</v>
      </c>
      <c r="P106" s="9">
        <f t="shared" si="40"/>
        <v>3.0733336242779592E-6</v>
      </c>
      <c r="Q106" s="9">
        <f t="shared" si="40"/>
        <v>1.1245412416572181E-5</v>
      </c>
      <c r="R106" s="9">
        <f t="shared" si="40"/>
        <v>8.6729257020995486E-4</v>
      </c>
      <c r="S106" s="9">
        <f t="shared" si="40"/>
        <v>3.6358816564811246E-6</v>
      </c>
      <c r="T106" s="9">
        <f t="shared" si="40"/>
        <v>6.7307292464963895E-6</v>
      </c>
      <c r="U106" s="9">
        <f t="shared" si="40"/>
        <v>1.5095861157360846E-5</v>
      </c>
      <c r="V106" s="9">
        <f t="shared" si="40"/>
        <v>3.486518373265973E-6</v>
      </c>
      <c r="W106" s="9">
        <f t="shared" si="40"/>
        <v>3.0655827108005674E-6</v>
      </c>
    </row>
    <row r="107" spans="1:23" x14ac:dyDescent="0.2">
      <c r="A107" t="s">
        <v>114</v>
      </c>
      <c r="B107" t="s">
        <v>45</v>
      </c>
      <c r="C107" s="9">
        <f t="shared" ref="C107:W107" si="41">C41/C$64</f>
        <v>4.2750091020373871E-5</v>
      </c>
      <c r="D107" s="9">
        <f t="shared" si="41"/>
        <v>8.3494397356453931E-5</v>
      </c>
      <c r="E107" s="9">
        <f t="shared" si="41"/>
        <v>4.8579545771281965E-6</v>
      </c>
      <c r="F107" s="9">
        <f t="shared" si="41"/>
        <v>3.3369702083663416E-4</v>
      </c>
      <c r="G107" s="9">
        <f t="shared" si="41"/>
        <v>3.8484544981180111E-7</v>
      </c>
      <c r="H107" s="9">
        <f t="shared" si="41"/>
        <v>5.064119168448645E-7</v>
      </c>
      <c r="I107" s="9">
        <f t="shared" si="41"/>
        <v>8.2962984126876247E-4</v>
      </c>
      <c r="J107" s="9">
        <f t="shared" si="41"/>
        <v>2.1417713394091486E-6</v>
      </c>
      <c r="K107" s="9">
        <f t="shared" si="41"/>
        <v>8.6934887226570827E-4</v>
      </c>
      <c r="L107" s="9">
        <f t="shared" si="41"/>
        <v>4.4607924023023142E-7</v>
      </c>
      <c r="M107" s="9">
        <f t="shared" si="41"/>
        <v>6.484129374559779E-5</v>
      </c>
      <c r="N107" s="9">
        <f t="shared" si="41"/>
        <v>9.7660635589722546E-5</v>
      </c>
      <c r="O107" s="9">
        <f t="shared" si="41"/>
        <v>7.4325608355067837E-5</v>
      </c>
      <c r="P107" s="9">
        <f t="shared" si="41"/>
        <v>1.6459815105469655E-5</v>
      </c>
      <c r="Q107" s="9">
        <f t="shared" si="41"/>
        <v>2.7439225142089564E-4</v>
      </c>
      <c r="R107" s="9">
        <f t="shared" si="41"/>
        <v>1.0349531787095402E-4</v>
      </c>
      <c r="S107" s="9">
        <f t="shared" si="41"/>
        <v>1.9823451666399259E-7</v>
      </c>
      <c r="T107" s="9">
        <f t="shared" si="41"/>
        <v>3.5910039459102039E-7</v>
      </c>
      <c r="U107" s="9">
        <f t="shared" si="41"/>
        <v>5.2224390180291901E-7</v>
      </c>
      <c r="V107" s="9">
        <f t="shared" si="41"/>
        <v>5.2039576022820677E-7</v>
      </c>
      <c r="W107" s="9">
        <f t="shared" si="41"/>
        <v>9.0740816890625881E-8</v>
      </c>
    </row>
    <row r="108" spans="1:23" x14ac:dyDescent="0.2">
      <c r="B108" t="s">
        <v>65</v>
      </c>
      <c r="C108" s="9">
        <f t="shared" ref="C108:W108" si="42">C42/C$64</f>
        <v>0.18475192297781248</v>
      </c>
      <c r="D108" s="9">
        <f t="shared" si="42"/>
        <v>0.16297548351166724</v>
      </c>
      <c r="E108" s="9">
        <f t="shared" si="42"/>
        <v>0.2555045184505339</v>
      </c>
      <c r="F108" s="9">
        <f t="shared" si="42"/>
        <v>0.1460430766755999</v>
      </c>
      <c r="G108" s="9">
        <f t="shared" si="42"/>
        <v>0.33626750123763632</v>
      </c>
      <c r="H108" s="9">
        <f t="shared" si="42"/>
        <v>0.35677788214853928</v>
      </c>
      <c r="I108" s="9">
        <f t="shared" si="42"/>
        <v>3.4239671925291814E-3</v>
      </c>
      <c r="J108" s="9">
        <f t="shared" si="42"/>
        <v>0.22465224891317009</v>
      </c>
      <c r="K108" s="9">
        <f t="shared" si="42"/>
        <v>8.8422091382418487E-3</v>
      </c>
      <c r="L108" s="9">
        <f t="shared" si="42"/>
        <v>0.2949827378719907</v>
      </c>
      <c r="M108" s="9">
        <f t="shared" si="42"/>
        <v>0.21032180042463552</v>
      </c>
      <c r="N108" s="9">
        <f t="shared" si="42"/>
        <v>0.13779287517031033</v>
      </c>
      <c r="O108" s="9">
        <f t="shared" si="42"/>
        <v>0.12411034012701232</v>
      </c>
      <c r="P108" s="9">
        <f t="shared" si="42"/>
        <v>0.27473794550030112</v>
      </c>
      <c r="Q108" s="9">
        <f t="shared" si="42"/>
        <v>9.8484714041741347E-2</v>
      </c>
      <c r="R108" s="9">
        <f t="shared" si="42"/>
        <v>8.5570271013927529E-2</v>
      </c>
      <c r="S108" s="9">
        <f t="shared" si="42"/>
        <v>0.28312423912285417</v>
      </c>
      <c r="T108" s="9">
        <f t="shared" si="42"/>
        <v>9.8329268180262441E-2</v>
      </c>
      <c r="U108" s="9">
        <f t="shared" si="42"/>
        <v>0.20429179442376563</v>
      </c>
      <c r="V108" s="9">
        <f t="shared" si="42"/>
        <v>0.14662611703950029</v>
      </c>
      <c r="W108" s="9">
        <f t="shared" si="42"/>
        <v>0.163930258186372</v>
      </c>
    </row>
    <row r="109" spans="1:23" x14ac:dyDescent="0.2">
      <c r="B109" t="s">
        <v>36</v>
      </c>
      <c r="C109" s="9">
        <f t="shared" ref="C109:W109" si="43">C43/C$64</f>
        <v>4.4667888287176473E-2</v>
      </c>
      <c r="D109" s="9">
        <f t="shared" si="43"/>
        <v>6.2400386812866526E-2</v>
      </c>
      <c r="E109" s="9">
        <f t="shared" si="43"/>
        <v>5.2324346147544828E-3</v>
      </c>
      <c r="F109" s="9">
        <f t="shared" si="43"/>
        <v>1.4701149313625666E-2</v>
      </c>
      <c r="G109" s="9">
        <f t="shared" si="43"/>
        <v>4.0071216343814274E-3</v>
      </c>
      <c r="H109" s="9">
        <f t="shared" si="43"/>
        <v>3.0535484186421965E-3</v>
      </c>
      <c r="I109" s="9">
        <f t="shared" si="43"/>
        <v>2.4461059463194715E-2</v>
      </c>
      <c r="J109" s="9">
        <f t="shared" si="43"/>
        <v>2.4278981143745653E-3</v>
      </c>
      <c r="K109" s="9">
        <f t="shared" si="43"/>
        <v>2.5875831343789128E-2</v>
      </c>
      <c r="L109" s="9">
        <f t="shared" si="43"/>
        <v>2.2271635307502397E-3</v>
      </c>
      <c r="M109" s="9">
        <f t="shared" si="43"/>
        <v>1.4568786012961589E-2</v>
      </c>
      <c r="N109" s="9">
        <f t="shared" si="43"/>
        <v>5.8935118818236355E-2</v>
      </c>
      <c r="O109" s="9">
        <f t="shared" si="43"/>
        <v>4.6601509167199413E-2</v>
      </c>
      <c r="P109" s="9">
        <f t="shared" si="43"/>
        <v>3.7626083823148566E-3</v>
      </c>
      <c r="Q109" s="9">
        <f t="shared" si="43"/>
        <v>1.3340098391574082E-2</v>
      </c>
      <c r="R109" s="9">
        <f t="shared" si="43"/>
        <v>1.6620232203460036E-2</v>
      </c>
      <c r="S109" s="9">
        <f t="shared" si="43"/>
        <v>1.2919207268655816E-3</v>
      </c>
      <c r="T109" s="9">
        <f t="shared" si="43"/>
        <v>6.8338025782581856E-4</v>
      </c>
      <c r="U109" s="9">
        <f t="shared" si="43"/>
        <v>1.5192009609116782E-3</v>
      </c>
      <c r="V109" s="9">
        <f t="shared" si="43"/>
        <v>1.4185792587506391E-3</v>
      </c>
      <c r="W109" s="9">
        <f t="shared" si="43"/>
        <v>8.1558978872728089E-4</v>
      </c>
    </row>
    <row r="110" spans="1:23" x14ac:dyDescent="0.2">
      <c r="B110" t="s">
        <v>66</v>
      </c>
      <c r="C110" s="9">
        <f t="shared" ref="C110:W110" si="44">C44/C$64</f>
        <v>3.7974550719279742E-5</v>
      </c>
      <c r="D110" s="9">
        <f t="shared" si="44"/>
        <v>4.8777321484972206E-5</v>
      </c>
      <c r="E110" s="9">
        <f t="shared" si="44"/>
        <v>6.7410755125889859E-7</v>
      </c>
      <c r="F110" s="9">
        <f t="shared" si="44"/>
        <v>2.3297322553648107E-4</v>
      </c>
      <c r="G110" s="9">
        <f t="shared" si="44"/>
        <v>3.0087235239730179E-8</v>
      </c>
      <c r="H110" s="9">
        <f t="shared" si="44"/>
        <v>0</v>
      </c>
      <c r="I110" s="9">
        <f t="shared" si="44"/>
        <v>4.640018269576655E-4</v>
      </c>
      <c r="J110" s="9">
        <f t="shared" si="44"/>
        <v>3.3656403156682132E-7</v>
      </c>
      <c r="K110" s="9">
        <f t="shared" si="44"/>
        <v>1.5018100388565679E-4</v>
      </c>
      <c r="L110" s="9">
        <f t="shared" si="44"/>
        <v>5.0441128829042088E-7</v>
      </c>
      <c r="M110" s="9">
        <f t="shared" si="44"/>
        <v>1.1104448864765289E-4</v>
      </c>
      <c r="N110" s="9">
        <f t="shared" si="44"/>
        <v>1.317273239279137E-4</v>
      </c>
      <c r="O110" s="9">
        <f t="shared" si="44"/>
        <v>1.0817879200718318E-4</v>
      </c>
      <c r="P110" s="9">
        <f t="shared" si="44"/>
        <v>6.6112104657239706E-6</v>
      </c>
      <c r="Q110" s="9">
        <f t="shared" si="44"/>
        <v>8.8883719299828723E-4</v>
      </c>
      <c r="R110" s="9">
        <f t="shared" si="44"/>
        <v>4.4497679192601563E-4</v>
      </c>
      <c r="S110" s="9">
        <f t="shared" si="44"/>
        <v>6.2385722897751946E-7</v>
      </c>
      <c r="T110" s="9">
        <f t="shared" si="44"/>
        <v>1.6601020777872214E-6</v>
      </c>
      <c r="U110" s="9">
        <f t="shared" si="44"/>
        <v>3.5574785278645975E-7</v>
      </c>
      <c r="V110" s="9">
        <f t="shared" si="44"/>
        <v>5.6026814201604207E-7</v>
      </c>
      <c r="W110" s="9">
        <f t="shared" si="44"/>
        <v>1.6007127670706379E-6</v>
      </c>
    </row>
    <row r="111" spans="1:23" x14ac:dyDescent="0.2">
      <c r="B111" t="s">
        <v>67</v>
      </c>
      <c r="C111" s="9">
        <f t="shared" ref="C111:W111" si="45">C45/C$64</f>
        <v>4.6647855485358238E-3</v>
      </c>
      <c r="D111" s="9">
        <f t="shared" si="45"/>
        <v>6.7250981322718303E-3</v>
      </c>
      <c r="E111" s="9">
        <f t="shared" si="45"/>
        <v>4.0363818520612145E-3</v>
      </c>
      <c r="F111" s="9">
        <f t="shared" si="45"/>
        <v>1.1357138233643396E-3</v>
      </c>
      <c r="G111" s="9">
        <f t="shared" si="45"/>
        <v>2.6014793924638859E-3</v>
      </c>
      <c r="H111" s="9">
        <f t="shared" si="45"/>
        <v>1.1064138608804996E-3</v>
      </c>
      <c r="I111" s="9">
        <f t="shared" si="45"/>
        <v>2.6831029494412198E-4</v>
      </c>
      <c r="J111" s="9">
        <f t="shared" si="45"/>
        <v>2.0023578177845547E-3</v>
      </c>
      <c r="K111" s="9">
        <f t="shared" si="45"/>
        <v>5.7940277837042174E-4</v>
      </c>
      <c r="L111" s="9">
        <f t="shared" si="45"/>
        <v>2.3910748099555974E-3</v>
      </c>
      <c r="M111" s="9">
        <f t="shared" si="45"/>
        <v>3.2817181058192027E-3</v>
      </c>
      <c r="N111" s="9">
        <f t="shared" si="45"/>
        <v>7.010757318096061E-3</v>
      </c>
      <c r="O111" s="9">
        <f t="shared" si="45"/>
        <v>7.4076337690321065E-3</v>
      </c>
      <c r="P111" s="9">
        <f t="shared" si="45"/>
        <v>2.8495732159676841E-3</v>
      </c>
      <c r="Q111" s="9">
        <f t="shared" si="45"/>
        <v>8.7283865819745652E-4</v>
      </c>
      <c r="R111" s="9">
        <f t="shared" si="45"/>
        <v>6.6271200490989506E-4</v>
      </c>
      <c r="S111" s="9">
        <f t="shared" si="45"/>
        <v>5.2370031198680257E-3</v>
      </c>
      <c r="T111" s="9">
        <f t="shared" si="45"/>
        <v>1.4851350213087956E-2</v>
      </c>
      <c r="U111" s="9">
        <f t="shared" si="45"/>
        <v>5.6373992223417687E-3</v>
      </c>
      <c r="V111" s="9">
        <f t="shared" si="45"/>
        <v>4.4287357459692903E-3</v>
      </c>
      <c r="W111" s="9">
        <f t="shared" si="45"/>
        <v>4.9088518992378115E-3</v>
      </c>
    </row>
    <row r="112" spans="1:23" x14ac:dyDescent="0.2">
      <c r="B112" t="s">
        <v>68</v>
      </c>
      <c r="C112" s="9">
        <f t="shared" ref="C112:W112" si="46">C46/C$64</f>
        <v>5.9082125107305416E-3</v>
      </c>
      <c r="D112" s="9">
        <f t="shared" si="46"/>
        <v>6.6365596502393192E-3</v>
      </c>
      <c r="E112" s="9">
        <f t="shared" si="46"/>
        <v>1.7216903438948389E-3</v>
      </c>
      <c r="F112" s="9">
        <f t="shared" si="46"/>
        <v>3.9039192636167153E-3</v>
      </c>
      <c r="G112" s="9">
        <f t="shared" si="46"/>
        <v>1.4909955888786784E-3</v>
      </c>
      <c r="H112" s="9">
        <f t="shared" si="46"/>
        <v>1.8769138408707647E-3</v>
      </c>
      <c r="I112" s="9">
        <f t="shared" si="46"/>
        <v>6.5301797408526254E-3</v>
      </c>
      <c r="J112" s="9">
        <f t="shared" si="46"/>
        <v>1.6551923029515764E-3</v>
      </c>
      <c r="K112" s="9">
        <f t="shared" si="46"/>
        <v>8.7638217423213691E-3</v>
      </c>
      <c r="L112" s="9">
        <f t="shared" si="46"/>
        <v>2.0571806951903203E-3</v>
      </c>
      <c r="M112" s="9">
        <f t="shared" si="46"/>
        <v>3.4250648035943653E-3</v>
      </c>
      <c r="N112" s="9">
        <f t="shared" si="46"/>
        <v>8.5742098453213001E-3</v>
      </c>
      <c r="O112" s="9">
        <f t="shared" si="46"/>
        <v>9.0467009496379078E-3</v>
      </c>
      <c r="P112" s="9">
        <f t="shared" si="46"/>
        <v>3.5120422801133999E-3</v>
      </c>
      <c r="Q112" s="9">
        <f t="shared" si="46"/>
        <v>4.1970760482616058E-3</v>
      </c>
      <c r="R112" s="9">
        <f t="shared" si="46"/>
        <v>2.9880459816095601E-3</v>
      </c>
      <c r="S112" s="9">
        <f t="shared" si="46"/>
        <v>8.1930193649838257E-4</v>
      </c>
      <c r="T112" s="9">
        <f t="shared" si="46"/>
        <v>8.2662483149830476E-4</v>
      </c>
      <c r="U112" s="9">
        <f t="shared" si="46"/>
        <v>7.5991484570145514E-4</v>
      </c>
      <c r="V112" s="9">
        <f t="shared" si="46"/>
        <v>1.5265846818828806E-3</v>
      </c>
      <c r="W112" s="9">
        <f t="shared" si="46"/>
        <v>1.0658009003674902E-3</v>
      </c>
    </row>
    <row r="113" spans="2:23" x14ac:dyDescent="0.2">
      <c r="B113" t="s">
        <v>69</v>
      </c>
      <c r="C113" s="9">
        <f t="shared" ref="C113:W113" si="47">C47/C$64</f>
        <v>1.7731259866132208E-3</v>
      </c>
      <c r="D113" s="9">
        <f t="shared" si="47"/>
        <v>2.1628677697517859E-3</v>
      </c>
      <c r="E113" s="9">
        <f t="shared" si="47"/>
        <v>1.2504219613670186E-4</v>
      </c>
      <c r="F113" s="9">
        <f t="shared" si="47"/>
        <v>6.1918395351636925E-5</v>
      </c>
      <c r="G113" s="9">
        <f t="shared" si="47"/>
        <v>1.133521309225012E-4</v>
      </c>
      <c r="H113" s="9">
        <f t="shared" si="47"/>
        <v>1.9305575296929409E-4</v>
      </c>
      <c r="I113" s="9">
        <f t="shared" si="47"/>
        <v>6.3065601382161388E-5</v>
      </c>
      <c r="J113" s="9">
        <f t="shared" si="47"/>
        <v>2.4024304000743862E-4</v>
      </c>
      <c r="K113" s="9">
        <f t="shared" si="47"/>
        <v>3.676718810899066E-5</v>
      </c>
      <c r="L113" s="9">
        <f t="shared" si="47"/>
        <v>2.6778535006732879E-4</v>
      </c>
      <c r="M113" s="9">
        <f t="shared" si="47"/>
        <v>1.1623613171249474E-3</v>
      </c>
      <c r="N113" s="9">
        <f t="shared" si="47"/>
        <v>3.8895853032635207E-3</v>
      </c>
      <c r="O113" s="9">
        <f t="shared" si="47"/>
        <v>1.6458916708053642E-3</v>
      </c>
      <c r="P113" s="9">
        <f t="shared" si="47"/>
        <v>9.846563433757704E-5</v>
      </c>
      <c r="Q113" s="9">
        <f t="shared" si="47"/>
        <v>5.8395904233473863E-5</v>
      </c>
      <c r="R113" s="9">
        <f t="shared" si="47"/>
        <v>2.2633092053365967E-4</v>
      </c>
      <c r="S113" s="9">
        <f t="shared" si="47"/>
        <v>1.1196614356629165E-4</v>
      </c>
      <c r="T113" s="9">
        <f t="shared" si="47"/>
        <v>6.7856704921894905E-4</v>
      </c>
      <c r="U113" s="9">
        <f t="shared" si="47"/>
        <v>2.101166845575801E-4</v>
      </c>
      <c r="V113" s="9">
        <f t="shared" si="47"/>
        <v>1.210949701278081E-4</v>
      </c>
      <c r="W113" s="9">
        <f t="shared" si="47"/>
        <v>2.9400623888535413E-4</v>
      </c>
    </row>
    <row r="114" spans="2:23" x14ac:dyDescent="0.2">
      <c r="B114" t="s">
        <v>39</v>
      </c>
      <c r="C114" s="9">
        <f t="shared" ref="C114:W114" si="48">C48/C$64</f>
        <v>3.1355562061527988E-2</v>
      </c>
      <c r="D114" s="9">
        <f t="shared" si="48"/>
        <v>2.5384592985892237E-2</v>
      </c>
      <c r="E114" s="9">
        <f t="shared" si="48"/>
        <v>3.5938689367928212E-2</v>
      </c>
      <c r="F114" s="9">
        <f t="shared" si="48"/>
        <v>5.2933917978300986E-2</v>
      </c>
      <c r="G114" s="9">
        <f t="shared" si="48"/>
        <v>3.4700324752835687E-2</v>
      </c>
      <c r="H114" s="9">
        <f t="shared" si="48"/>
        <v>2.5915761609822088E-2</v>
      </c>
      <c r="I114" s="9">
        <f t="shared" si="48"/>
        <v>4.7068961196349145E-2</v>
      </c>
      <c r="J114" s="9">
        <f t="shared" si="48"/>
        <v>2.8961619373402962E-2</v>
      </c>
      <c r="K114" s="9">
        <f t="shared" si="48"/>
        <v>4.1099424391702867E-2</v>
      </c>
      <c r="L114" s="9">
        <f t="shared" si="48"/>
        <v>2.6014414491648902E-2</v>
      </c>
      <c r="M114" s="9">
        <f t="shared" si="48"/>
        <v>3.2197273916077414E-2</v>
      </c>
      <c r="N114" s="9">
        <f t="shared" si="48"/>
        <v>2.5441514840912678E-2</v>
      </c>
      <c r="O114" s="9">
        <f t="shared" si="48"/>
        <v>2.7861802673096937E-2</v>
      </c>
      <c r="P114" s="9">
        <f t="shared" si="48"/>
        <v>3.3749024558212715E-2</v>
      </c>
      <c r="Q114" s="9">
        <f t="shared" si="48"/>
        <v>4.3726339721672156E-2</v>
      </c>
      <c r="R114" s="9">
        <f t="shared" si="48"/>
        <v>4.3257346515762518E-2</v>
      </c>
      <c r="S114" s="9">
        <f t="shared" si="48"/>
        <v>3.746405698083153E-2</v>
      </c>
      <c r="T114" s="9">
        <f t="shared" si="48"/>
        <v>4.4314528853486752E-2</v>
      </c>
      <c r="U114" s="9">
        <f t="shared" si="48"/>
        <v>3.9138591272269256E-2</v>
      </c>
      <c r="V114" s="9">
        <f t="shared" si="48"/>
        <v>4.3188593186511873E-2</v>
      </c>
      <c r="W114" s="9">
        <f t="shared" si="48"/>
        <v>4.622233078268316E-2</v>
      </c>
    </row>
    <row r="115" spans="2:23" x14ac:dyDescent="0.2">
      <c r="B115" t="s">
        <v>70</v>
      </c>
      <c r="C115" s="9">
        <f t="shared" ref="C115:W115" si="49">C49/C$64</f>
        <v>5.5587177802365537E-3</v>
      </c>
      <c r="D115" s="9">
        <f t="shared" si="49"/>
        <v>4.5953744528362834E-3</v>
      </c>
      <c r="E115" s="9">
        <f t="shared" si="49"/>
        <v>5.6051792459712139E-3</v>
      </c>
      <c r="F115" s="9">
        <f t="shared" si="49"/>
        <v>5.6943169226690475E-3</v>
      </c>
      <c r="G115" s="9">
        <f t="shared" si="49"/>
        <v>5.3672161147764264E-3</v>
      </c>
      <c r="H115" s="9">
        <f t="shared" si="49"/>
        <v>8.8565521055921741E-3</v>
      </c>
      <c r="I115" s="9">
        <f t="shared" si="49"/>
        <v>3.7144488067547389E-3</v>
      </c>
      <c r="J115" s="9">
        <f t="shared" si="49"/>
        <v>8.7306382625356466E-3</v>
      </c>
      <c r="K115" s="9">
        <f t="shared" si="49"/>
        <v>5.4317675427073735E-3</v>
      </c>
      <c r="L115" s="9">
        <f t="shared" si="49"/>
        <v>7.7841822983412724E-3</v>
      </c>
      <c r="M115" s="9">
        <f t="shared" si="49"/>
        <v>5.0838635654552721E-3</v>
      </c>
      <c r="N115" s="9">
        <f t="shared" si="49"/>
        <v>4.6500049527877915E-3</v>
      </c>
      <c r="O115" s="9">
        <f t="shared" si="49"/>
        <v>5.0390816512121848E-3</v>
      </c>
      <c r="P115" s="9">
        <f t="shared" si="49"/>
        <v>6.0263556965642305E-3</v>
      </c>
      <c r="Q115" s="9">
        <f t="shared" si="49"/>
        <v>4.4023028547616472E-3</v>
      </c>
      <c r="R115" s="9">
        <f t="shared" si="49"/>
        <v>7.6575652730200396E-3</v>
      </c>
      <c r="S115" s="9">
        <f t="shared" si="49"/>
        <v>6.3844303111634552E-3</v>
      </c>
      <c r="T115" s="9">
        <f t="shared" si="49"/>
        <v>9.1526365083850099E-3</v>
      </c>
      <c r="U115" s="9">
        <f t="shared" si="49"/>
        <v>7.3081869700460942E-3</v>
      </c>
      <c r="V115" s="9">
        <f t="shared" si="49"/>
        <v>8.9786212264094979E-3</v>
      </c>
      <c r="W115" s="9">
        <f t="shared" si="49"/>
        <v>8.5528719461061224E-3</v>
      </c>
    </row>
    <row r="116" spans="2:23" x14ac:dyDescent="0.2">
      <c r="B116" t="s">
        <v>72</v>
      </c>
      <c r="C116" s="9">
        <f t="shared" ref="C116:W116" si="50">C50/C$64</f>
        <v>5.2582528880380272E-2</v>
      </c>
      <c r="D116" s="9">
        <f t="shared" si="50"/>
        <v>4.3418933094194367E-2</v>
      </c>
      <c r="E116" s="9">
        <f t="shared" si="50"/>
        <v>7.9023604608336281E-2</v>
      </c>
      <c r="F116" s="9">
        <f t="shared" si="50"/>
        <v>2.9138211374293486E-2</v>
      </c>
      <c r="G116" s="9">
        <f t="shared" si="50"/>
        <v>5.0959370252019652E-2</v>
      </c>
      <c r="H116" s="9">
        <f t="shared" si="50"/>
        <v>3.746102201460149E-2</v>
      </c>
      <c r="I116" s="9">
        <f t="shared" si="50"/>
        <v>5.0427702390610099E-3</v>
      </c>
      <c r="J116" s="9">
        <f t="shared" si="50"/>
        <v>4.6691468509579732E-2</v>
      </c>
      <c r="K116" s="9">
        <f t="shared" si="50"/>
        <v>1.0491068860638037E-2</v>
      </c>
      <c r="L116" s="9">
        <f t="shared" si="50"/>
        <v>6.375026753488866E-2</v>
      </c>
      <c r="M116" s="9">
        <f t="shared" si="50"/>
        <v>4.7990211320765599E-2</v>
      </c>
      <c r="N116" s="9">
        <f t="shared" si="50"/>
        <v>6.1235369882743203E-2</v>
      </c>
      <c r="O116" s="9">
        <f t="shared" si="50"/>
        <v>4.2651693788911704E-2</v>
      </c>
      <c r="P116" s="9">
        <f t="shared" si="50"/>
        <v>4.3483604212127151E-2</v>
      </c>
      <c r="Q116" s="9">
        <f t="shared" si="50"/>
        <v>1.6385005824585366E-2</v>
      </c>
      <c r="R116" s="9">
        <f t="shared" si="50"/>
        <v>2.5010614214609567E-2</v>
      </c>
      <c r="S116" s="9">
        <f t="shared" si="50"/>
        <v>4.5510938475791102E-2</v>
      </c>
      <c r="T116" s="9">
        <f t="shared" si="50"/>
        <v>7.9369513229823177E-2</v>
      </c>
      <c r="U116" s="9">
        <f t="shared" si="50"/>
        <v>5.2207120125445428E-2</v>
      </c>
      <c r="V116" s="9">
        <f t="shared" si="50"/>
        <v>4.24196015306052E-2</v>
      </c>
      <c r="W116" s="9">
        <f t="shared" si="50"/>
        <v>5.398802011398033E-2</v>
      </c>
    </row>
    <row r="117" spans="2:23" x14ac:dyDescent="0.2">
      <c r="B117" t="s">
        <v>73</v>
      </c>
      <c r="C117" s="9">
        <f t="shared" ref="C117:W117" si="51">C51/C$64</f>
        <v>1.0222646567552545E-4</v>
      </c>
      <c r="D117" s="9">
        <f t="shared" si="51"/>
        <v>1.6075210509849654E-4</v>
      </c>
      <c r="E117" s="9">
        <f t="shared" si="51"/>
        <v>3.6383537933285819E-7</v>
      </c>
      <c r="F117" s="9">
        <f t="shared" si="51"/>
        <v>1.676431961506248E-6</v>
      </c>
      <c r="G117" s="9">
        <f t="shared" si="51"/>
        <v>2.6583479690493985E-7</v>
      </c>
      <c r="H117" s="9">
        <f t="shared" si="51"/>
        <v>3.2004203077916031E-7</v>
      </c>
      <c r="I117" s="9">
        <f t="shared" si="51"/>
        <v>5.0679392291893357E-6</v>
      </c>
      <c r="J117" s="9">
        <f t="shared" si="51"/>
        <v>2.7123835235830059E-7</v>
      </c>
      <c r="K117" s="9">
        <f t="shared" si="51"/>
        <v>1.0997138503258255E-6</v>
      </c>
      <c r="L117" s="9">
        <f t="shared" si="51"/>
        <v>8.8619810357640855E-7</v>
      </c>
      <c r="M117" s="9">
        <f t="shared" si="51"/>
        <v>2.5031904355941713E-4</v>
      </c>
      <c r="N117" s="9">
        <f t="shared" si="51"/>
        <v>2.7991064957304869E-4</v>
      </c>
      <c r="O117" s="9">
        <f t="shared" si="51"/>
        <v>9.9458319155534732E-5</v>
      </c>
      <c r="P117" s="9">
        <f t="shared" si="51"/>
        <v>3.2290143929646443E-7</v>
      </c>
      <c r="Q117" s="9">
        <f t="shared" si="51"/>
        <v>3.7506947973252182E-7</v>
      </c>
      <c r="R117" s="9">
        <f t="shared" si="51"/>
        <v>1.0219209875123375E-5</v>
      </c>
      <c r="S117" s="9">
        <f t="shared" si="51"/>
        <v>2.3871101037383979E-6</v>
      </c>
      <c r="T117" s="9">
        <f t="shared" si="51"/>
        <v>1.8485715549795933E-5</v>
      </c>
      <c r="U117" s="9">
        <f t="shared" si="51"/>
        <v>5.1206734260488093E-6</v>
      </c>
      <c r="V117" s="9">
        <f t="shared" si="51"/>
        <v>3.6737021850330384E-6</v>
      </c>
      <c r="W117" s="9">
        <f t="shared" si="51"/>
        <v>3.0785533224028865E-6</v>
      </c>
    </row>
    <row r="118" spans="2:23" x14ac:dyDescent="0.2">
      <c r="B118" t="s">
        <v>74</v>
      </c>
      <c r="C118" s="9">
        <f t="shared" ref="C118:W118" si="52">C52/C$64</f>
        <v>8.8910660242130096E-3</v>
      </c>
      <c r="D118" s="9">
        <f t="shared" si="52"/>
        <v>7.1446448652999961E-3</v>
      </c>
      <c r="E118" s="9">
        <f t="shared" si="52"/>
        <v>2.2636413028781435E-5</v>
      </c>
      <c r="F118" s="9">
        <f t="shared" si="52"/>
        <v>4.1162044971995484E-5</v>
      </c>
      <c r="G118" s="9">
        <f t="shared" si="52"/>
        <v>1.721777651901206E-5</v>
      </c>
      <c r="H118" s="9">
        <f t="shared" si="52"/>
        <v>1.407254823585745E-5</v>
      </c>
      <c r="I118" s="9">
        <f t="shared" si="52"/>
        <v>4.8026402603646185E-5</v>
      </c>
      <c r="J118" s="9">
        <f t="shared" si="52"/>
        <v>1.4422540149086988E-5</v>
      </c>
      <c r="K118" s="9">
        <f t="shared" si="52"/>
        <v>5.6677096005596085E-5</v>
      </c>
      <c r="L118" s="9">
        <f t="shared" si="52"/>
        <v>1.5480720909063556E-5</v>
      </c>
      <c r="M118" s="9">
        <f t="shared" si="52"/>
        <v>7.1099959643996331E-4</v>
      </c>
      <c r="N118" s="9">
        <f t="shared" si="52"/>
        <v>1.1675840120397721E-2</v>
      </c>
      <c r="O118" s="9">
        <f t="shared" si="52"/>
        <v>7.0450285713788514E-3</v>
      </c>
      <c r="P118" s="9">
        <f t="shared" si="52"/>
        <v>2.11940584524547E-5</v>
      </c>
      <c r="Q118" s="9">
        <f t="shared" si="52"/>
        <v>2.9125623941103976E-5</v>
      </c>
      <c r="R118" s="9">
        <f t="shared" si="52"/>
        <v>1.5313321286079183E-4</v>
      </c>
      <c r="S118" s="9">
        <f t="shared" si="52"/>
        <v>1.6862597850109224E-5</v>
      </c>
      <c r="T118" s="9">
        <f t="shared" si="52"/>
        <v>2.1421080959876255E-5</v>
      </c>
      <c r="U118" s="9">
        <f t="shared" si="52"/>
        <v>3.2164188831431996E-5</v>
      </c>
      <c r="V118" s="9">
        <f t="shared" si="52"/>
        <v>2.2232036432918494E-5</v>
      </c>
      <c r="W118" s="9">
        <f t="shared" si="52"/>
        <v>1.4693737231155204E-5</v>
      </c>
    </row>
    <row r="119" spans="2:23" x14ac:dyDescent="0.2">
      <c r="B119" t="s">
        <v>75</v>
      </c>
      <c r="C119" s="9">
        <f t="shared" ref="C119:W119" si="53">C53/C$64</f>
        <v>1.4109811524885725E-2</v>
      </c>
      <c r="D119" s="9">
        <f t="shared" si="53"/>
        <v>2.4777500612958539E-2</v>
      </c>
      <c r="E119" s="9">
        <f t="shared" si="53"/>
        <v>1.0075606451451964E-3</v>
      </c>
      <c r="F119" s="9">
        <f t="shared" si="53"/>
        <v>3.5245130327915104E-2</v>
      </c>
      <c r="G119" s="9">
        <f t="shared" si="53"/>
        <v>6.9224099601819663E-4</v>
      </c>
      <c r="H119" s="9">
        <f t="shared" si="53"/>
        <v>6.0117189543936204E-4</v>
      </c>
      <c r="I119" s="9">
        <f t="shared" si="53"/>
        <v>7.315364351495264E-2</v>
      </c>
      <c r="J119" s="9">
        <f t="shared" si="53"/>
        <v>8.3384345850622628E-4</v>
      </c>
      <c r="K119" s="9">
        <f t="shared" si="53"/>
        <v>5.5075769900811249E-2</v>
      </c>
      <c r="L119" s="9">
        <f t="shared" si="53"/>
        <v>7.3792489485834719E-4</v>
      </c>
      <c r="M119" s="9">
        <f t="shared" si="53"/>
        <v>1.0921815455641302E-2</v>
      </c>
      <c r="N119" s="9">
        <f t="shared" si="53"/>
        <v>1.9387402659147984E-2</v>
      </c>
      <c r="O119" s="9">
        <f t="shared" si="53"/>
        <v>2.2302478402554768E-2</v>
      </c>
      <c r="P119" s="9">
        <f t="shared" si="53"/>
        <v>3.9689170191096112E-3</v>
      </c>
      <c r="Q119" s="9">
        <f t="shared" si="53"/>
        <v>4.7472689124136859E-2</v>
      </c>
      <c r="R119" s="9">
        <f t="shared" si="53"/>
        <v>4.5034378604670092E-2</v>
      </c>
      <c r="S119" s="9">
        <f t="shared" si="53"/>
        <v>6.1619774004640704E-4</v>
      </c>
      <c r="T119" s="9">
        <f t="shared" si="53"/>
        <v>7.9755320456224214E-4</v>
      </c>
      <c r="U119" s="9">
        <f t="shared" si="53"/>
        <v>3.8473542922124094E-4</v>
      </c>
      <c r="V119" s="9">
        <f t="shared" si="53"/>
        <v>1.2925047973269016E-3</v>
      </c>
      <c r="W119" s="9">
        <f t="shared" si="53"/>
        <v>8.4128976255624433E-4</v>
      </c>
    </row>
    <row r="120" spans="2:23" x14ac:dyDescent="0.2">
      <c r="B120" t="s">
        <v>76</v>
      </c>
      <c r="C120" s="9">
        <f t="shared" ref="C120:W120" si="54">C54/C$64</f>
        <v>2.9391031669620989E-3</v>
      </c>
      <c r="D120" s="9">
        <f t="shared" si="54"/>
        <v>4.0531981716646548E-3</v>
      </c>
      <c r="E120" s="9">
        <f t="shared" si="54"/>
        <v>5.613982154639342E-5</v>
      </c>
      <c r="F120" s="9">
        <f t="shared" si="54"/>
        <v>3.2645106917325076E-3</v>
      </c>
      <c r="G120" s="9">
        <f t="shared" si="54"/>
        <v>2.7730740862483226E-5</v>
      </c>
      <c r="H120" s="9">
        <f t="shared" si="54"/>
        <v>2.3951644754419571E-5</v>
      </c>
      <c r="I120" s="9">
        <f t="shared" si="54"/>
        <v>1.078361773636949E-2</v>
      </c>
      <c r="J120" s="9">
        <f t="shared" si="54"/>
        <v>7.8534108087341192E-5</v>
      </c>
      <c r="K120" s="9">
        <f t="shared" si="54"/>
        <v>6.5791444330062735E-3</v>
      </c>
      <c r="L120" s="9">
        <f t="shared" si="54"/>
        <v>4.7337761238741751E-5</v>
      </c>
      <c r="M120" s="9">
        <f t="shared" si="54"/>
        <v>1.3340690231703992E-3</v>
      </c>
      <c r="N120" s="9">
        <f t="shared" si="54"/>
        <v>3.8367577597416759E-3</v>
      </c>
      <c r="O120" s="9">
        <f t="shared" si="54"/>
        <v>3.8221185437336282E-3</v>
      </c>
      <c r="P120" s="9">
        <f t="shared" si="54"/>
        <v>1.3372099432439635E-4</v>
      </c>
      <c r="Q120" s="9">
        <f t="shared" si="54"/>
        <v>7.2074693747366725E-3</v>
      </c>
      <c r="R120" s="9">
        <f t="shared" si="54"/>
        <v>1.9846204426449917E-3</v>
      </c>
      <c r="S120" s="9">
        <f t="shared" si="54"/>
        <v>3.1105339793450553E-5</v>
      </c>
      <c r="T120" s="9">
        <f t="shared" si="54"/>
        <v>1.336000326254964E-4</v>
      </c>
      <c r="U120" s="9">
        <f t="shared" si="54"/>
        <v>3.0918123452436266E-5</v>
      </c>
      <c r="V120" s="9">
        <f t="shared" si="54"/>
        <v>4.1731795448116484E-5</v>
      </c>
      <c r="W120" s="9">
        <f t="shared" si="54"/>
        <v>1.0058097172622642E-4</v>
      </c>
    </row>
    <row r="121" spans="2:23" x14ac:dyDescent="0.2">
      <c r="B121" t="s">
        <v>77</v>
      </c>
      <c r="C121" s="9">
        <f t="shared" ref="C121:W121" si="55">C55/C$64</f>
        <v>4.7974450482597431E-5</v>
      </c>
      <c r="D121" s="9">
        <f t="shared" si="55"/>
        <v>1.1218472355383758E-4</v>
      </c>
      <c r="E121" s="9">
        <f t="shared" si="55"/>
        <v>8.8252563527539259E-8</v>
      </c>
      <c r="F121" s="9">
        <f t="shared" si="55"/>
        <v>1.0923374078125791E-5</v>
      </c>
      <c r="G121" s="9">
        <f t="shared" si="55"/>
        <v>0</v>
      </c>
      <c r="H121" s="9">
        <f t="shared" si="55"/>
        <v>0</v>
      </c>
      <c r="I121" s="9">
        <f t="shared" si="55"/>
        <v>1.333578915616674E-5</v>
      </c>
      <c r="J121" s="9">
        <f t="shared" si="55"/>
        <v>0</v>
      </c>
      <c r="K121" s="9">
        <f t="shared" si="55"/>
        <v>3.6268031229114935E-7</v>
      </c>
      <c r="L121" s="9">
        <f t="shared" si="55"/>
        <v>0</v>
      </c>
      <c r="M121" s="9">
        <f t="shared" si="55"/>
        <v>1.6090881513189788E-4</v>
      </c>
      <c r="N121" s="9">
        <f t="shared" si="55"/>
        <v>9.8432387099329406E-5</v>
      </c>
      <c r="O121" s="9">
        <f t="shared" si="55"/>
        <v>8.4260505410263292E-5</v>
      </c>
      <c r="P121" s="9">
        <f t="shared" si="55"/>
        <v>0</v>
      </c>
      <c r="Q121" s="9">
        <f t="shared" si="55"/>
        <v>8.3222296378555331E-7</v>
      </c>
      <c r="R121" s="9">
        <f t="shared" si="55"/>
        <v>7.3283519675138031E-4</v>
      </c>
      <c r="S121" s="9">
        <f t="shared" si="55"/>
        <v>9.8469756704402071E-9</v>
      </c>
      <c r="T121" s="9">
        <f t="shared" si="55"/>
        <v>7.2709493581200447E-7</v>
      </c>
      <c r="U121" s="9">
        <f t="shared" si="55"/>
        <v>1.0381913957685491E-7</v>
      </c>
      <c r="V121" s="9">
        <f t="shared" si="55"/>
        <v>5.0832746178784127E-9</v>
      </c>
      <c r="W121" s="9">
        <f t="shared" si="55"/>
        <v>1.0950324935772226E-8</v>
      </c>
    </row>
    <row r="122" spans="2:23" x14ac:dyDescent="0.2">
      <c r="B122" t="s">
        <v>61</v>
      </c>
      <c r="C122" s="9">
        <f t="shared" ref="C122:W122" si="56">C56/C$64</f>
        <v>5.9628124834798145E-2</v>
      </c>
      <c r="D122" s="9">
        <f t="shared" si="56"/>
        <v>5.5045887793576269E-2</v>
      </c>
      <c r="E122" s="9">
        <f t="shared" si="56"/>
        <v>5.514321500511276E-2</v>
      </c>
      <c r="F122" s="9">
        <f t="shared" si="56"/>
        <v>9.2445427804485766E-2</v>
      </c>
      <c r="G122" s="9">
        <f t="shared" si="56"/>
        <v>5.2739829177736931E-2</v>
      </c>
      <c r="H122" s="9">
        <f t="shared" si="56"/>
        <v>6.714044173214026E-2</v>
      </c>
      <c r="I122" s="9">
        <f t="shared" si="56"/>
        <v>8.4809730466144637E-2</v>
      </c>
      <c r="J122" s="9">
        <f t="shared" si="56"/>
        <v>6.0321897019911912E-2</v>
      </c>
      <c r="K122" s="9">
        <f t="shared" si="56"/>
        <v>9.6769700243355822E-2</v>
      </c>
      <c r="L122" s="9">
        <f t="shared" si="56"/>
        <v>5.8506390422741292E-2</v>
      </c>
      <c r="M122" s="9">
        <f t="shared" si="56"/>
        <v>5.5742081047926446E-2</v>
      </c>
      <c r="N122" s="9">
        <f t="shared" si="56"/>
        <v>6.4408304751169293E-2</v>
      </c>
      <c r="O122" s="9">
        <f t="shared" si="56"/>
        <v>5.4723728390826377E-2</v>
      </c>
      <c r="P122" s="9">
        <f t="shared" si="56"/>
        <v>4.8577588010433125E-2</v>
      </c>
      <c r="Q122" s="9">
        <f t="shared" si="56"/>
        <v>6.541758800145854E-2</v>
      </c>
      <c r="R122" s="9">
        <f t="shared" si="56"/>
        <v>8.6283989513396817E-2</v>
      </c>
      <c r="S122" s="9">
        <f t="shared" si="56"/>
        <v>3.6964434579527951E-2</v>
      </c>
      <c r="T122" s="9">
        <f t="shared" si="56"/>
        <v>2.3867000106436671E-2</v>
      </c>
      <c r="U122" s="9">
        <f t="shared" si="56"/>
        <v>3.6972583963831032E-2</v>
      </c>
      <c r="V122" s="9">
        <f t="shared" si="56"/>
        <v>4.1593483454884631E-2</v>
      </c>
      <c r="W122" s="9">
        <f t="shared" si="56"/>
        <v>2.7349119406921446E-2</v>
      </c>
    </row>
    <row r="123" spans="2:23" x14ac:dyDescent="0.2">
      <c r="B123" t="s">
        <v>78</v>
      </c>
      <c r="C123" s="9">
        <f t="shared" ref="C123:W123" si="57">C57/C$64</f>
        <v>1.2598408769930447E-3</v>
      </c>
      <c r="D123" s="9">
        <f t="shared" si="57"/>
        <v>1.7553928510745109E-3</v>
      </c>
      <c r="E123" s="9">
        <f t="shared" si="57"/>
        <v>6.5660599615090725E-5</v>
      </c>
      <c r="F123" s="9">
        <f t="shared" si="57"/>
        <v>2.0756121277680473E-4</v>
      </c>
      <c r="G123" s="9">
        <f t="shared" si="57"/>
        <v>6.5972966455000431E-5</v>
      </c>
      <c r="H123" s="9">
        <f t="shared" si="57"/>
        <v>6.0648102051176055E-5</v>
      </c>
      <c r="I123" s="9">
        <f t="shared" si="57"/>
        <v>5.1811190493986266E-4</v>
      </c>
      <c r="J123" s="9">
        <f t="shared" si="57"/>
        <v>6.6826459485848418E-5</v>
      </c>
      <c r="K123" s="9">
        <f t="shared" si="57"/>
        <v>1.8166826732952566E-4</v>
      </c>
      <c r="L123" s="9">
        <f t="shared" si="57"/>
        <v>1.3841203237980606E-4</v>
      </c>
      <c r="M123" s="9">
        <f t="shared" si="57"/>
        <v>3.9718838373951898E-4</v>
      </c>
      <c r="N123" s="9">
        <f t="shared" si="57"/>
        <v>2.033243222531904E-3</v>
      </c>
      <c r="O123" s="9">
        <f t="shared" si="57"/>
        <v>1.2096495667720563E-3</v>
      </c>
      <c r="P123" s="9">
        <f t="shared" si="57"/>
        <v>4.5617491134120644E-5</v>
      </c>
      <c r="Q123" s="9">
        <f t="shared" si="57"/>
        <v>2.0059036428238139E-4</v>
      </c>
      <c r="R123" s="9">
        <f t="shared" si="57"/>
        <v>2.20660872423285E-3</v>
      </c>
      <c r="S123" s="9">
        <f t="shared" si="57"/>
        <v>5.8548689175457943E-5</v>
      </c>
      <c r="T123" s="9">
        <f t="shared" si="57"/>
        <v>1.3059570448031832E-4</v>
      </c>
      <c r="U123" s="9">
        <f t="shared" si="57"/>
        <v>6.2939292996091773E-5</v>
      </c>
      <c r="V123" s="9">
        <f t="shared" si="57"/>
        <v>5.9701637399814885E-5</v>
      </c>
      <c r="W123" s="9">
        <f t="shared" si="57"/>
        <v>5.7467604773962935E-5</v>
      </c>
    </row>
    <row r="124" spans="2:23" x14ac:dyDescent="0.2">
      <c r="B124" t="s">
        <v>83</v>
      </c>
      <c r="C124" s="9">
        <f t="shared" ref="C124:W124" si="58">C58/C$64</f>
        <v>2.3213872757795816E-2</v>
      </c>
      <c r="D124" s="9">
        <f t="shared" si="58"/>
        <v>4.5678440072072043E-2</v>
      </c>
      <c r="E124" s="9">
        <f t="shared" si="58"/>
        <v>4.948882059178838E-3</v>
      </c>
      <c r="F124" s="9">
        <f t="shared" si="58"/>
        <v>0.1214404676080785</v>
      </c>
      <c r="G124" s="9">
        <f t="shared" si="58"/>
        <v>2.8512573364513618E-3</v>
      </c>
      <c r="H124" s="9">
        <f t="shared" si="58"/>
        <v>2.0923565202448919E-3</v>
      </c>
      <c r="I124" s="9">
        <f t="shared" si="58"/>
        <v>0.30702144942131865</v>
      </c>
      <c r="J124" s="9">
        <f t="shared" si="58"/>
        <v>5.1922292802548068E-3</v>
      </c>
      <c r="K124" s="9">
        <f t="shared" si="58"/>
        <v>0.23583028753552426</v>
      </c>
      <c r="L124" s="9">
        <f t="shared" si="58"/>
        <v>3.6967912322000639E-3</v>
      </c>
      <c r="M124" s="9">
        <f t="shared" si="58"/>
        <v>5.7849713952601266E-2</v>
      </c>
      <c r="N124" s="9">
        <f t="shared" si="58"/>
        <v>4.3175108127576585E-2</v>
      </c>
      <c r="O124" s="9">
        <f t="shared" si="58"/>
        <v>4.8447174707982231E-2</v>
      </c>
      <c r="P124" s="9">
        <f t="shared" si="58"/>
        <v>1.4285325163179935E-2</v>
      </c>
      <c r="Q124" s="9">
        <f t="shared" si="58"/>
        <v>0.20586691865063209</v>
      </c>
      <c r="R124" s="9">
        <f t="shared" si="58"/>
        <v>0.13105170725575255</v>
      </c>
      <c r="S124" s="9">
        <f t="shared" si="58"/>
        <v>2.3196002512000128E-3</v>
      </c>
      <c r="T124" s="9">
        <f t="shared" si="58"/>
        <v>4.1812298725665475E-3</v>
      </c>
      <c r="U124" s="9">
        <f t="shared" si="58"/>
        <v>1.6508682398178776E-3</v>
      </c>
      <c r="V124" s="9">
        <f t="shared" si="58"/>
        <v>5.1570185197142718E-3</v>
      </c>
      <c r="W124" s="9">
        <f t="shared" si="58"/>
        <v>5.7709880566070744E-3</v>
      </c>
    </row>
    <row r="125" spans="2:23" x14ac:dyDescent="0.2">
      <c r="B125" t="s">
        <v>80</v>
      </c>
      <c r="C125" s="9">
        <f t="shared" ref="C125:W125" si="59">C59/C$64</f>
        <v>3.1613327207113955E-2</v>
      </c>
      <c r="D125" s="9">
        <f t="shared" si="59"/>
        <v>2.6859542552695868E-2</v>
      </c>
      <c r="E125" s="9">
        <f t="shared" si="59"/>
        <v>4.2624525495201231E-2</v>
      </c>
      <c r="F125" s="9">
        <f t="shared" si="59"/>
        <v>4.3901496331377E-2</v>
      </c>
      <c r="G125" s="9">
        <f t="shared" si="59"/>
        <v>3.6162376828133787E-2</v>
      </c>
      <c r="H125" s="9">
        <f t="shared" si="59"/>
        <v>5.5946769860169408E-2</v>
      </c>
      <c r="I125" s="9">
        <f t="shared" si="59"/>
        <v>4.1236630549497208E-2</v>
      </c>
      <c r="J125" s="9">
        <f t="shared" si="59"/>
        <v>5.2580546733516496E-2</v>
      </c>
      <c r="K125" s="9">
        <f t="shared" si="59"/>
        <v>3.8689998347992388E-2</v>
      </c>
      <c r="L125" s="9">
        <f t="shared" si="59"/>
        <v>4.3741245888490626E-2</v>
      </c>
      <c r="M125" s="9">
        <f t="shared" si="59"/>
        <v>3.5149547386552273E-2</v>
      </c>
      <c r="N125" s="9">
        <f t="shared" si="59"/>
        <v>3.9017945655388707E-2</v>
      </c>
      <c r="O125" s="9">
        <f t="shared" si="59"/>
        <v>3.5560902480397782E-2</v>
      </c>
      <c r="P125" s="9">
        <f t="shared" si="59"/>
        <v>3.7314727339977559E-2</v>
      </c>
      <c r="Q125" s="9">
        <f t="shared" si="59"/>
        <v>3.5208423810856739E-2</v>
      </c>
      <c r="R125" s="9">
        <f t="shared" si="59"/>
        <v>2.56642961442629E-2</v>
      </c>
      <c r="S125" s="9">
        <f t="shared" si="59"/>
        <v>3.3228269483314851E-2</v>
      </c>
      <c r="T125" s="9">
        <f t="shared" si="59"/>
        <v>2.6599972161758963E-2</v>
      </c>
      <c r="U125" s="9">
        <f t="shared" si="59"/>
        <v>3.5244685398505879E-2</v>
      </c>
      <c r="V125" s="9">
        <f t="shared" si="59"/>
        <v>3.6658039466939671E-2</v>
      </c>
      <c r="W125" s="9">
        <f t="shared" si="59"/>
        <v>2.7756675234777494E-2</v>
      </c>
    </row>
    <row r="126" spans="2:23" x14ac:dyDescent="0.2">
      <c r="B126" t="s">
        <v>84</v>
      </c>
      <c r="C126" s="9">
        <f t="shared" ref="C126:W126" si="60">C60/C$64</f>
        <v>1.0437929296308905E-3</v>
      </c>
      <c r="D126" s="9">
        <f t="shared" si="60"/>
        <v>1.6595306762206925E-3</v>
      </c>
      <c r="E126" s="9">
        <f t="shared" si="60"/>
        <v>4.9195921471397099E-8</v>
      </c>
      <c r="F126" s="9">
        <f t="shared" si="60"/>
        <v>1.2798091147307789E-7</v>
      </c>
      <c r="G126" s="9">
        <f t="shared" si="60"/>
        <v>0</v>
      </c>
      <c r="H126" s="9">
        <f t="shared" si="60"/>
        <v>0</v>
      </c>
      <c r="I126" s="9">
        <f t="shared" si="60"/>
        <v>0</v>
      </c>
      <c r="J126" s="9">
        <f t="shared" si="60"/>
        <v>0</v>
      </c>
      <c r="K126" s="9">
        <f t="shared" si="60"/>
        <v>0</v>
      </c>
      <c r="L126" s="9">
        <f t="shared" si="60"/>
        <v>0</v>
      </c>
      <c r="M126" s="9">
        <f t="shared" si="60"/>
        <v>2.14563205884E-5</v>
      </c>
      <c r="N126" s="9">
        <f t="shared" si="60"/>
        <v>1.0128553198980304E-3</v>
      </c>
      <c r="O126" s="9">
        <f t="shared" si="60"/>
        <v>2.2953582475129857E-3</v>
      </c>
      <c r="P126" s="9">
        <f t="shared" si="60"/>
        <v>2.3034751650530573E-9</v>
      </c>
      <c r="Q126" s="9">
        <f t="shared" si="60"/>
        <v>3.3964711505327605E-8</v>
      </c>
      <c r="R126" s="9">
        <f t="shared" si="60"/>
        <v>2.2932253646998496E-6</v>
      </c>
      <c r="S126" s="9">
        <f t="shared" si="60"/>
        <v>7.1759585369078767E-9</v>
      </c>
      <c r="T126" s="9">
        <f t="shared" si="60"/>
        <v>4.5206036325341672E-9</v>
      </c>
      <c r="U126" s="9">
        <f t="shared" si="60"/>
        <v>3.1900736351052324E-9</v>
      </c>
      <c r="V126" s="9">
        <f t="shared" si="60"/>
        <v>0</v>
      </c>
      <c r="W126" s="9">
        <f t="shared" si="60"/>
        <v>4.4599774210064627E-9</v>
      </c>
    </row>
    <row r="127" spans="2:23" x14ac:dyDescent="0.2">
      <c r="B127" t="s">
        <v>86</v>
      </c>
      <c r="C127" s="9">
        <f t="shared" ref="C127:W127" si="61">C61/C$64</f>
        <v>5.5532860937389369E-4</v>
      </c>
      <c r="D127" s="9">
        <f t="shared" si="61"/>
        <v>1.0096143727785928E-3</v>
      </c>
      <c r="E127" s="9">
        <f t="shared" si="61"/>
        <v>7.0985791363150803E-5</v>
      </c>
      <c r="F127" s="9">
        <f t="shared" si="61"/>
        <v>7.2971039771311126E-5</v>
      </c>
      <c r="G127" s="9">
        <f t="shared" si="61"/>
        <v>5.6111810340145332E-5</v>
      </c>
      <c r="H127" s="9">
        <f t="shared" si="61"/>
        <v>4.2507932322921066E-5</v>
      </c>
      <c r="I127" s="9">
        <f t="shared" si="61"/>
        <v>6.6829328126490666E-5</v>
      </c>
      <c r="J127" s="9">
        <f t="shared" si="61"/>
        <v>5.2736089846522581E-5</v>
      </c>
      <c r="K127" s="9">
        <f t="shared" si="61"/>
        <v>5.4494147888372295E-5</v>
      </c>
      <c r="L127" s="9">
        <f t="shared" si="61"/>
        <v>4.1728207229290332E-5</v>
      </c>
      <c r="M127" s="9">
        <f t="shared" si="61"/>
        <v>8.8629059885621372E-5</v>
      </c>
      <c r="N127" s="9">
        <f t="shared" si="61"/>
        <v>5.2241864577909033E-4</v>
      </c>
      <c r="O127" s="9">
        <f t="shared" si="61"/>
        <v>9.7103595151688327E-4</v>
      </c>
      <c r="P127" s="9">
        <f t="shared" si="61"/>
        <v>5.115603076602613E-5</v>
      </c>
      <c r="Q127" s="9">
        <f t="shared" si="61"/>
        <v>4.1400686504270128E-5</v>
      </c>
      <c r="R127" s="9">
        <f t="shared" si="61"/>
        <v>8.5657578262148145E-4</v>
      </c>
      <c r="S127" s="9">
        <f t="shared" si="61"/>
        <v>3.6619559679784685E-5</v>
      </c>
      <c r="T127" s="9">
        <f t="shared" si="61"/>
        <v>7.1913022609470151E-5</v>
      </c>
      <c r="U127" s="9">
        <f t="shared" si="61"/>
        <v>4.0556748383958465E-5</v>
      </c>
      <c r="V127" s="9">
        <f t="shared" si="61"/>
        <v>4.1020766393442676E-5</v>
      </c>
      <c r="W127" s="9">
        <f t="shared" si="61"/>
        <v>2.9810246304105845E-5</v>
      </c>
    </row>
    <row r="128" spans="2:23" x14ac:dyDescent="0.2">
      <c r="B128" t="s">
        <v>33</v>
      </c>
      <c r="C128" s="9">
        <f t="shared" ref="C128:W128" si="62">C62/C$64</f>
        <v>5.9850980529281058E-3</v>
      </c>
      <c r="D128" s="9">
        <f t="shared" si="62"/>
        <v>7.0350454046189991E-3</v>
      </c>
      <c r="E128" s="9">
        <f t="shared" si="62"/>
        <v>4.9020926112509841E-7</v>
      </c>
      <c r="F128" s="9">
        <f t="shared" si="62"/>
        <v>1.4447057388270882E-5</v>
      </c>
      <c r="G128" s="9">
        <f t="shared" si="62"/>
        <v>2.5336386921736512E-8</v>
      </c>
      <c r="H128" s="9">
        <f t="shared" si="62"/>
        <v>5.9549557667489608E-9</v>
      </c>
      <c r="I128" s="9">
        <f t="shared" si="62"/>
        <v>9.3153414359999377E-6</v>
      </c>
      <c r="J128" s="9">
        <f t="shared" si="62"/>
        <v>1.3384439850600319E-8</v>
      </c>
      <c r="K128" s="9">
        <f t="shared" si="62"/>
        <v>1.0894449634733864E-7</v>
      </c>
      <c r="L128" s="9">
        <f t="shared" si="62"/>
        <v>6.9004715178103024E-8</v>
      </c>
      <c r="M128" s="9">
        <f t="shared" si="62"/>
        <v>1.0026956471013699E-3</v>
      </c>
      <c r="N128" s="9">
        <f t="shared" si="62"/>
        <v>8.6855751457920148E-3</v>
      </c>
      <c r="O128" s="9">
        <f t="shared" si="62"/>
        <v>6.69517489010723E-3</v>
      </c>
      <c r="P128" s="9">
        <f t="shared" si="62"/>
        <v>1.9728305612900928E-7</v>
      </c>
      <c r="Q128" s="9">
        <f t="shared" si="62"/>
        <v>2.0448495028138891E-6</v>
      </c>
      <c r="R128" s="9">
        <f t="shared" si="62"/>
        <v>2.8969734284845801E-4</v>
      </c>
      <c r="S128" s="9">
        <f t="shared" si="62"/>
        <v>2.88292560422789E-7</v>
      </c>
      <c r="T128" s="9">
        <f t="shared" si="62"/>
        <v>5.8589609733197254E-7</v>
      </c>
      <c r="U128" s="9">
        <f t="shared" si="62"/>
        <v>1.279979911635066E-6</v>
      </c>
      <c r="V128" s="9">
        <f t="shared" si="62"/>
        <v>2.73609372048633E-7</v>
      </c>
      <c r="W128" s="9">
        <f t="shared" si="62"/>
        <v>3.680266439163322E-7</v>
      </c>
    </row>
    <row r="129" spans="2:23" x14ac:dyDescent="0.2">
      <c r="B129" t="s">
        <v>87</v>
      </c>
      <c r="C129" s="9">
        <f t="shared" ref="C129:W129" si="63">C63/C$64</f>
        <v>3.4066426062308269E-3</v>
      </c>
      <c r="D129" s="9">
        <f t="shared" si="63"/>
        <v>4.1331679128877447E-3</v>
      </c>
      <c r="E129" s="9">
        <f t="shared" si="63"/>
        <v>1.2454279866264781E-6</v>
      </c>
      <c r="F129" s="9">
        <f t="shared" si="63"/>
        <v>7.8767776663838378E-6</v>
      </c>
      <c r="G129" s="9">
        <f t="shared" si="63"/>
        <v>7.8617184228103369E-7</v>
      </c>
      <c r="H129" s="9">
        <f t="shared" si="63"/>
        <v>7.4365990001755517E-7</v>
      </c>
      <c r="I129" s="9">
        <f t="shared" si="63"/>
        <v>3.6957146120296945E-6</v>
      </c>
      <c r="J129" s="9">
        <f t="shared" si="63"/>
        <v>6.0881367985895394E-7</v>
      </c>
      <c r="K129" s="9">
        <f t="shared" si="63"/>
        <v>3.0055965748355774E-6</v>
      </c>
      <c r="L129" s="9">
        <f t="shared" si="63"/>
        <v>9.5677849921337832E-7</v>
      </c>
      <c r="M129" s="9">
        <f t="shared" si="63"/>
        <v>4.5693843658463975E-4</v>
      </c>
      <c r="N129" s="9">
        <f t="shared" si="63"/>
        <v>5.2817921518612636E-3</v>
      </c>
      <c r="O129" s="9">
        <f t="shared" si="63"/>
        <v>4.108580515751672E-3</v>
      </c>
      <c r="P129" s="9">
        <f t="shared" si="63"/>
        <v>7.4839610186763845E-7</v>
      </c>
      <c r="Q129" s="9">
        <f t="shared" si="63"/>
        <v>2.3905996358879655E-6</v>
      </c>
      <c r="R129" s="9">
        <f t="shared" si="63"/>
        <v>1.0812256796192443E-4</v>
      </c>
      <c r="S129" s="9">
        <f t="shared" si="63"/>
        <v>1.1640332742068086E-6</v>
      </c>
      <c r="T129" s="9">
        <f t="shared" si="63"/>
        <v>2.1435247129548257E-6</v>
      </c>
      <c r="U129" s="9">
        <f t="shared" si="63"/>
        <v>4.8568034323209209E-6</v>
      </c>
      <c r="V129" s="9">
        <f t="shared" si="63"/>
        <v>1.0063233465163854E-6</v>
      </c>
      <c r="W129" s="9">
        <f t="shared" si="63"/>
        <v>1.3262380555028752E-6</v>
      </c>
    </row>
    <row r="131" spans="2:23" x14ac:dyDescent="0.2">
      <c r="C131">
        <f>SUM(C68:C129)</f>
        <v>0.99999999999999978</v>
      </c>
      <c r="D131">
        <f t="shared" ref="D131:W131" si="64">SUM(D68:D129)</f>
        <v>0.99999999999999978</v>
      </c>
      <c r="E131">
        <f t="shared" si="64"/>
        <v>1.0000000000000007</v>
      </c>
      <c r="F131">
        <f t="shared" si="64"/>
        <v>0.99999999999999978</v>
      </c>
      <c r="G131">
        <f t="shared" si="64"/>
        <v>0.99999999999999978</v>
      </c>
      <c r="H131">
        <f t="shared" si="64"/>
        <v>1.0000000000000007</v>
      </c>
      <c r="I131">
        <f t="shared" si="64"/>
        <v>0.99999999999999978</v>
      </c>
      <c r="J131">
        <f t="shared" si="64"/>
        <v>1</v>
      </c>
      <c r="K131">
        <f t="shared" si="64"/>
        <v>1</v>
      </c>
      <c r="L131">
        <f t="shared" si="64"/>
        <v>1</v>
      </c>
      <c r="M131">
        <f t="shared" si="64"/>
        <v>1.0000000000000002</v>
      </c>
      <c r="N131">
        <f t="shared" si="64"/>
        <v>1.0000000000000004</v>
      </c>
      <c r="O131">
        <f t="shared" si="64"/>
        <v>0.99999999999999989</v>
      </c>
      <c r="P131">
        <f t="shared" si="64"/>
        <v>0.99999999999999956</v>
      </c>
      <c r="Q131">
        <f t="shared" si="64"/>
        <v>0.99999999999999978</v>
      </c>
      <c r="R131">
        <f t="shared" si="64"/>
        <v>1.0000000000000004</v>
      </c>
      <c r="S131">
        <f t="shared" si="64"/>
        <v>1</v>
      </c>
      <c r="T131">
        <f t="shared" si="64"/>
        <v>1.0000000000000002</v>
      </c>
      <c r="U131">
        <f t="shared" si="64"/>
        <v>0.99999999999999989</v>
      </c>
      <c r="V131">
        <f t="shared" si="64"/>
        <v>1</v>
      </c>
      <c r="W131">
        <f t="shared" si="64"/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AD6C-262E-8E49-8313-D223CAD8EA0E}">
  <dimension ref="A1:V63"/>
  <sheetViews>
    <sheetView topLeftCell="A10" workbookViewId="0">
      <selection activeCell="B5" sqref="B5"/>
    </sheetView>
  </sheetViews>
  <sheetFormatPr baseColWidth="10" defaultRowHeight="16" x14ac:dyDescent="0.2"/>
  <cols>
    <col min="1" max="1" width="27.6640625" bestFit="1" customWidth="1"/>
    <col min="2" max="5" width="7.83203125" bestFit="1" customWidth="1"/>
    <col min="6" max="6" width="7.6640625" bestFit="1" customWidth="1"/>
    <col min="7" max="7" width="7.5" bestFit="1" customWidth="1"/>
    <col min="8" max="8" width="9.5" bestFit="1" customWidth="1"/>
    <col min="9" max="10" width="8.5" bestFit="1" customWidth="1"/>
    <col min="11" max="11" width="12.6640625" bestFit="1" customWidth="1"/>
    <col min="12" max="17" width="8.83203125" bestFit="1" customWidth="1"/>
    <col min="18" max="18" width="13.83203125" bestFit="1" customWidth="1"/>
    <col min="19" max="22" width="12.83203125" bestFit="1" customWidth="1"/>
  </cols>
  <sheetData>
    <row r="1" spans="1:22" x14ac:dyDescent="0.2">
      <c r="A1" s="12" t="s">
        <v>113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</row>
    <row r="2" spans="1:22" x14ac:dyDescent="0.2">
      <c r="A2" s="11" t="s">
        <v>27</v>
      </c>
      <c r="B2" s="14">
        <v>0</v>
      </c>
      <c r="C2" s="14">
        <v>0.01</v>
      </c>
      <c r="D2" s="14">
        <v>0</v>
      </c>
      <c r="E2" s="14">
        <v>0.02</v>
      </c>
      <c r="F2" s="14">
        <v>0</v>
      </c>
      <c r="G2" s="14">
        <v>0</v>
      </c>
      <c r="H2" s="14">
        <v>0.03</v>
      </c>
      <c r="I2" s="14">
        <v>0</v>
      </c>
      <c r="J2" s="14">
        <v>0.03</v>
      </c>
      <c r="K2" s="14">
        <v>0</v>
      </c>
      <c r="L2" s="14">
        <v>0</v>
      </c>
      <c r="M2" s="14">
        <v>0</v>
      </c>
      <c r="N2" s="14">
        <v>0.01</v>
      </c>
      <c r="O2" s="14">
        <v>0</v>
      </c>
      <c r="P2" s="14">
        <v>0.02</v>
      </c>
      <c r="Q2" s="14">
        <v>0.02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</row>
    <row r="3" spans="1:22" x14ac:dyDescent="0.2">
      <c r="A3" s="11" t="s">
        <v>26</v>
      </c>
      <c r="B3" s="14">
        <v>0.21</v>
      </c>
      <c r="C3" s="14">
        <v>0.16</v>
      </c>
      <c r="D3" s="14">
        <v>0.25</v>
      </c>
      <c r="E3" s="14">
        <v>0.17</v>
      </c>
      <c r="F3" s="14">
        <v>0.24</v>
      </c>
      <c r="G3" s="14">
        <v>0.26</v>
      </c>
      <c r="H3" s="14">
        <v>0.12</v>
      </c>
      <c r="I3" s="14">
        <v>0.3</v>
      </c>
      <c r="J3" s="14">
        <v>0.17</v>
      </c>
      <c r="K3" s="14">
        <v>0.26</v>
      </c>
      <c r="L3" s="14">
        <v>0.24</v>
      </c>
      <c r="M3" s="14">
        <v>0.14000000000000001</v>
      </c>
      <c r="N3" s="14">
        <v>0.25</v>
      </c>
      <c r="O3" s="14">
        <v>0.32</v>
      </c>
      <c r="P3" s="14">
        <v>0.18</v>
      </c>
      <c r="Q3" s="14">
        <v>0.16</v>
      </c>
      <c r="R3" s="14">
        <v>0.31</v>
      </c>
      <c r="S3" s="14">
        <v>0.39</v>
      </c>
      <c r="T3" s="14">
        <v>0.34</v>
      </c>
      <c r="U3" s="14">
        <v>0.42</v>
      </c>
      <c r="V3" s="14">
        <v>0.36</v>
      </c>
    </row>
    <row r="4" spans="1:22" x14ac:dyDescent="0.2">
      <c r="A4" s="11" t="s">
        <v>29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</row>
    <row r="5" spans="1:22" x14ac:dyDescent="0.2">
      <c r="A5" s="11" t="s">
        <v>30</v>
      </c>
      <c r="B5" s="14">
        <v>0.02</v>
      </c>
      <c r="C5" s="14">
        <v>0.03</v>
      </c>
      <c r="D5" s="14">
        <v>0.03</v>
      </c>
      <c r="E5" s="14">
        <v>0.04</v>
      </c>
      <c r="F5" s="14">
        <v>0.03</v>
      </c>
      <c r="G5" s="14">
        <v>0.02</v>
      </c>
      <c r="H5" s="14">
        <v>0.05</v>
      </c>
      <c r="I5" s="14">
        <v>0.03</v>
      </c>
      <c r="J5" s="14">
        <v>0.06</v>
      </c>
      <c r="K5" s="14">
        <v>0.03</v>
      </c>
      <c r="L5" s="14">
        <v>0.03</v>
      </c>
      <c r="M5" s="14">
        <v>0.03</v>
      </c>
      <c r="N5" s="14">
        <v>0.03</v>
      </c>
      <c r="O5" s="14">
        <v>0.03</v>
      </c>
      <c r="P5" s="14">
        <v>0.04</v>
      </c>
      <c r="Q5" s="14">
        <v>0.05</v>
      </c>
      <c r="R5" s="14">
        <v>0.03</v>
      </c>
      <c r="S5" s="14">
        <v>0.03</v>
      </c>
      <c r="T5" s="14">
        <v>0.03</v>
      </c>
      <c r="U5" s="14">
        <v>0.03</v>
      </c>
      <c r="V5" s="14">
        <v>0.03</v>
      </c>
    </row>
    <row r="6" spans="1:22" x14ac:dyDescent="0.2">
      <c r="A6" s="11" t="s">
        <v>82</v>
      </c>
      <c r="B6" s="14">
        <v>0.03</v>
      </c>
      <c r="C6" s="14">
        <v>0.03</v>
      </c>
      <c r="D6" s="14">
        <v>0.08</v>
      </c>
      <c r="E6" s="14">
        <v>0.02</v>
      </c>
      <c r="F6" s="14">
        <v>7.0000000000000007E-2</v>
      </c>
      <c r="G6" s="14">
        <v>7.0000000000000007E-2</v>
      </c>
      <c r="H6" s="14">
        <v>0.01</v>
      </c>
      <c r="I6" s="14">
        <v>0.13</v>
      </c>
      <c r="J6" s="14">
        <v>0.02</v>
      </c>
      <c r="K6" s="14">
        <v>0.09</v>
      </c>
      <c r="L6" s="14">
        <v>0.06</v>
      </c>
      <c r="M6" s="14">
        <v>0.03</v>
      </c>
      <c r="N6" s="14">
        <v>0.03</v>
      </c>
      <c r="O6" s="14">
        <v>0.06</v>
      </c>
      <c r="P6" s="14">
        <v>0.02</v>
      </c>
      <c r="Q6" s="14">
        <v>0.01</v>
      </c>
      <c r="R6" s="14">
        <v>7.0000000000000007E-2</v>
      </c>
      <c r="S6" s="14">
        <v>0.09</v>
      </c>
      <c r="T6" s="14">
        <v>0.09</v>
      </c>
      <c r="U6" s="14">
        <v>0.08</v>
      </c>
      <c r="V6" s="14">
        <v>7.0000000000000007E-2</v>
      </c>
    </row>
    <row r="7" spans="1:22" x14ac:dyDescent="0.2">
      <c r="A7" s="11" t="s">
        <v>31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</row>
    <row r="8" spans="1:22" x14ac:dyDescent="0.2">
      <c r="A8" s="11" t="s">
        <v>32</v>
      </c>
      <c r="B8" s="14">
        <v>0.01</v>
      </c>
      <c r="C8" s="14">
        <v>0.01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0.01</v>
      </c>
      <c r="N8" s="14">
        <v>0.01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</row>
    <row r="9" spans="1:22" x14ac:dyDescent="0.2">
      <c r="A9" s="11" t="s">
        <v>34</v>
      </c>
      <c r="B9" s="14">
        <v>7.0000000000000007E-2</v>
      </c>
      <c r="C9" s="14">
        <v>0.05</v>
      </c>
      <c r="D9" s="14">
        <v>0.1</v>
      </c>
      <c r="E9" s="14">
        <v>0.1</v>
      </c>
      <c r="F9" s="14">
        <v>0.08</v>
      </c>
      <c r="G9" s="14">
        <v>0.05</v>
      </c>
      <c r="H9" s="14">
        <v>0.05</v>
      </c>
      <c r="I9" s="14">
        <v>0.06</v>
      </c>
      <c r="J9" s="14">
        <v>0.03</v>
      </c>
      <c r="K9" s="14">
        <v>7.0000000000000007E-2</v>
      </c>
      <c r="L9" s="14">
        <v>7.0000000000000007E-2</v>
      </c>
      <c r="M9" s="14">
        <v>0.05</v>
      </c>
      <c r="N9" s="14">
        <v>0.04</v>
      </c>
      <c r="O9" s="14">
        <v>7.0000000000000007E-2</v>
      </c>
      <c r="P9" s="14">
        <v>0.08</v>
      </c>
      <c r="Q9" s="14">
        <v>0.08</v>
      </c>
      <c r="R9" s="14">
        <v>0.09</v>
      </c>
      <c r="S9" s="14">
        <v>0.14000000000000001</v>
      </c>
      <c r="T9" s="14">
        <v>0.1</v>
      </c>
      <c r="U9" s="14">
        <v>0.09</v>
      </c>
      <c r="V9" s="14">
        <v>0.15</v>
      </c>
    </row>
    <row r="10" spans="1:22" x14ac:dyDescent="0.2">
      <c r="A10" s="11" t="s">
        <v>37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</row>
    <row r="11" spans="1:22" x14ac:dyDescent="0.2">
      <c r="A11" s="11" t="s">
        <v>38</v>
      </c>
      <c r="B11" s="14">
        <v>0.04</v>
      </c>
      <c r="C11" s="14">
        <v>0.05</v>
      </c>
      <c r="D11" s="14">
        <v>0.04</v>
      </c>
      <c r="E11" s="14">
        <v>0.06</v>
      </c>
      <c r="F11" s="14">
        <v>0.04</v>
      </c>
      <c r="G11" s="14">
        <v>0.04</v>
      </c>
      <c r="H11" s="14">
        <v>0.06</v>
      </c>
      <c r="I11" s="14">
        <v>0.04</v>
      </c>
      <c r="J11" s="14">
        <v>7.0000000000000007E-2</v>
      </c>
      <c r="K11" s="14">
        <v>0.04</v>
      </c>
      <c r="L11" s="14">
        <v>0.06</v>
      </c>
      <c r="M11" s="14">
        <v>0.05</v>
      </c>
      <c r="N11" s="14">
        <v>0.04</v>
      </c>
      <c r="O11" s="14">
        <v>0.04</v>
      </c>
      <c r="P11" s="14">
        <v>0.06</v>
      </c>
      <c r="Q11" s="14">
        <v>0.16</v>
      </c>
      <c r="R11" s="14">
        <v>0.04</v>
      </c>
      <c r="S11" s="14">
        <v>0.03</v>
      </c>
      <c r="T11" s="14">
        <v>0.04</v>
      </c>
      <c r="U11" s="14">
        <v>0.04</v>
      </c>
      <c r="V11" s="14">
        <v>0.04</v>
      </c>
    </row>
    <row r="12" spans="1:22" x14ac:dyDescent="0.2">
      <c r="A12" s="11" t="s">
        <v>41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spans="1:22" x14ac:dyDescent="0.2">
      <c r="A13" s="11" t="s">
        <v>79</v>
      </c>
      <c r="B13" s="14">
        <v>0</v>
      </c>
      <c r="C13" s="14">
        <v>0</v>
      </c>
      <c r="D13" s="14">
        <v>0.01</v>
      </c>
      <c r="E13" s="14">
        <v>0</v>
      </c>
      <c r="F13" s="14">
        <v>0.01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</row>
    <row r="14" spans="1:22" x14ac:dyDescent="0.2">
      <c r="A14" s="11" t="s">
        <v>35</v>
      </c>
      <c r="B14" s="14">
        <v>0.01</v>
      </c>
      <c r="C14" s="14">
        <v>0.02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0.03</v>
      </c>
      <c r="M14" s="14">
        <v>0.01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</row>
    <row r="15" spans="1:22" x14ac:dyDescent="0.2">
      <c r="A15" s="11" t="s">
        <v>60</v>
      </c>
      <c r="B15" s="14">
        <v>0.09</v>
      </c>
      <c r="C15" s="14">
        <v>0.11</v>
      </c>
      <c r="D15" s="14">
        <v>0</v>
      </c>
      <c r="E15" s="14">
        <v>0.02</v>
      </c>
      <c r="F15" s="14">
        <v>0</v>
      </c>
      <c r="G15" s="14">
        <v>0</v>
      </c>
      <c r="H15" s="14">
        <v>0.04</v>
      </c>
      <c r="I15" s="14">
        <v>0</v>
      </c>
      <c r="J15" s="14">
        <v>0.06</v>
      </c>
      <c r="K15" s="14">
        <v>0</v>
      </c>
      <c r="L15" s="14">
        <v>0.02</v>
      </c>
      <c r="M15" s="14">
        <v>0.12</v>
      </c>
      <c r="N15" s="14">
        <v>0.09</v>
      </c>
      <c r="O15" s="14">
        <v>0</v>
      </c>
      <c r="P15" s="14">
        <v>0.02</v>
      </c>
      <c r="Q15" s="14">
        <v>0.02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2">
      <c r="A16" s="11" t="s">
        <v>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</row>
    <row r="17" spans="1:22" x14ac:dyDescent="0.2">
      <c r="A17" s="11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</row>
    <row r="18" spans="1:22" x14ac:dyDescent="0.2">
      <c r="A18" s="11" t="s">
        <v>28</v>
      </c>
      <c r="B18" s="14">
        <v>0.01</v>
      </c>
      <c r="C18" s="14">
        <v>0.01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0.01</v>
      </c>
      <c r="N18" s="14">
        <v>0.01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</row>
    <row r="19" spans="1:22" x14ac:dyDescent="0.2">
      <c r="A19" s="11" t="s">
        <v>47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1:22" x14ac:dyDescent="0.2">
      <c r="A20" s="11" t="s">
        <v>71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</row>
    <row r="21" spans="1:22" x14ac:dyDescent="0.2">
      <c r="A21" s="11" t="s">
        <v>59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</row>
    <row r="22" spans="1:22" x14ac:dyDescent="0.2">
      <c r="A22" s="11" t="s">
        <v>48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</row>
    <row r="23" spans="1:22" x14ac:dyDescent="0.2">
      <c r="A23" s="11" t="s">
        <v>49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</row>
    <row r="24" spans="1:22" x14ac:dyDescent="0.2">
      <c r="A24" s="11" t="s">
        <v>50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0.01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</row>
    <row r="25" spans="1:22" x14ac:dyDescent="0.2">
      <c r="A25" s="11" t="s">
        <v>51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</row>
    <row r="26" spans="1:22" x14ac:dyDescent="0.2">
      <c r="A26" s="11" t="s">
        <v>53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</row>
    <row r="27" spans="1:22" x14ac:dyDescent="0.2">
      <c r="A27" s="11" t="s">
        <v>54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</row>
    <row r="28" spans="1:22" x14ac:dyDescent="0.2">
      <c r="A28" s="11" t="s">
        <v>55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</row>
    <row r="29" spans="1:22" x14ac:dyDescent="0.2">
      <c r="A29" s="11" t="s">
        <v>56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</row>
    <row r="30" spans="1:22" x14ac:dyDescent="0.2">
      <c r="A30" s="11" t="s">
        <v>43</v>
      </c>
      <c r="B30" s="14">
        <v>0</v>
      </c>
      <c r="C30" s="14">
        <v>0</v>
      </c>
      <c r="D30" s="14">
        <v>0</v>
      </c>
      <c r="E30" s="14">
        <v>0.01</v>
      </c>
      <c r="F30" s="14">
        <v>0</v>
      </c>
      <c r="G30" s="14">
        <v>0</v>
      </c>
      <c r="H30" s="14">
        <v>0.01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0.01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</row>
    <row r="31" spans="1:22" x14ac:dyDescent="0.2">
      <c r="A31" s="11" t="s">
        <v>64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</row>
    <row r="32" spans="1:22" x14ac:dyDescent="0.2">
      <c r="A32" s="11" t="s">
        <v>81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</row>
    <row r="33" spans="1:22" x14ac:dyDescent="0.2">
      <c r="A33" s="11" t="s">
        <v>57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</row>
    <row r="34" spans="1:22" x14ac:dyDescent="0.2">
      <c r="A34" s="11" t="s">
        <v>52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</row>
    <row r="35" spans="1:22" x14ac:dyDescent="0.2">
      <c r="A35" s="11" t="s">
        <v>62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</row>
    <row r="36" spans="1:22" x14ac:dyDescent="0.2">
      <c r="A36" s="11" t="s">
        <v>44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</row>
    <row r="37" spans="1:22" x14ac:dyDescent="0.2">
      <c r="A37" s="11" t="s">
        <v>58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</row>
    <row r="38" spans="1:22" x14ac:dyDescent="0.2">
      <c r="A38" s="11" t="s">
        <v>46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</row>
    <row r="39" spans="1:22" x14ac:dyDescent="0.2">
      <c r="A39" s="11" t="s">
        <v>63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</row>
    <row r="40" spans="1:22" x14ac:dyDescent="0.2">
      <c r="A40" s="11" t="s">
        <v>85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</row>
    <row r="41" spans="1:22" x14ac:dyDescent="0.2">
      <c r="A41" s="11" t="s">
        <v>45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</row>
    <row r="42" spans="1:22" x14ac:dyDescent="0.2">
      <c r="A42" s="11" t="s">
        <v>65</v>
      </c>
      <c r="B42" s="14">
        <v>0.18</v>
      </c>
      <c r="C42" s="14">
        <v>0.16</v>
      </c>
      <c r="D42" s="14">
        <v>0.26</v>
      </c>
      <c r="E42" s="14">
        <v>0.15</v>
      </c>
      <c r="F42" s="14">
        <v>0.34</v>
      </c>
      <c r="G42" s="14">
        <v>0.36</v>
      </c>
      <c r="H42" s="14">
        <v>0</v>
      </c>
      <c r="I42" s="14">
        <v>0.22</v>
      </c>
      <c r="J42" s="14">
        <v>0.01</v>
      </c>
      <c r="K42" s="14">
        <v>0.28999999999999998</v>
      </c>
      <c r="L42" s="14">
        <v>0.21</v>
      </c>
      <c r="M42" s="14">
        <v>0.14000000000000001</v>
      </c>
      <c r="N42" s="14">
        <v>0.12</v>
      </c>
      <c r="O42" s="14">
        <v>0.27</v>
      </c>
      <c r="P42" s="14">
        <v>0.1</v>
      </c>
      <c r="Q42" s="14">
        <v>0.09</v>
      </c>
      <c r="R42" s="14">
        <v>0.28000000000000003</v>
      </c>
      <c r="S42" s="14">
        <v>0.1</v>
      </c>
      <c r="T42" s="14">
        <v>0.2</v>
      </c>
      <c r="U42" s="14">
        <v>0.15</v>
      </c>
      <c r="V42" s="14">
        <v>0.16</v>
      </c>
    </row>
    <row r="43" spans="1:22" x14ac:dyDescent="0.2">
      <c r="A43" s="11" t="s">
        <v>36</v>
      </c>
      <c r="B43" s="14">
        <v>0.04</v>
      </c>
      <c r="C43" s="14">
        <v>0.06</v>
      </c>
      <c r="D43" s="14">
        <v>0.01</v>
      </c>
      <c r="E43" s="14">
        <v>0.01</v>
      </c>
      <c r="F43" s="14">
        <v>0</v>
      </c>
      <c r="G43" s="14">
        <v>0</v>
      </c>
      <c r="H43" s="14">
        <v>0.02</v>
      </c>
      <c r="I43" s="14">
        <v>0</v>
      </c>
      <c r="J43" s="14">
        <v>0.03</v>
      </c>
      <c r="K43" s="14">
        <v>0</v>
      </c>
      <c r="L43" s="14">
        <v>0.01</v>
      </c>
      <c r="M43" s="14">
        <v>0.06</v>
      </c>
      <c r="N43" s="14">
        <v>0.05</v>
      </c>
      <c r="O43" s="14">
        <v>0</v>
      </c>
      <c r="P43" s="14">
        <v>0.01</v>
      </c>
      <c r="Q43" s="14">
        <v>0.02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</row>
    <row r="44" spans="1:22" x14ac:dyDescent="0.2">
      <c r="A44" s="11" t="s">
        <v>66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</row>
    <row r="45" spans="1:22" x14ac:dyDescent="0.2">
      <c r="A45" s="11" t="s">
        <v>67</v>
      </c>
      <c r="B45" s="14">
        <v>0</v>
      </c>
      <c r="C45" s="14">
        <v>0.01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0.01</v>
      </c>
      <c r="N45" s="14">
        <v>0.01</v>
      </c>
      <c r="O45" s="14">
        <v>0</v>
      </c>
      <c r="P45" s="14">
        <v>0</v>
      </c>
      <c r="Q45" s="14">
        <v>0</v>
      </c>
      <c r="R45" s="14">
        <v>0.01</v>
      </c>
      <c r="S45" s="14">
        <v>0.01</v>
      </c>
      <c r="T45" s="14">
        <v>0.01</v>
      </c>
      <c r="U45" s="14">
        <v>0</v>
      </c>
      <c r="V45" s="14">
        <v>0</v>
      </c>
    </row>
    <row r="46" spans="1:22" x14ac:dyDescent="0.2">
      <c r="A46" s="11" t="s">
        <v>68</v>
      </c>
      <c r="B46" s="14">
        <v>0.01</v>
      </c>
      <c r="C46" s="14">
        <v>0.01</v>
      </c>
      <c r="D46" s="14">
        <v>0</v>
      </c>
      <c r="E46" s="14">
        <v>0</v>
      </c>
      <c r="F46" s="14">
        <v>0</v>
      </c>
      <c r="G46" s="14">
        <v>0</v>
      </c>
      <c r="H46" s="14">
        <v>0.01</v>
      </c>
      <c r="I46" s="14">
        <v>0</v>
      </c>
      <c r="J46" s="14">
        <v>0.01</v>
      </c>
      <c r="K46" s="14">
        <v>0</v>
      </c>
      <c r="L46" s="14">
        <v>0</v>
      </c>
      <c r="M46" s="14">
        <v>0.01</v>
      </c>
      <c r="N46" s="14">
        <v>0.01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</row>
    <row r="47" spans="1:22" x14ac:dyDescent="0.2">
      <c r="A47" s="11" t="s">
        <v>69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</row>
    <row r="48" spans="1:22" x14ac:dyDescent="0.2">
      <c r="A48" s="11" t="s">
        <v>39</v>
      </c>
      <c r="B48" s="14">
        <v>0.03</v>
      </c>
      <c r="C48" s="14">
        <v>0.03</v>
      </c>
      <c r="D48" s="14">
        <v>0.04</v>
      </c>
      <c r="E48" s="14">
        <v>0.05</v>
      </c>
      <c r="F48" s="14">
        <v>0.03</v>
      </c>
      <c r="G48" s="14">
        <v>0.03</v>
      </c>
      <c r="H48" s="14">
        <v>0.05</v>
      </c>
      <c r="I48" s="14">
        <v>0.03</v>
      </c>
      <c r="J48" s="14">
        <v>0.04</v>
      </c>
      <c r="K48" s="14">
        <v>0.03</v>
      </c>
      <c r="L48" s="14">
        <v>0.03</v>
      </c>
      <c r="M48" s="14">
        <v>0.03</v>
      </c>
      <c r="N48" s="14">
        <v>0.03</v>
      </c>
      <c r="O48" s="14">
        <v>0.03</v>
      </c>
      <c r="P48" s="14">
        <v>0.04</v>
      </c>
      <c r="Q48" s="14">
        <v>0.04</v>
      </c>
      <c r="R48" s="14">
        <v>0.04</v>
      </c>
      <c r="S48" s="14">
        <v>0.04</v>
      </c>
      <c r="T48" s="14">
        <v>0.04</v>
      </c>
      <c r="U48" s="14">
        <v>0.04</v>
      </c>
      <c r="V48" s="14">
        <v>0.05</v>
      </c>
    </row>
    <row r="49" spans="1:22" x14ac:dyDescent="0.2">
      <c r="A49" s="11" t="s">
        <v>70</v>
      </c>
      <c r="B49" s="14">
        <v>0.01</v>
      </c>
      <c r="C49" s="14">
        <v>0</v>
      </c>
      <c r="D49" s="14">
        <v>0.01</v>
      </c>
      <c r="E49" s="14">
        <v>0.01</v>
      </c>
      <c r="F49" s="14">
        <v>0.01</v>
      </c>
      <c r="G49" s="14">
        <v>0.01</v>
      </c>
      <c r="H49" s="14">
        <v>0</v>
      </c>
      <c r="I49" s="14">
        <v>0.01</v>
      </c>
      <c r="J49" s="14">
        <v>0.01</v>
      </c>
      <c r="K49" s="14">
        <v>0.01</v>
      </c>
      <c r="L49" s="14">
        <v>0.01</v>
      </c>
      <c r="M49" s="14">
        <v>0</v>
      </c>
      <c r="N49" s="14">
        <v>0.01</v>
      </c>
      <c r="O49" s="14">
        <v>0.01</v>
      </c>
      <c r="P49" s="14">
        <v>0</v>
      </c>
      <c r="Q49" s="14">
        <v>0.01</v>
      </c>
      <c r="R49" s="14">
        <v>0.01</v>
      </c>
      <c r="S49" s="14">
        <v>0.01</v>
      </c>
      <c r="T49" s="14">
        <v>0.01</v>
      </c>
      <c r="U49" s="14">
        <v>0.01</v>
      </c>
      <c r="V49" s="14">
        <v>0.01</v>
      </c>
    </row>
    <row r="50" spans="1:22" x14ac:dyDescent="0.2">
      <c r="A50" s="11" t="s">
        <v>72</v>
      </c>
      <c r="B50" s="14">
        <v>0.05</v>
      </c>
      <c r="C50" s="14">
        <v>0.04</v>
      </c>
      <c r="D50" s="14">
        <v>0.08</v>
      </c>
      <c r="E50" s="14">
        <v>0.03</v>
      </c>
      <c r="F50" s="14">
        <v>0.05</v>
      </c>
      <c r="G50" s="14">
        <v>0.04</v>
      </c>
      <c r="H50" s="14">
        <v>0.01</v>
      </c>
      <c r="I50" s="14">
        <v>0.05</v>
      </c>
      <c r="J50" s="14">
        <v>0.01</v>
      </c>
      <c r="K50" s="14">
        <v>0.06</v>
      </c>
      <c r="L50" s="14">
        <v>0.05</v>
      </c>
      <c r="M50" s="14">
        <v>0.06</v>
      </c>
      <c r="N50" s="14">
        <v>0.04</v>
      </c>
      <c r="O50" s="14">
        <v>0.04</v>
      </c>
      <c r="P50" s="14">
        <v>0.02</v>
      </c>
      <c r="Q50" s="14">
        <v>0.03</v>
      </c>
      <c r="R50" s="14">
        <v>0.05</v>
      </c>
      <c r="S50" s="14">
        <v>0.08</v>
      </c>
      <c r="T50" s="14">
        <v>0.05</v>
      </c>
      <c r="U50" s="14">
        <v>0.04</v>
      </c>
      <c r="V50" s="14">
        <v>0.05</v>
      </c>
    </row>
    <row r="51" spans="1:22" x14ac:dyDescent="0.2">
      <c r="A51" s="11" t="s">
        <v>73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</row>
    <row r="52" spans="1:22" x14ac:dyDescent="0.2">
      <c r="A52" s="11" t="s">
        <v>74</v>
      </c>
      <c r="B52" s="14">
        <v>0.01</v>
      </c>
      <c r="C52" s="14">
        <v>0.01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0.01</v>
      </c>
      <c r="N52" s="14">
        <v>0.01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</row>
    <row r="53" spans="1:22" x14ac:dyDescent="0.2">
      <c r="A53" s="11" t="s">
        <v>75</v>
      </c>
      <c r="B53" s="14">
        <v>0.01</v>
      </c>
      <c r="C53" s="14">
        <v>0.02</v>
      </c>
      <c r="D53" s="14">
        <v>0</v>
      </c>
      <c r="E53" s="14">
        <v>0.04</v>
      </c>
      <c r="F53" s="14">
        <v>0</v>
      </c>
      <c r="G53" s="14">
        <v>0</v>
      </c>
      <c r="H53" s="14">
        <v>7.0000000000000007E-2</v>
      </c>
      <c r="I53" s="14">
        <v>0</v>
      </c>
      <c r="J53" s="14">
        <v>0.06</v>
      </c>
      <c r="K53" s="14">
        <v>0</v>
      </c>
      <c r="L53" s="14">
        <v>0.01</v>
      </c>
      <c r="M53" s="14">
        <v>0.02</v>
      </c>
      <c r="N53" s="14">
        <v>0.02</v>
      </c>
      <c r="O53" s="14">
        <v>0</v>
      </c>
      <c r="P53" s="14">
        <v>0.05</v>
      </c>
      <c r="Q53" s="14">
        <v>0.05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</row>
    <row r="54" spans="1:22" x14ac:dyDescent="0.2">
      <c r="A54" s="11" t="s">
        <v>76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0.01</v>
      </c>
      <c r="I54" s="14">
        <v>0</v>
      </c>
      <c r="J54" s="14">
        <v>0.01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0.01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</row>
    <row r="55" spans="1:22" x14ac:dyDescent="0.2">
      <c r="A55" s="11" t="s">
        <v>77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</row>
    <row r="56" spans="1:22" x14ac:dyDescent="0.2">
      <c r="A56" s="11" t="s">
        <v>61</v>
      </c>
      <c r="B56" s="14">
        <v>0.06</v>
      </c>
      <c r="C56" s="14">
        <v>0.06</v>
      </c>
      <c r="D56" s="14">
        <v>0.06</v>
      </c>
      <c r="E56" s="14">
        <v>0.09</v>
      </c>
      <c r="F56" s="14">
        <v>0.05</v>
      </c>
      <c r="G56" s="14">
        <v>7.0000000000000007E-2</v>
      </c>
      <c r="H56" s="14">
        <v>0.08</v>
      </c>
      <c r="I56" s="14">
        <v>0.06</v>
      </c>
      <c r="J56" s="14">
        <v>0.1</v>
      </c>
      <c r="K56" s="14">
        <v>0.06</v>
      </c>
      <c r="L56" s="14">
        <v>0.06</v>
      </c>
      <c r="M56" s="14">
        <v>0.06</v>
      </c>
      <c r="N56" s="14">
        <v>0.05</v>
      </c>
      <c r="O56" s="14">
        <v>0.05</v>
      </c>
      <c r="P56" s="14">
        <v>7.0000000000000007E-2</v>
      </c>
      <c r="Q56" s="14">
        <v>0.09</v>
      </c>
      <c r="R56" s="14">
        <v>0.04</v>
      </c>
      <c r="S56" s="14">
        <v>0.02</v>
      </c>
      <c r="T56" s="14">
        <v>0.04</v>
      </c>
      <c r="U56" s="14">
        <v>0.04</v>
      </c>
      <c r="V56" s="14">
        <v>0.03</v>
      </c>
    </row>
    <row r="57" spans="1:22" x14ac:dyDescent="0.2">
      <c r="A57" s="11" t="s">
        <v>78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1:22" x14ac:dyDescent="0.2">
      <c r="A58" s="11" t="s">
        <v>83</v>
      </c>
      <c r="B58" s="14">
        <v>0.02</v>
      </c>
      <c r="C58" s="14">
        <v>0.05</v>
      </c>
      <c r="D58" s="14">
        <v>0</v>
      </c>
      <c r="E58" s="14">
        <v>0.12</v>
      </c>
      <c r="F58" s="14">
        <v>0</v>
      </c>
      <c r="G58" s="14">
        <v>0</v>
      </c>
      <c r="H58" s="14">
        <v>0.31</v>
      </c>
      <c r="I58" s="14">
        <v>0.01</v>
      </c>
      <c r="J58" s="14">
        <v>0.24</v>
      </c>
      <c r="K58" s="14">
        <v>0</v>
      </c>
      <c r="L58" s="14">
        <v>0.06</v>
      </c>
      <c r="M58" s="14">
        <v>0.04</v>
      </c>
      <c r="N58" s="14">
        <v>0.05</v>
      </c>
      <c r="O58" s="14">
        <v>0.01</v>
      </c>
      <c r="P58" s="14">
        <v>0.21</v>
      </c>
      <c r="Q58" s="14">
        <v>0.13</v>
      </c>
      <c r="R58" s="14">
        <v>0</v>
      </c>
      <c r="S58" s="14">
        <v>0</v>
      </c>
      <c r="T58" s="14">
        <v>0</v>
      </c>
      <c r="U58" s="14">
        <v>0.01</v>
      </c>
      <c r="V58" s="14">
        <v>0.01</v>
      </c>
    </row>
    <row r="59" spans="1:22" x14ac:dyDescent="0.2">
      <c r="A59" s="11" t="s">
        <v>80</v>
      </c>
      <c r="B59" s="14">
        <v>0.03</v>
      </c>
      <c r="C59" s="14">
        <v>0.03</v>
      </c>
      <c r="D59" s="14">
        <v>0.04</v>
      </c>
      <c r="E59" s="14">
        <v>0.04</v>
      </c>
      <c r="F59" s="14">
        <v>0.04</v>
      </c>
      <c r="G59" s="14">
        <v>0.06</v>
      </c>
      <c r="H59" s="14">
        <v>0.04</v>
      </c>
      <c r="I59" s="14">
        <v>0.05</v>
      </c>
      <c r="J59" s="14">
        <v>0.04</v>
      </c>
      <c r="K59" s="14">
        <v>0.04</v>
      </c>
      <c r="L59" s="14">
        <v>0.04</v>
      </c>
      <c r="M59" s="14">
        <v>0.04</v>
      </c>
      <c r="N59" s="14">
        <v>0.04</v>
      </c>
      <c r="O59" s="14">
        <v>0.04</v>
      </c>
      <c r="P59" s="14">
        <v>0.04</v>
      </c>
      <c r="Q59" s="14">
        <v>0.03</v>
      </c>
      <c r="R59" s="14">
        <v>0.03</v>
      </c>
      <c r="S59" s="14">
        <v>0.03</v>
      </c>
      <c r="T59" s="14">
        <v>0.04</v>
      </c>
      <c r="U59" s="14">
        <v>0.04</v>
      </c>
      <c r="V59" s="14">
        <v>0.03</v>
      </c>
    </row>
    <row r="60" spans="1:22" x14ac:dyDescent="0.2">
      <c r="A60" s="11" t="s">
        <v>84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</row>
    <row r="61" spans="1:22" x14ac:dyDescent="0.2">
      <c r="A61" s="11" t="s">
        <v>86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</row>
    <row r="62" spans="1:22" x14ac:dyDescent="0.2">
      <c r="A62" s="11" t="s">
        <v>33</v>
      </c>
      <c r="B62" s="14">
        <v>0.01</v>
      </c>
      <c r="C62" s="14">
        <v>0.01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0.01</v>
      </c>
      <c r="N62" s="14">
        <v>0.01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</row>
    <row r="63" spans="1:22" x14ac:dyDescent="0.2">
      <c r="A63" s="11" t="s">
        <v>87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0.01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24"/>
  <sheetViews>
    <sheetView topLeftCell="K1" workbookViewId="0">
      <selection activeCell="Z1" sqref="Z1"/>
    </sheetView>
  </sheetViews>
  <sheetFormatPr baseColWidth="10" defaultRowHeight="16" x14ac:dyDescent="0.2"/>
  <cols>
    <col min="1" max="12" width="12.1640625" bestFit="1" customWidth="1"/>
    <col min="13" max="13" width="12.5" bestFit="1" customWidth="1"/>
    <col min="14" max="19" width="12.1640625" bestFit="1" customWidth="1"/>
    <col min="20" max="20" width="13.83203125" bestFit="1" customWidth="1"/>
    <col min="21" max="24" width="12.83203125" bestFit="1" customWidth="1"/>
    <col min="25" max="25" width="27.664062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</row>
    <row r="2" spans="1:26" x14ac:dyDescent="0.2">
      <c r="A2">
        <v>61.139589110000003</v>
      </c>
      <c r="B2">
        <v>49.280912870000002</v>
      </c>
      <c r="C2">
        <v>43.691233660000002</v>
      </c>
      <c r="D2">
        <v>33.172207919999998</v>
      </c>
      <c r="E2">
        <v>42.579184159999997</v>
      </c>
      <c r="F2">
        <v>24.212299009999999</v>
      </c>
      <c r="G2">
        <v>130.1528624</v>
      </c>
      <c r="H2">
        <v>25.767126730000001</v>
      </c>
      <c r="I2">
        <v>15.21886634</v>
      </c>
      <c r="J2">
        <v>225.43895449999999</v>
      </c>
      <c r="K2">
        <v>29.085037620000001</v>
      </c>
      <c r="L2">
        <v>315.81976730000002</v>
      </c>
      <c r="M2">
        <v>21.746921780000001</v>
      </c>
      <c r="N2">
        <v>63.443149499999997</v>
      </c>
      <c r="O2">
        <v>36.585277230000003</v>
      </c>
      <c r="P2">
        <v>57.921240589999996</v>
      </c>
      <c r="Q2">
        <v>27.144111880000001</v>
      </c>
      <c r="R2">
        <v>212.17323469999999</v>
      </c>
      <c r="S2">
        <v>177.36895250000001</v>
      </c>
      <c r="T2">
        <v>23.765784159999999</v>
      </c>
      <c r="U2">
        <v>21.777353470000001</v>
      </c>
      <c r="V2">
        <v>18.977563369999999</v>
      </c>
      <c r="W2">
        <v>30.533476239999999</v>
      </c>
      <c r="X2">
        <v>31.683164359999999</v>
      </c>
      <c r="Y2" t="s">
        <v>26</v>
      </c>
      <c r="Z2">
        <v>315.81976730000002</v>
      </c>
    </row>
    <row r="3" spans="1:26" x14ac:dyDescent="0.2">
      <c r="A3">
        <v>21.762433869999999</v>
      </c>
      <c r="B3">
        <v>41.411133059999997</v>
      </c>
      <c r="C3">
        <v>26.05843145</v>
      </c>
      <c r="D3">
        <v>16.618477420000001</v>
      </c>
      <c r="E3">
        <v>25.988732259999999</v>
      </c>
      <c r="F3">
        <v>4.1040637100000001</v>
      </c>
      <c r="G3">
        <v>137.1780645</v>
      </c>
      <c r="H3">
        <v>3.3703177420000001</v>
      </c>
      <c r="I3">
        <v>0.82364999999999999</v>
      </c>
      <c r="J3">
        <v>162.88572099999999</v>
      </c>
      <c r="K3">
        <v>2.643258871</v>
      </c>
      <c r="L3">
        <v>213.61715480000001</v>
      </c>
      <c r="M3">
        <v>1.454378226</v>
      </c>
      <c r="N3">
        <v>30.391469350000001</v>
      </c>
      <c r="O3">
        <v>23.219114520000002</v>
      </c>
      <c r="P3">
        <v>28.065495160000001</v>
      </c>
      <c r="Q3">
        <v>5.7062475810000004</v>
      </c>
      <c r="R3">
        <v>155.56756770000001</v>
      </c>
      <c r="S3">
        <v>109.7486</v>
      </c>
      <c r="T3">
        <v>1.1010387100000001</v>
      </c>
      <c r="U3">
        <v>1.353940323</v>
      </c>
      <c r="V3">
        <v>0.63152580599999997</v>
      </c>
      <c r="W3">
        <v>1.7951233870000001</v>
      </c>
      <c r="X3">
        <v>2.2705370970000001</v>
      </c>
      <c r="Y3" t="s">
        <v>27</v>
      </c>
      <c r="Z3">
        <v>213.61715480000001</v>
      </c>
    </row>
    <row r="4" spans="1:26" x14ac:dyDescent="0.2">
      <c r="A4">
        <v>729.84050730000001</v>
      </c>
      <c r="B4">
        <v>598.64677849999998</v>
      </c>
      <c r="C4">
        <v>602.19135200000005</v>
      </c>
      <c r="D4">
        <v>750.70183480000003</v>
      </c>
      <c r="E4">
        <v>506.93397729999998</v>
      </c>
      <c r="F4">
        <v>1276.4378899999999</v>
      </c>
      <c r="G4">
        <v>541.38343829999997</v>
      </c>
      <c r="H4">
        <v>1478.751802</v>
      </c>
      <c r="I4">
        <v>1143.6832010000001</v>
      </c>
      <c r="J4">
        <v>302.27003639999998</v>
      </c>
      <c r="K4">
        <v>1496.0858909999999</v>
      </c>
      <c r="L4">
        <v>531.03265150000004</v>
      </c>
      <c r="M4">
        <v>1265.0535609999999</v>
      </c>
      <c r="N4">
        <v>1126.9113930000001</v>
      </c>
      <c r="O4">
        <v>460.16621889999999</v>
      </c>
      <c r="P4">
        <v>1057.117289</v>
      </c>
      <c r="Q4">
        <v>1287.587679</v>
      </c>
      <c r="R4">
        <v>674.92696450000005</v>
      </c>
      <c r="S4">
        <v>482.59749099999999</v>
      </c>
      <c r="T4">
        <v>1865.8826750000001</v>
      </c>
      <c r="U4">
        <v>1356.6431009999999</v>
      </c>
      <c r="V4">
        <v>1596.265081</v>
      </c>
      <c r="W4">
        <v>2346.2209990000001</v>
      </c>
      <c r="X4">
        <v>1930.689372</v>
      </c>
      <c r="Y4" t="s">
        <v>26</v>
      </c>
      <c r="Z4">
        <v>2346.2209990000001</v>
      </c>
    </row>
    <row r="5" spans="1:26" x14ac:dyDescent="0.2">
      <c r="A5">
        <v>129.55758839999999</v>
      </c>
      <c r="B5">
        <v>157.0556302</v>
      </c>
      <c r="C5">
        <v>132.31066509999999</v>
      </c>
      <c r="D5">
        <v>175.54282559999999</v>
      </c>
      <c r="E5">
        <v>111.4439581</v>
      </c>
      <c r="F5">
        <v>251.39160469999999</v>
      </c>
      <c r="G5">
        <v>102.01469299999999</v>
      </c>
      <c r="H5">
        <v>315.49485349999998</v>
      </c>
      <c r="I5">
        <v>145.35095810000001</v>
      </c>
      <c r="J5">
        <v>26.088334880000001</v>
      </c>
      <c r="K5">
        <v>215.59596980000001</v>
      </c>
      <c r="L5">
        <v>82.558648840000004</v>
      </c>
      <c r="M5">
        <v>216.1642488</v>
      </c>
      <c r="N5">
        <v>165.6504395</v>
      </c>
      <c r="O5">
        <v>76.309169769999997</v>
      </c>
      <c r="P5">
        <v>166.70692560000001</v>
      </c>
      <c r="Q5">
        <v>210.97388599999999</v>
      </c>
      <c r="R5">
        <v>88.942351160000001</v>
      </c>
      <c r="S5">
        <v>69.461583719999993</v>
      </c>
      <c r="T5">
        <v>282.30661629999997</v>
      </c>
      <c r="U5">
        <v>184.18821399999999</v>
      </c>
      <c r="V5">
        <v>236.2643047</v>
      </c>
      <c r="W5">
        <v>368.10543259999997</v>
      </c>
      <c r="X5">
        <v>267.0156953</v>
      </c>
      <c r="Y5" t="s">
        <v>26</v>
      </c>
      <c r="Z5">
        <v>368.10543259999997</v>
      </c>
    </row>
    <row r="6" spans="1:26" x14ac:dyDescent="0.2">
      <c r="A6">
        <v>8.5489440680000008</v>
      </c>
      <c r="B6">
        <v>9.9198220339999992</v>
      </c>
      <c r="C6">
        <v>8.753322034</v>
      </c>
      <c r="D6">
        <v>12.304661019999999</v>
      </c>
      <c r="E6">
        <v>7.7600254240000002</v>
      </c>
      <c r="F6">
        <v>17.651171189999999</v>
      </c>
      <c r="G6">
        <v>6.9252830510000001</v>
      </c>
      <c r="H6">
        <v>21.828227120000001</v>
      </c>
      <c r="I6">
        <v>20.449447459999998</v>
      </c>
      <c r="J6">
        <v>6.25509322</v>
      </c>
      <c r="K6">
        <v>34.822096610000003</v>
      </c>
      <c r="L6">
        <v>16.063540679999999</v>
      </c>
      <c r="M6">
        <v>24.031252540000001</v>
      </c>
      <c r="N6">
        <v>18.77447797</v>
      </c>
      <c r="O6">
        <v>8.8994610170000001</v>
      </c>
      <c r="P6">
        <v>19.02851356</v>
      </c>
      <c r="Q6">
        <v>22.646401690000001</v>
      </c>
      <c r="R6">
        <v>9.4759389830000007</v>
      </c>
      <c r="S6">
        <v>7.5525372879999999</v>
      </c>
      <c r="T6">
        <v>27.907011860000001</v>
      </c>
      <c r="U6">
        <v>17.148947459999999</v>
      </c>
      <c r="V6">
        <v>24.146669490000001</v>
      </c>
      <c r="W6">
        <v>34.064635590000002</v>
      </c>
      <c r="X6">
        <v>32.739108469999998</v>
      </c>
      <c r="Y6" t="s">
        <v>26</v>
      </c>
      <c r="Z6">
        <v>34.822096610000003</v>
      </c>
    </row>
    <row r="7" spans="1:26" x14ac:dyDescent="0.2">
      <c r="A7">
        <v>10.56512182</v>
      </c>
      <c r="B7">
        <v>11.650109090000001</v>
      </c>
      <c r="C7">
        <v>10.404685450000001</v>
      </c>
      <c r="D7">
        <v>7.7338236360000003</v>
      </c>
      <c r="E7">
        <v>8.8692527269999992</v>
      </c>
      <c r="F7">
        <v>6.8388545450000002</v>
      </c>
      <c r="G7">
        <v>29.60542727</v>
      </c>
      <c r="H7">
        <v>7.6947890909999996</v>
      </c>
      <c r="I7">
        <v>4.0057363639999997</v>
      </c>
      <c r="J7">
        <v>63.097467270000003</v>
      </c>
      <c r="K7">
        <v>7.381003636</v>
      </c>
      <c r="L7">
        <v>74.708340000000007</v>
      </c>
      <c r="M7">
        <v>4.7641327269999998</v>
      </c>
      <c r="N7">
        <v>11.47220182</v>
      </c>
      <c r="O7">
        <v>7.5689399999999996</v>
      </c>
      <c r="P7">
        <v>10.37289273</v>
      </c>
      <c r="Q7">
        <v>5.5906672730000002</v>
      </c>
      <c r="R7">
        <v>45.327043639999999</v>
      </c>
      <c r="S7">
        <v>28.170940000000002</v>
      </c>
      <c r="T7">
        <v>3.4988745450000001</v>
      </c>
      <c r="U7">
        <v>2.4521090910000001</v>
      </c>
      <c r="V7">
        <v>2.5629</v>
      </c>
      <c r="W7">
        <v>4.7064545449999997</v>
      </c>
      <c r="X7">
        <v>3.9655690909999999</v>
      </c>
      <c r="Y7" t="s">
        <v>27</v>
      </c>
      <c r="Z7">
        <v>74.708340000000007</v>
      </c>
    </row>
    <row r="8" spans="1:26" x14ac:dyDescent="0.2">
      <c r="A8">
        <v>8.2486626510000001</v>
      </c>
      <c r="B8">
        <v>7.950009036</v>
      </c>
      <c r="C8">
        <v>5.9681530120000001</v>
      </c>
      <c r="D8">
        <v>4.0717487950000004</v>
      </c>
      <c r="E8">
        <v>5.0844084340000002</v>
      </c>
      <c r="F8">
        <v>2.311955422</v>
      </c>
      <c r="G8">
        <v>20.91001627</v>
      </c>
      <c r="H8">
        <v>2.269708434</v>
      </c>
      <c r="I8">
        <v>1.3256367469999999</v>
      </c>
      <c r="J8">
        <v>31.383014459999998</v>
      </c>
      <c r="K8">
        <v>1.6140915659999999</v>
      </c>
      <c r="L8">
        <v>29.287418670000001</v>
      </c>
      <c r="M8">
        <v>1.5340144579999999</v>
      </c>
      <c r="N8">
        <v>7.5984915659999999</v>
      </c>
      <c r="O8">
        <v>6.1527162649999996</v>
      </c>
      <c r="P8">
        <v>6.9676885540000004</v>
      </c>
      <c r="Q8">
        <v>3.9533518070000002</v>
      </c>
      <c r="R8">
        <v>20.151180719999999</v>
      </c>
      <c r="S8">
        <v>17.941342769999999</v>
      </c>
      <c r="T8">
        <v>1.1793879519999999</v>
      </c>
      <c r="U8">
        <v>0.76519096399999997</v>
      </c>
      <c r="V8">
        <v>0.90607108400000003</v>
      </c>
      <c r="W8">
        <v>2.1075644580000001</v>
      </c>
      <c r="X8">
        <v>1.4414180720000001</v>
      </c>
      <c r="Y8" t="s">
        <v>27</v>
      </c>
      <c r="Z8">
        <v>31.383014459999998</v>
      </c>
    </row>
    <row r="9" spans="1:26" x14ac:dyDescent="0.2">
      <c r="A9">
        <v>2.9356602839999999</v>
      </c>
      <c r="B9">
        <v>2.896586525</v>
      </c>
      <c r="C9">
        <v>1.9638170210000001</v>
      </c>
      <c r="D9">
        <v>1.450156738</v>
      </c>
      <c r="E9">
        <v>2.164131915</v>
      </c>
      <c r="F9">
        <v>0.62184964499999995</v>
      </c>
      <c r="G9">
        <v>6.0910957449999996</v>
      </c>
      <c r="H9">
        <v>0.47253900700000001</v>
      </c>
      <c r="I9">
        <v>0.20587730500000001</v>
      </c>
      <c r="J9">
        <v>14.7464844</v>
      </c>
      <c r="K9">
        <v>0.38995957399999998</v>
      </c>
      <c r="L9">
        <v>15.2688539</v>
      </c>
      <c r="M9">
        <v>0.259260993</v>
      </c>
      <c r="N9">
        <v>2.9509673759999999</v>
      </c>
      <c r="O9">
        <v>2.196834043</v>
      </c>
      <c r="P9">
        <v>2.7950141839999998</v>
      </c>
      <c r="Q9">
        <v>0.81014255300000004</v>
      </c>
      <c r="R9">
        <v>9.4164964540000007</v>
      </c>
      <c r="S9">
        <v>7.7996333330000001</v>
      </c>
      <c r="T9">
        <v>0.172142553</v>
      </c>
      <c r="U9">
        <v>0.178461702</v>
      </c>
      <c r="V9">
        <v>0.13365106400000001</v>
      </c>
      <c r="W9">
        <v>0.34243900700000002</v>
      </c>
      <c r="X9">
        <v>0.33262482300000001</v>
      </c>
      <c r="Y9" t="s">
        <v>27</v>
      </c>
      <c r="Z9">
        <v>15.2688539</v>
      </c>
    </row>
    <row r="10" spans="1:26" x14ac:dyDescent="0.2">
      <c r="A10">
        <v>2.930632154</v>
      </c>
      <c r="B10">
        <v>5.5566218650000003</v>
      </c>
      <c r="C10">
        <v>3.6358934079999998</v>
      </c>
      <c r="D10">
        <v>2.557241479</v>
      </c>
      <c r="E10">
        <v>3.918148553</v>
      </c>
      <c r="F10">
        <v>0.59262170400000003</v>
      </c>
      <c r="G10">
        <v>11.358970100000001</v>
      </c>
      <c r="H10">
        <v>0.40687218600000002</v>
      </c>
      <c r="I10">
        <v>0.17057910000000001</v>
      </c>
      <c r="J10">
        <v>23.801513020000002</v>
      </c>
      <c r="K10">
        <v>0.43450755600000002</v>
      </c>
      <c r="L10">
        <v>56.049978940000003</v>
      </c>
      <c r="M10">
        <v>0.18691559499999999</v>
      </c>
      <c r="N10">
        <v>2.6297799039999998</v>
      </c>
      <c r="O10">
        <v>2.4649014469999999</v>
      </c>
      <c r="P10">
        <v>2.5095556270000001</v>
      </c>
      <c r="Q10">
        <v>0.81271688099999995</v>
      </c>
      <c r="R10">
        <v>12.28085289</v>
      </c>
      <c r="S10">
        <v>2.9403197749999999</v>
      </c>
      <c r="T10">
        <v>0.24484051400000001</v>
      </c>
      <c r="U10">
        <v>0.15836141500000001</v>
      </c>
      <c r="V10">
        <v>0.16045546599999999</v>
      </c>
      <c r="W10">
        <v>0.31391607700000002</v>
      </c>
      <c r="X10">
        <v>0.23205273300000001</v>
      </c>
      <c r="Y10" t="s">
        <v>27</v>
      </c>
      <c r="Z10">
        <v>56.049978940000003</v>
      </c>
    </row>
    <row r="11" spans="1:26" x14ac:dyDescent="0.2">
      <c r="A11">
        <v>0.88230705899999995</v>
      </c>
      <c r="B11">
        <v>1.290538824</v>
      </c>
      <c r="C11">
        <v>0.990722353</v>
      </c>
      <c r="D11">
        <v>0.77125411799999999</v>
      </c>
      <c r="E11">
        <v>1.2274094120000001</v>
      </c>
      <c r="F11">
        <v>0.37679411800000001</v>
      </c>
      <c r="G11">
        <v>3.420091765</v>
      </c>
      <c r="H11">
        <v>0.177949412</v>
      </c>
      <c r="I11">
        <v>3.6639999999999999E-2</v>
      </c>
      <c r="J11">
        <v>11.863982350000001</v>
      </c>
      <c r="K11">
        <v>0.16963294100000001</v>
      </c>
      <c r="L11">
        <v>27.08137412</v>
      </c>
      <c r="M11">
        <v>3.9838824000000002E-2</v>
      </c>
      <c r="N11">
        <v>0.94773764699999996</v>
      </c>
      <c r="O11">
        <v>0.92349411800000003</v>
      </c>
      <c r="P11">
        <v>1.073992941</v>
      </c>
      <c r="Q11">
        <v>0.391214118</v>
      </c>
      <c r="R11">
        <v>2.946683529</v>
      </c>
      <c r="S11">
        <v>1.4807305879999999</v>
      </c>
      <c r="T11">
        <v>7.5149411999999999E-2</v>
      </c>
      <c r="U11">
        <v>4.6907059000000001E-2</v>
      </c>
      <c r="V11">
        <v>6.8630588000000006E-2</v>
      </c>
      <c r="W11">
        <v>0.10470705900000001</v>
      </c>
      <c r="X11">
        <v>6.1012941000000001E-2</v>
      </c>
      <c r="Y11" t="s">
        <v>27</v>
      </c>
      <c r="Z11">
        <v>27.08137412</v>
      </c>
    </row>
    <row r="12" spans="1:26" x14ac:dyDescent="0.2">
      <c r="A12">
        <v>3.2775125420000002</v>
      </c>
      <c r="B12">
        <v>4.0336101690000001</v>
      </c>
      <c r="C12">
        <v>2.6494769489999999</v>
      </c>
      <c r="D12">
        <v>1.545388475</v>
      </c>
      <c r="E12">
        <v>2.483115593</v>
      </c>
      <c r="F12">
        <v>0.11562339000000001</v>
      </c>
      <c r="G12">
        <v>13.582693219999999</v>
      </c>
      <c r="H12">
        <v>8.4108136E-2</v>
      </c>
      <c r="I12">
        <v>4.3373558999999999E-2</v>
      </c>
      <c r="J12">
        <v>15.494832540000001</v>
      </c>
      <c r="K12">
        <v>8.2802372999999999E-2</v>
      </c>
      <c r="L12">
        <v>11.83383356</v>
      </c>
      <c r="M12">
        <v>4.8811185999999999E-2</v>
      </c>
      <c r="N12">
        <v>2.2526813560000001</v>
      </c>
      <c r="O12">
        <v>2.0311962710000002</v>
      </c>
      <c r="P12">
        <v>2.3043247459999998</v>
      </c>
      <c r="Q12">
        <v>0.183974576</v>
      </c>
      <c r="R12">
        <v>11.962029149999999</v>
      </c>
      <c r="S12">
        <v>10.89643695</v>
      </c>
      <c r="T12">
        <v>5.1967458000000001E-2</v>
      </c>
      <c r="U12">
        <v>5.0354915E-2</v>
      </c>
      <c r="V12">
        <v>0.121019661</v>
      </c>
      <c r="W12">
        <v>5.2580338999999997E-2</v>
      </c>
      <c r="X12">
        <v>2.7698304999999999E-2</v>
      </c>
      <c r="Y12" t="s">
        <v>27</v>
      </c>
      <c r="Z12">
        <v>15.494832540000001</v>
      </c>
    </row>
    <row r="13" spans="1:26" x14ac:dyDescent="0.2">
      <c r="A13">
        <v>0.89990452700000001</v>
      </c>
      <c r="B13">
        <v>1.548918107</v>
      </c>
      <c r="C13">
        <v>0.99680493800000003</v>
      </c>
      <c r="D13">
        <v>0.64658930000000003</v>
      </c>
      <c r="E13">
        <v>1.0442563789999999</v>
      </c>
      <c r="F13">
        <v>0.114361317</v>
      </c>
      <c r="G13">
        <v>4.1641403290000003</v>
      </c>
      <c r="H13">
        <v>6.8931276E-2</v>
      </c>
      <c r="I13">
        <v>2.2962139999999999E-2</v>
      </c>
      <c r="J13">
        <v>7.5853427980000001</v>
      </c>
      <c r="K13">
        <v>7.6139918000000001E-2</v>
      </c>
      <c r="L13">
        <v>13.90945926</v>
      </c>
      <c r="M13">
        <v>2.5377365999999998E-2</v>
      </c>
      <c r="N13">
        <v>0.73049300399999995</v>
      </c>
      <c r="O13">
        <v>0.66903250999999997</v>
      </c>
      <c r="P13">
        <v>0.88314609099999997</v>
      </c>
      <c r="Q13">
        <v>0.117653909</v>
      </c>
      <c r="R13">
        <v>3.8936222219999999</v>
      </c>
      <c r="S13">
        <v>2.5515555559999998</v>
      </c>
      <c r="T13">
        <v>2.6379423999999999E-2</v>
      </c>
      <c r="U13">
        <v>3.5106172999999997E-2</v>
      </c>
      <c r="V13">
        <v>5.4695885E-2</v>
      </c>
      <c r="W13">
        <v>3.8451440000000003E-2</v>
      </c>
      <c r="X13">
        <v>2.3709464999999999E-2</v>
      </c>
      <c r="Y13" t="s">
        <v>27</v>
      </c>
      <c r="Z13">
        <v>13.90945926</v>
      </c>
    </row>
    <row r="14" spans="1:26" x14ac:dyDescent="0.2">
      <c r="A14">
        <v>5.390244848</v>
      </c>
      <c r="B14">
        <v>5.7844139390000002</v>
      </c>
      <c r="C14">
        <v>5.237822424</v>
      </c>
      <c r="D14">
        <v>6.1006175760000003</v>
      </c>
      <c r="E14">
        <v>4.457921818</v>
      </c>
      <c r="F14">
        <v>11.615684849999999</v>
      </c>
      <c r="G14">
        <v>4.0301375760000004</v>
      </c>
      <c r="H14">
        <v>11.95184242</v>
      </c>
      <c r="I14">
        <v>4.9696909089999997</v>
      </c>
      <c r="J14">
        <v>1.4503484849999999</v>
      </c>
      <c r="K14">
        <v>7.9806454550000003</v>
      </c>
      <c r="L14">
        <v>3.553516364</v>
      </c>
      <c r="M14">
        <v>6.0746872730000003</v>
      </c>
      <c r="N14">
        <v>6.6331909089999996</v>
      </c>
      <c r="O14">
        <v>3.696158182</v>
      </c>
      <c r="P14">
        <v>7.0845890909999998</v>
      </c>
      <c r="Q14">
        <v>8.1558399999999995</v>
      </c>
      <c r="R14">
        <v>3.824093333</v>
      </c>
      <c r="S14">
        <v>3.0264927269999999</v>
      </c>
      <c r="T14">
        <v>5.6564012119999996</v>
      </c>
      <c r="U14">
        <v>2.6026727269999999</v>
      </c>
      <c r="V14">
        <v>4.6254836360000002</v>
      </c>
      <c r="W14">
        <v>8.780513333</v>
      </c>
      <c r="X14">
        <v>5.7855169699999998</v>
      </c>
      <c r="Y14" t="s">
        <v>26</v>
      </c>
      <c r="Z14">
        <v>11.95184242</v>
      </c>
    </row>
    <row r="15" spans="1:26" x14ac:dyDescent="0.2">
      <c r="A15">
        <v>4.1217991380000001</v>
      </c>
      <c r="B15">
        <v>3.309777586</v>
      </c>
      <c r="C15">
        <v>3.8406206900000002</v>
      </c>
      <c r="D15">
        <v>4.903155172</v>
      </c>
      <c r="E15">
        <v>2.6560034479999999</v>
      </c>
      <c r="F15">
        <v>6.9593741380000003</v>
      </c>
      <c r="G15">
        <v>2.8744629310000001</v>
      </c>
      <c r="H15">
        <v>9.4533517239999991</v>
      </c>
      <c r="I15">
        <v>12.32010086</v>
      </c>
      <c r="J15">
        <v>0.36215689699999998</v>
      </c>
      <c r="K15">
        <v>14.01651034</v>
      </c>
      <c r="L15">
        <v>0.75988793099999996</v>
      </c>
      <c r="M15">
        <v>12.19201121</v>
      </c>
      <c r="N15">
        <v>5.2633422410000001</v>
      </c>
      <c r="O15">
        <v>2.7483948279999999</v>
      </c>
      <c r="P15">
        <v>6.2201482759999998</v>
      </c>
      <c r="Q15">
        <v>7.1867353449999998</v>
      </c>
      <c r="R15">
        <v>3.0238232759999999</v>
      </c>
      <c r="S15">
        <v>2.3664068970000001</v>
      </c>
      <c r="T15">
        <v>9.3537870689999991</v>
      </c>
      <c r="U15">
        <v>5.4433724139999997</v>
      </c>
      <c r="V15">
        <v>7.4293681029999998</v>
      </c>
      <c r="W15">
        <v>13.25719569</v>
      </c>
      <c r="X15">
        <v>8.4631637929999997</v>
      </c>
      <c r="Y15" t="s">
        <v>26</v>
      </c>
      <c r="Z15">
        <v>14.01651034</v>
      </c>
    </row>
    <row r="16" spans="1:26" x14ac:dyDescent="0.2">
      <c r="A16">
        <v>10.103414600000001</v>
      </c>
      <c r="B16">
        <v>8.5127978100000004</v>
      </c>
      <c r="C16">
        <v>10.05176423</v>
      </c>
      <c r="D16">
        <v>8.0988613140000005</v>
      </c>
      <c r="E16">
        <v>7.9665941609999997</v>
      </c>
      <c r="F16">
        <v>10.242813140000001</v>
      </c>
      <c r="G16">
        <v>15.670967879999999</v>
      </c>
      <c r="H16">
        <v>8.4522218979999995</v>
      </c>
      <c r="I16">
        <v>4.3015934309999997</v>
      </c>
      <c r="J16">
        <v>18.2835365</v>
      </c>
      <c r="K16">
        <v>7.7097452549999996</v>
      </c>
      <c r="L16">
        <v>33.402409489999997</v>
      </c>
      <c r="M16">
        <v>10.61002847</v>
      </c>
      <c r="N16">
        <v>9.0425430660000004</v>
      </c>
      <c r="O16">
        <v>11.146137960000001</v>
      </c>
      <c r="P16">
        <v>12.14337591</v>
      </c>
      <c r="Q16">
        <v>6.8242496350000001</v>
      </c>
      <c r="R16">
        <v>17.344688319999999</v>
      </c>
      <c r="S16">
        <v>14.02500073</v>
      </c>
      <c r="T16">
        <v>2.9514357659999999</v>
      </c>
      <c r="U16">
        <v>0.72775328500000003</v>
      </c>
      <c r="V16">
        <v>1.902038686</v>
      </c>
      <c r="W16">
        <v>4.4447233580000001</v>
      </c>
      <c r="X16">
        <v>1.8324729930000001</v>
      </c>
      <c r="Y16" t="s">
        <v>26</v>
      </c>
      <c r="Z16">
        <v>33.402409489999997</v>
      </c>
    </row>
    <row r="17" spans="1:26" x14ac:dyDescent="0.2">
      <c r="A17">
        <v>2.6613348050000001</v>
      </c>
      <c r="B17">
        <v>3.6413633769999998</v>
      </c>
      <c r="C17">
        <v>3.2562550649999999</v>
      </c>
      <c r="D17">
        <v>1.92301974</v>
      </c>
      <c r="E17">
        <v>2.7784711689999999</v>
      </c>
      <c r="F17">
        <v>0.84801142900000004</v>
      </c>
      <c r="G17">
        <v>6.5957501299999999</v>
      </c>
      <c r="H17">
        <v>0.53216077900000003</v>
      </c>
      <c r="I17">
        <v>0.18683766199999999</v>
      </c>
      <c r="J17">
        <v>11.8070226</v>
      </c>
      <c r="K17">
        <v>0.45274311699999997</v>
      </c>
      <c r="L17">
        <v>14.740972729999999</v>
      </c>
      <c r="M17">
        <v>0.34899558400000003</v>
      </c>
      <c r="N17">
        <v>2.4615644159999999</v>
      </c>
      <c r="O17">
        <v>2.2224493509999999</v>
      </c>
      <c r="P17">
        <v>3.3648314290000001</v>
      </c>
      <c r="Q17">
        <v>0.876419481</v>
      </c>
      <c r="R17">
        <v>11.8561774</v>
      </c>
      <c r="S17">
        <v>9.3809761040000001</v>
      </c>
      <c r="T17">
        <v>0.23910831199999999</v>
      </c>
      <c r="U17">
        <v>0.21305844199999999</v>
      </c>
      <c r="V17">
        <v>0.48818129900000001</v>
      </c>
      <c r="W17">
        <v>0.46299896099999999</v>
      </c>
      <c r="X17">
        <v>0.28611610399999998</v>
      </c>
      <c r="Y17" t="s">
        <v>26</v>
      </c>
      <c r="Z17">
        <v>14.740972729999999</v>
      </c>
    </row>
    <row r="18" spans="1:26" x14ac:dyDescent="0.2">
      <c r="A18">
        <v>1.180404469</v>
      </c>
      <c r="B18">
        <v>2.6085967879999998</v>
      </c>
      <c r="C18">
        <v>1.653248045</v>
      </c>
      <c r="D18">
        <v>1.038797765</v>
      </c>
      <c r="E18">
        <v>1.755110615</v>
      </c>
      <c r="F18">
        <v>0.220517877</v>
      </c>
      <c r="G18">
        <v>5.236260615</v>
      </c>
      <c r="H18">
        <v>0.198231145</v>
      </c>
      <c r="I18">
        <v>0.12585027900000001</v>
      </c>
      <c r="J18">
        <v>7.98922095</v>
      </c>
      <c r="K18">
        <v>0.20414189899999999</v>
      </c>
      <c r="L18">
        <v>10.97632612</v>
      </c>
      <c r="M18">
        <v>0.13649608899999999</v>
      </c>
      <c r="N18">
        <v>1.2252171789999999</v>
      </c>
      <c r="O18">
        <v>0.89404343600000002</v>
      </c>
      <c r="P18">
        <v>1.5788564249999999</v>
      </c>
      <c r="Q18">
        <v>0.26123379899999999</v>
      </c>
      <c r="R18">
        <v>7.3157196930000001</v>
      </c>
      <c r="S18">
        <v>3.597052235</v>
      </c>
      <c r="T18">
        <v>0.109874162</v>
      </c>
      <c r="U18">
        <v>7.6766201000000006E-2</v>
      </c>
      <c r="V18">
        <v>0.15789986</v>
      </c>
      <c r="W18">
        <v>0.13700433000000001</v>
      </c>
      <c r="X18">
        <v>9.1844832000000001E-2</v>
      </c>
      <c r="Y18" t="s">
        <v>26</v>
      </c>
      <c r="Z18">
        <v>10.97632612</v>
      </c>
    </row>
    <row r="19" spans="1:26" x14ac:dyDescent="0.2">
      <c r="A19">
        <v>7.4781061859999998</v>
      </c>
      <c r="B19">
        <v>4.2434340209999997</v>
      </c>
      <c r="C19">
        <v>5.487663918</v>
      </c>
      <c r="D19">
        <v>2.2771010309999999</v>
      </c>
      <c r="E19">
        <v>3.4440463920000002</v>
      </c>
      <c r="F19">
        <v>0.164382474</v>
      </c>
      <c r="G19">
        <v>17.818746390000001</v>
      </c>
      <c r="H19">
        <v>7.6919587999999997E-2</v>
      </c>
      <c r="I19">
        <v>6.4020619000000001E-2</v>
      </c>
      <c r="J19">
        <v>13.30468866</v>
      </c>
      <c r="K19">
        <v>0.116802062</v>
      </c>
      <c r="L19">
        <v>9.2413618559999993</v>
      </c>
      <c r="M19">
        <v>8.4439175000000005E-2</v>
      </c>
      <c r="N19">
        <v>2.557001031</v>
      </c>
      <c r="O19">
        <v>4.5462525769999997</v>
      </c>
      <c r="P19">
        <v>2.545229897</v>
      </c>
      <c r="Q19">
        <v>0.18800824699999999</v>
      </c>
      <c r="R19">
        <v>9.2340835049999992</v>
      </c>
      <c r="S19">
        <v>12.45114021</v>
      </c>
      <c r="T19">
        <v>7.6701031000000003E-2</v>
      </c>
      <c r="U19">
        <v>8.8272165E-2</v>
      </c>
      <c r="V19">
        <v>0.144725773</v>
      </c>
      <c r="W19">
        <v>0.11551134</v>
      </c>
      <c r="X19">
        <v>8.6004124000000001E-2</v>
      </c>
      <c r="Y19" t="s">
        <v>26</v>
      </c>
      <c r="Z19">
        <v>17.818746390000001</v>
      </c>
    </row>
    <row r="20" spans="1:26" x14ac:dyDescent="0.2">
      <c r="A20">
        <v>4.4435114909999998</v>
      </c>
      <c r="B20">
        <v>24.748679190000001</v>
      </c>
      <c r="C20">
        <v>9.3463027949999997</v>
      </c>
      <c r="D20">
        <v>17.56528634</v>
      </c>
      <c r="E20">
        <v>28.870644720000001</v>
      </c>
      <c r="F20">
        <v>1.2236024999999999E-2</v>
      </c>
      <c r="G20">
        <v>4.5508384999999998E-2</v>
      </c>
      <c r="H20">
        <v>7.7708070000000002E-3</v>
      </c>
      <c r="I20">
        <v>8.1975160000000002E-3</v>
      </c>
      <c r="J20">
        <v>4.4765527999999999E-2</v>
      </c>
      <c r="K20">
        <v>6.8518629999999997E-3</v>
      </c>
      <c r="L20">
        <v>3.8070185999999999E-2</v>
      </c>
      <c r="M20">
        <v>9.5757759999999994E-3</v>
      </c>
      <c r="N20">
        <v>1.4177332300000001</v>
      </c>
      <c r="O20">
        <v>16.609790060000002</v>
      </c>
      <c r="P20">
        <v>36.23046832</v>
      </c>
      <c r="Q20">
        <v>1.0098137E-2</v>
      </c>
      <c r="R20">
        <v>3.1572670999999997E-2</v>
      </c>
      <c r="S20">
        <v>0.78663043499999996</v>
      </c>
      <c r="T20">
        <v>2.4257452999999998E-2</v>
      </c>
      <c r="U20">
        <v>3.038913E-2</v>
      </c>
      <c r="V20">
        <v>7.0754969000000001E-2</v>
      </c>
      <c r="W20">
        <v>2.1047204999999999E-2</v>
      </c>
      <c r="X20">
        <v>2.690559E-2</v>
      </c>
      <c r="Y20" t="s">
        <v>26</v>
      </c>
      <c r="Z20">
        <v>36.23046832</v>
      </c>
    </row>
    <row r="21" spans="1:26" x14ac:dyDescent="0.2">
      <c r="A21">
        <v>7.1797285210000004</v>
      </c>
      <c r="B21">
        <v>12.308188380000001</v>
      </c>
      <c r="C21">
        <v>8.6554424300000008</v>
      </c>
      <c r="D21">
        <v>9.9268924300000005</v>
      </c>
      <c r="E21">
        <v>12.34373592</v>
      </c>
      <c r="F21">
        <v>1.930106E-3</v>
      </c>
      <c r="G21">
        <v>2.0072711E-2</v>
      </c>
      <c r="H21">
        <v>4.0457699999999999E-4</v>
      </c>
      <c r="I21">
        <v>6.6830999999999998E-4</v>
      </c>
      <c r="J21">
        <v>9.8533449999999995E-3</v>
      </c>
      <c r="K21">
        <v>7.6373200000000004E-4</v>
      </c>
      <c r="L21">
        <v>1.2271100000000001E-4</v>
      </c>
      <c r="M21">
        <v>5.9559900000000004E-4</v>
      </c>
      <c r="N21">
        <v>2.153300352</v>
      </c>
      <c r="O21">
        <v>12.88120827</v>
      </c>
      <c r="P21">
        <v>12.335560559999999</v>
      </c>
      <c r="Q21">
        <v>1.0463029999999999E-3</v>
      </c>
      <c r="R21">
        <v>2.1389080000000001E-3</v>
      </c>
      <c r="S21">
        <v>0.490301761</v>
      </c>
      <c r="T21">
        <v>5.2711299999999995E-4</v>
      </c>
      <c r="U21">
        <v>6.1830999999999995E-4</v>
      </c>
      <c r="V21">
        <v>1.8362700000000001E-4</v>
      </c>
      <c r="W21">
        <v>2.5440100000000002E-4</v>
      </c>
      <c r="X21">
        <v>7.3045800000000002E-4</v>
      </c>
      <c r="Y21" t="s">
        <v>26</v>
      </c>
      <c r="Z21">
        <v>12.88120827</v>
      </c>
    </row>
    <row r="22" spans="1:26" x14ac:dyDescent="0.2">
      <c r="A22">
        <v>17.994098059999999</v>
      </c>
      <c r="B22">
        <v>13.592745839999999</v>
      </c>
      <c r="C22">
        <v>15.40654127</v>
      </c>
      <c r="D22">
        <v>13.13260028</v>
      </c>
      <c r="E22">
        <v>15.84303296</v>
      </c>
      <c r="F22">
        <v>2.592521E-3</v>
      </c>
      <c r="G22">
        <v>6.8861495999999994E-2</v>
      </c>
      <c r="H22">
        <v>0</v>
      </c>
      <c r="I22">
        <v>2.48061E-4</v>
      </c>
      <c r="J22">
        <v>4.3417175000000002E-2</v>
      </c>
      <c r="K22">
        <v>1.40166E-4</v>
      </c>
      <c r="L22">
        <v>1.125762E-3</v>
      </c>
      <c r="M22" s="1">
        <v>9.2499999999999999E-5</v>
      </c>
      <c r="N22">
        <v>4.9102800550000003</v>
      </c>
      <c r="O22">
        <v>18.07971787</v>
      </c>
      <c r="P22">
        <v>14.799207060000001</v>
      </c>
      <c r="Q22">
        <v>2.3005500000000001E-4</v>
      </c>
      <c r="R22">
        <v>5.0293630000000002E-3</v>
      </c>
      <c r="S22">
        <v>2.4862745149999999</v>
      </c>
      <c r="T22">
        <v>8.6966799999999998E-4</v>
      </c>
      <c r="U22">
        <v>9.60942E-4</v>
      </c>
      <c r="V22">
        <v>6.4695300000000002E-4</v>
      </c>
      <c r="W22">
        <v>1.20222E-4</v>
      </c>
      <c r="X22">
        <v>2.72992E-4</v>
      </c>
      <c r="Y22" t="s">
        <v>26</v>
      </c>
      <c r="Z22">
        <v>18.07971787</v>
      </c>
    </row>
    <row r="23" spans="1:26" x14ac:dyDescent="0.2">
      <c r="A23">
        <v>8.3605285160000005</v>
      </c>
      <c r="B23">
        <v>6.1193435450000004</v>
      </c>
      <c r="C23">
        <v>8.4786458570000001</v>
      </c>
      <c r="D23">
        <v>5.743009249</v>
      </c>
      <c r="E23">
        <v>6.8106023120000003</v>
      </c>
      <c r="F23">
        <v>1.5816960000000001E-3</v>
      </c>
      <c r="G23">
        <v>2.6609055999999999E-2</v>
      </c>
      <c r="H23">
        <v>0</v>
      </c>
      <c r="I23">
        <v>2.9152200000000001E-4</v>
      </c>
      <c r="J23">
        <v>7.7177260000000003E-3</v>
      </c>
      <c r="K23" s="1">
        <v>6.2600000000000004E-5</v>
      </c>
      <c r="L23">
        <v>0</v>
      </c>
      <c r="M23">
        <v>0</v>
      </c>
      <c r="N23">
        <v>2.3317527939999998</v>
      </c>
      <c r="O23">
        <v>7.877163006</v>
      </c>
      <c r="P23">
        <v>5.5652252410000003</v>
      </c>
      <c r="Q23">
        <v>0</v>
      </c>
      <c r="R23">
        <v>1.3342969999999999E-3</v>
      </c>
      <c r="S23">
        <v>0.74798574200000001</v>
      </c>
      <c r="T23">
        <v>1.135067E-3</v>
      </c>
      <c r="U23">
        <v>1.8631999999999999E-4</v>
      </c>
      <c r="V23">
        <v>1.3279380000000001E-3</v>
      </c>
      <c r="W23">
        <v>0</v>
      </c>
      <c r="X23">
        <v>1.031599E-3</v>
      </c>
      <c r="Y23" t="s">
        <v>26</v>
      </c>
      <c r="Z23">
        <v>8.4786458570000001</v>
      </c>
    </row>
    <row r="24" spans="1:26" x14ac:dyDescent="0.2">
      <c r="A24">
        <v>381.65996369999999</v>
      </c>
      <c r="B24">
        <v>270.93385110000003</v>
      </c>
      <c r="C24">
        <v>289.61066260000001</v>
      </c>
      <c r="D24">
        <v>354.39343630000002</v>
      </c>
      <c r="E24">
        <v>228.12913</v>
      </c>
      <c r="F24">
        <v>614.17543049999995</v>
      </c>
      <c r="G24">
        <v>271.94579210000001</v>
      </c>
      <c r="H24">
        <v>762.21118739999997</v>
      </c>
      <c r="I24">
        <v>531.30966049999995</v>
      </c>
      <c r="J24">
        <v>163.33836740000001</v>
      </c>
      <c r="K24">
        <v>719.27849370000001</v>
      </c>
      <c r="L24">
        <v>277.99505420000003</v>
      </c>
      <c r="M24">
        <v>604.85282789999997</v>
      </c>
      <c r="N24">
        <v>544.00757999999996</v>
      </c>
      <c r="O24">
        <v>202.98370890000001</v>
      </c>
      <c r="P24">
        <v>472.03926209999997</v>
      </c>
      <c r="Q24">
        <v>605.01926160000005</v>
      </c>
      <c r="R24">
        <v>343.83117529999998</v>
      </c>
      <c r="S24">
        <v>244.96483420000001</v>
      </c>
      <c r="T24">
        <v>896.05219839999995</v>
      </c>
      <c r="U24">
        <v>646.64794110000003</v>
      </c>
      <c r="V24">
        <v>770.73013049999997</v>
      </c>
      <c r="W24">
        <v>1211.145818</v>
      </c>
      <c r="X24">
        <v>937.09534259999998</v>
      </c>
      <c r="Y24" t="s">
        <v>26</v>
      </c>
      <c r="Z24">
        <v>1211.145818</v>
      </c>
    </row>
    <row r="25" spans="1:26" x14ac:dyDescent="0.2">
      <c r="A25">
        <v>263.17091599999998</v>
      </c>
      <c r="B25">
        <v>191.67997199999999</v>
      </c>
      <c r="C25">
        <v>203.31761470000001</v>
      </c>
      <c r="D25">
        <v>241.407794</v>
      </c>
      <c r="E25">
        <v>167.2213793</v>
      </c>
      <c r="F25">
        <v>468.50389669999998</v>
      </c>
      <c r="G25">
        <v>142.4051207</v>
      </c>
      <c r="H25">
        <v>563.46074799999997</v>
      </c>
      <c r="I25">
        <v>415.16295530000002</v>
      </c>
      <c r="J25">
        <v>86.956609999999998</v>
      </c>
      <c r="K25">
        <v>688.59662400000002</v>
      </c>
      <c r="L25">
        <v>229.473196</v>
      </c>
      <c r="M25">
        <v>522.15606270000001</v>
      </c>
      <c r="N25">
        <v>368.39822529999998</v>
      </c>
      <c r="O25">
        <v>132.7520567</v>
      </c>
      <c r="P25">
        <v>282.42276529999998</v>
      </c>
      <c r="Q25">
        <v>437.48473999999999</v>
      </c>
      <c r="R25">
        <v>169.63724070000001</v>
      </c>
      <c r="S25">
        <v>108.5239267</v>
      </c>
      <c r="T25">
        <v>587.88031000000001</v>
      </c>
      <c r="U25">
        <v>429.7387367</v>
      </c>
      <c r="V25">
        <v>482.58978130000003</v>
      </c>
      <c r="W25">
        <v>688.94662470000003</v>
      </c>
      <c r="X25">
        <v>588.44414870000003</v>
      </c>
      <c r="Y25" t="s">
        <v>26</v>
      </c>
      <c r="Z25">
        <v>688.94662470000003</v>
      </c>
    </row>
    <row r="26" spans="1:26" x14ac:dyDescent="0.2">
      <c r="A26">
        <v>78.049421429999995</v>
      </c>
      <c r="B26">
        <v>76.248088100000004</v>
      </c>
      <c r="C26">
        <v>75.002373809999995</v>
      </c>
      <c r="D26">
        <v>94.957876189999993</v>
      </c>
      <c r="E26">
        <v>66.067385709999996</v>
      </c>
      <c r="F26">
        <v>157.14699519999999</v>
      </c>
      <c r="G26">
        <v>51.468447619999999</v>
      </c>
      <c r="H26">
        <v>195.0636786</v>
      </c>
      <c r="I26">
        <v>123.8694643</v>
      </c>
      <c r="J26">
        <v>11.610464289999999</v>
      </c>
      <c r="K26">
        <v>185.15495949999999</v>
      </c>
      <c r="L26">
        <v>30.45015476</v>
      </c>
      <c r="M26">
        <v>157.45740950000001</v>
      </c>
      <c r="N26">
        <v>148.45570710000001</v>
      </c>
      <c r="O26">
        <v>54.707145240000003</v>
      </c>
      <c r="P26">
        <v>142.229919</v>
      </c>
      <c r="Q26">
        <v>193.4345333</v>
      </c>
      <c r="R26">
        <v>72.124250000000004</v>
      </c>
      <c r="S26">
        <v>53.420064289999999</v>
      </c>
      <c r="T26">
        <v>257.48117380000002</v>
      </c>
      <c r="U26">
        <v>180.54966669999999</v>
      </c>
      <c r="V26">
        <v>210.8337286</v>
      </c>
      <c r="W26">
        <v>306.71088329999998</v>
      </c>
      <c r="X26">
        <v>268.18774289999999</v>
      </c>
      <c r="Y26" t="s">
        <v>26</v>
      </c>
      <c r="Z26">
        <v>306.71088329999998</v>
      </c>
    </row>
    <row r="27" spans="1:26" x14ac:dyDescent="0.2">
      <c r="A27">
        <v>62.171715910000003</v>
      </c>
      <c r="B27">
        <v>60.634661360000003</v>
      </c>
      <c r="C27">
        <v>58.519556819999998</v>
      </c>
      <c r="D27">
        <v>82.891293180000005</v>
      </c>
      <c r="E27">
        <v>49.266197730000002</v>
      </c>
      <c r="F27">
        <v>110.4123591</v>
      </c>
      <c r="G27">
        <v>43.260352269999998</v>
      </c>
      <c r="H27">
        <v>141.63057499999999</v>
      </c>
      <c r="I27">
        <v>94.14881364</v>
      </c>
      <c r="J27">
        <v>5.669061364</v>
      </c>
      <c r="K27">
        <v>142.0325795</v>
      </c>
      <c r="L27">
        <v>12.2486</v>
      </c>
      <c r="M27">
        <v>120.86284089999999</v>
      </c>
      <c r="N27">
        <v>87.124711360000006</v>
      </c>
      <c r="O27">
        <v>40.685515909999999</v>
      </c>
      <c r="P27">
        <v>101.1767818</v>
      </c>
      <c r="Q27">
        <v>137.56002950000001</v>
      </c>
      <c r="R27">
        <v>50.601550000000003</v>
      </c>
      <c r="S27">
        <v>36.722611360000002</v>
      </c>
      <c r="T27">
        <v>195.92789769999999</v>
      </c>
      <c r="U27">
        <v>140.4188455</v>
      </c>
      <c r="V27">
        <v>152.7722182</v>
      </c>
      <c r="W27">
        <v>271.81067730000001</v>
      </c>
      <c r="X27">
        <v>189.0855818</v>
      </c>
      <c r="Y27" t="s">
        <v>26</v>
      </c>
      <c r="Z27">
        <v>271.81067730000001</v>
      </c>
    </row>
    <row r="28" spans="1:26" x14ac:dyDescent="0.2">
      <c r="A28">
        <v>7.6404800000000002</v>
      </c>
      <c r="B28">
        <v>7.1327381819999998</v>
      </c>
      <c r="C28">
        <v>6.7290727270000001</v>
      </c>
      <c r="D28">
        <v>9.2423981820000005</v>
      </c>
      <c r="E28">
        <v>5.6193327269999997</v>
      </c>
      <c r="F28">
        <v>14.69235636</v>
      </c>
      <c r="G28">
        <v>5.6128527269999999</v>
      </c>
      <c r="H28">
        <v>18.174770909999999</v>
      </c>
      <c r="I28">
        <v>12.712129089999999</v>
      </c>
      <c r="J28">
        <v>0.89910000000000001</v>
      </c>
      <c r="K28">
        <v>20.65228364</v>
      </c>
      <c r="L28">
        <v>2.2113399999999999</v>
      </c>
      <c r="M28">
        <v>22.47048727</v>
      </c>
      <c r="N28">
        <v>9.1484890910000001</v>
      </c>
      <c r="O28">
        <v>4.0566327270000002</v>
      </c>
      <c r="P28">
        <v>8.9953290910000003</v>
      </c>
      <c r="Q28">
        <v>11.50849818</v>
      </c>
      <c r="R28">
        <v>4.4271109089999996</v>
      </c>
      <c r="S28">
        <v>3.2433636360000002</v>
      </c>
      <c r="T28">
        <v>18.13428364</v>
      </c>
      <c r="U28">
        <v>11.72711455</v>
      </c>
      <c r="V28">
        <v>14.518869090000001</v>
      </c>
      <c r="W28">
        <v>23.48970727</v>
      </c>
      <c r="X28">
        <v>15.84755273</v>
      </c>
      <c r="Y28" t="s">
        <v>26</v>
      </c>
      <c r="Z28">
        <v>23.48970727</v>
      </c>
    </row>
    <row r="29" spans="1:26" x14ac:dyDescent="0.2">
      <c r="A29">
        <v>0.72957079499999999</v>
      </c>
      <c r="B29">
        <v>16.03664878</v>
      </c>
      <c r="C29">
        <v>1.0762602450000001</v>
      </c>
      <c r="D29">
        <v>1.9122672780000001</v>
      </c>
      <c r="E29">
        <v>6.5363678900000002</v>
      </c>
      <c r="F29">
        <v>0.66862691100000005</v>
      </c>
      <c r="G29">
        <v>0.42315672799999998</v>
      </c>
      <c r="H29">
        <v>1.241748471</v>
      </c>
      <c r="I29">
        <v>3.0934250999999999E-2</v>
      </c>
      <c r="J29">
        <v>8.0280428000000001E-2</v>
      </c>
      <c r="K29">
        <v>5.2204739999999999E-2</v>
      </c>
      <c r="L29">
        <v>0.17001819600000001</v>
      </c>
      <c r="M29">
        <v>4.2335473999999998E-2</v>
      </c>
      <c r="N29">
        <v>0.23542033600000001</v>
      </c>
      <c r="O29">
        <v>0.58361498499999998</v>
      </c>
      <c r="P29">
        <v>2.0020559630000001</v>
      </c>
      <c r="Q29">
        <v>0.121604434</v>
      </c>
      <c r="R29">
        <v>0.25074250799999998</v>
      </c>
      <c r="S29">
        <v>0.30347370000000001</v>
      </c>
      <c r="T29">
        <v>0.18467308900000001</v>
      </c>
      <c r="U29">
        <v>0.14055917400000001</v>
      </c>
      <c r="V29">
        <v>0.16683272199999999</v>
      </c>
      <c r="W29">
        <v>8.7166360999999998E-2</v>
      </c>
      <c r="X29">
        <v>0.167895872</v>
      </c>
      <c r="Y29" t="s">
        <v>26</v>
      </c>
      <c r="Z29">
        <v>16.03664878</v>
      </c>
    </row>
    <row r="30" spans="1:26" x14ac:dyDescent="0.2">
      <c r="A30">
        <v>490.9694523</v>
      </c>
      <c r="B30">
        <v>322.50943539999997</v>
      </c>
      <c r="C30">
        <v>340.17753540000001</v>
      </c>
      <c r="D30">
        <v>439.25760459999998</v>
      </c>
      <c r="E30">
        <v>269.84717380000001</v>
      </c>
      <c r="F30">
        <v>1024.6302949999999</v>
      </c>
      <c r="G30">
        <v>267.78724460000001</v>
      </c>
      <c r="H30">
        <v>1135.5137</v>
      </c>
      <c r="I30">
        <v>824.89819079999995</v>
      </c>
      <c r="J30">
        <v>68.417307690000001</v>
      </c>
      <c r="K30">
        <v>1440.6155369999999</v>
      </c>
      <c r="L30">
        <v>166.3945846</v>
      </c>
      <c r="M30">
        <v>1091.1178480000001</v>
      </c>
      <c r="N30">
        <v>815.00338769999996</v>
      </c>
      <c r="O30">
        <v>249.8429308</v>
      </c>
      <c r="P30">
        <v>578.42970620000006</v>
      </c>
      <c r="Q30">
        <v>807.58623999999998</v>
      </c>
      <c r="R30">
        <v>287.66429690000001</v>
      </c>
      <c r="S30">
        <v>194.32953689999999</v>
      </c>
      <c r="T30">
        <v>1249.198402</v>
      </c>
      <c r="U30">
        <v>1167.120823</v>
      </c>
      <c r="V30">
        <v>1239.907025</v>
      </c>
      <c r="W30">
        <v>1456.613263</v>
      </c>
      <c r="X30">
        <v>1349.007797</v>
      </c>
      <c r="Y30" t="s">
        <v>26</v>
      </c>
      <c r="Z30">
        <v>1456.613263</v>
      </c>
    </row>
    <row r="31" spans="1:26" x14ac:dyDescent="0.2">
      <c r="A31">
        <v>23.986183520000001</v>
      </c>
      <c r="B31">
        <v>17.68663626</v>
      </c>
      <c r="C31">
        <v>19.248743959999999</v>
      </c>
      <c r="D31">
        <v>28.396636260000001</v>
      </c>
      <c r="E31">
        <v>15.495889010000001</v>
      </c>
      <c r="F31">
        <v>60.291423080000001</v>
      </c>
      <c r="G31">
        <v>14.66479011</v>
      </c>
      <c r="H31">
        <v>56.227915379999999</v>
      </c>
      <c r="I31">
        <v>48.536440659999997</v>
      </c>
      <c r="J31">
        <v>2.0416340659999999</v>
      </c>
      <c r="K31">
        <v>86.460856039999996</v>
      </c>
      <c r="L31">
        <v>4.8136186810000003</v>
      </c>
      <c r="M31">
        <v>73.864634069999994</v>
      </c>
      <c r="N31">
        <v>38.459698899999999</v>
      </c>
      <c r="O31">
        <v>14.0702011</v>
      </c>
      <c r="P31">
        <v>32.935553849999998</v>
      </c>
      <c r="Q31">
        <v>40.26264286</v>
      </c>
      <c r="R31">
        <v>15.3360989</v>
      </c>
      <c r="S31">
        <v>10.156991209999999</v>
      </c>
      <c r="T31">
        <v>62.533005490000001</v>
      </c>
      <c r="U31">
        <v>76.585124179999994</v>
      </c>
      <c r="V31">
        <v>60.507293410000003</v>
      </c>
      <c r="W31">
        <v>76.794902199999996</v>
      </c>
      <c r="X31">
        <v>79.032837360000002</v>
      </c>
      <c r="Y31" t="s">
        <v>26</v>
      </c>
      <c r="Z31">
        <v>86.460856039999996</v>
      </c>
    </row>
    <row r="32" spans="1:26" x14ac:dyDescent="0.2">
      <c r="A32">
        <v>14.125278850000001</v>
      </c>
      <c r="B32">
        <v>18.02721923</v>
      </c>
      <c r="C32">
        <v>15.567182689999999</v>
      </c>
      <c r="D32">
        <v>18.442580769999999</v>
      </c>
      <c r="E32">
        <v>14.63701923</v>
      </c>
      <c r="F32">
        <v>33.07591154</v>
      </c>
      <c r="G32">
        <v>11.56595385</v>
      </c>
      <c r="H32">
        <v>42.981382689999997</v>
      </c>
      <c r="I32">
        <v>23.967165380000001</v>
      </c>
      <c r="J32">
        <v>5.4522403849999996</v>
      </c>
      <c r="K32">
        <v>44.155490380000003</v>
      </c>
      <c r="L32">
        <v>9.3947211540000009</v>
      </c>
      <c r="M32">
        <v>39.238592310000001</v>
      </c>
      <c r="N32">
        <v>26.032284619999999</v>
      </c>
      <c r="O32">
        <v>11.299128850000001</v>
      </c>
      <c r="P32">
        <v>30.532446149999998</v>
      </c>
      <c r="Q32">
        <v>33.510488459999998</v>
      </c>
      <c r="R32">
        <v>15.659315380000001</v>
      </c>
      <c r="S32">
        <v>11.57916346</v>
      </c>
      <c r="T32">
        <v>46.96411346</v>
      </c>
      <c r="U32">
        <v>15.565546149999999</v>
      </c>
      <c r="V32">
        <v>30.843626919999998</v>
      </c>
      <c r="W32">
        <v>57.420423079999999</v>
      </c>
      <c r="X32">
        <v>31.945196150000001</v>
      </c>
      <c r="Y32" t="s">
        <v>26</v>
      </c>
      <c r="Z32">
        <v>57.420423079999999</v>
      </c>
    </row>
    <row r="33" spans="1:26" x14ac:dyDescent="0.2">
      <c r="A33">
        <v>5.4862374999999997</v>
      </c>
      <c r="B33">
        <v>8.2143250000000005</v>
      </c>
      <c r="C33">
        <v>7.7345687500000002</v>
      </c>
      <c r="D33">
        <v>7.3778625</v>
      </c>
      <c r="E33">
        <v>5.8678499999999998</v>
      </c>
      <c r="F33">
        <v>14.494475</v>
      </c>
      <c r="G33">
        <v>5.1202812499999997</v>
      </c>
      <c r="H33">
        <v>18.37419375</v>
      </c>
      <c r="I33">
        <v>14.9797625</v>
      </c>
      <c r="J33">
        <v>4.5117812500000003</v>
      </c>
      <c r="K33">
        <v>19.977762500000001</v>
      </c>
      <c r="L33">
        <v>8.7739624999999997</v>
      </c>
      <c r="M33">
        <v>34.40061875</v>
      </c>
      <c r="N33">
        <v>9.3686187499999996</v>
      </c>
      <c r="O33">
        <v>5.1047750000000001</v>
      </c>
      <c r="P33">
        <v>9.9547437500000004</v>
      </c>
      <c r="Q33">
        <v>11.179243749999999</v>
      </c>
      <c r="R33">
        <v>8.8472624999999994</v>
      </c>
      <c r="S33">
        <v>6.8164249999999997</v>
      </c>
      <c r="T33">
        <v>19.489762500000001</v>
      </c>
      <c r="U33">
        <v>3.0188375000000001</v>
      </c>
      <c r="V33">
        <v>9.7332812499999992</v>
      </c>
      <c r="W33">
        <v>17.430206250000001</v>
      </c>
      <c r="X33">
        <v>9.1920937499999997</v>
      </c>
      <c r="Y33" t="s">
        <v>26</v>
      </c>
      <c r="Z33">
        <v>34.40061875</v>
      </c>
    </row>
    <row r="34" spans="1:26" x14ac:dyDescent="0.2">
      <c r="A34">
        <v>0.43198284199999998</v>
      </c>
      <c r="B34">
        <v>0.40808525499999998</v>
      </c>
      <c r="C34">
        <v>0.38930965099999998</v>
      </c>
      <c r="D34">
        <v>0.317465952</v>
      </c>
      <c r="E34">
        <v>0.29999356599999999</v>
      </c>
      <c r="F34">
        <v>0.63126032200000004</v>
      </c>
      <c r="G34">
        <v>0.35232520099999998</v>
      </c>
      <c r="H34">
        <v>1.125120643</v>
      </c>
      <c r="I34">
        <v>0.56271233200000004</v>
      </c>
      <c r="J34">
        <v>0.358721448</v>
      </c>
      <c r="K34">
        <v>0.79659570999999996</v>
      </c>
      <c r="L34">
        <v>0.542578016</v>
      </c>
      <c r="M34">
        <v>1.224895979</v>
      </c>
      <c r="N34">
        <v>0.54560160899999999</v>
      </c>
      <c r="O34">
        <v>0.49477587099999998</v>
      </c>
      <c r="P34">
        <v>0.85153941</v>
      </c>
      <c r="Q34">
        <v>0.57565227900000004</v>
      </c>
      <c r="R34">
        <v>0.66002439700000004</v>
      </c>
      <c r="S34">
        <v>0.52539249300000002</v>
      </c>
      <c r="T34">
        <v>0.83955442400000002</v>
      </c>
      <c r="U34">
        <v>0.196975871</v>
      </c>
      <c r="V34">
        <v>0.46589302900000001</v>
      </c>
      <c r="W34">
        <v>1.054626273</v>
      </c>
      <c r="X34">
        <v>0.47996327100000002</v>
      </c>
      <c r="Y34" t="s">
        <v>26</v>
      </c>
      <c r="Z34">
        <v>1.224895979</v>
      </c>
    </row>
    <row r="35" spans="1:26" x14ac:dyDescent="0.2">
      <c r="A35">
        <v>2.7950601000000002</v>
      </c>
      <c r="B35">
        <v>2.367243142</v>
      </c>
      <c r="C35">
        <v>2.504122943</v>
      </c>
      <c r="D35">
        <v>1.2067977560000001</v>
      </c>
      <c r="E35">
        <v>1.752894264</v>
      </c>
      <c r="F35">
        <v>0.23765436400000001</v>
      </c>
      <c r="G35">
        <v>4.9979152119999997</v>
      </c>
      <c r="H35">
        <v>0.23933117200000001</v>
      </c>
      <c r="I35">
        <v>0.22627182000000001</v>
      </c>
      <c r="J35">
        <v>6.4807122189999999</v>
      </c>
      <c r="K35">
        <v>0.27597207000000001</v>
      </c>
      <c r="L35">
        <v>6.2132336659999998</v>
      </c>
      <c r="M35">
        <v>0.30172219500000003</v>
      </c>
      <c r="N35">
        <v>2.0356793020000001</v>
      </c>
      <c r="O35">
        <v>1.354836658</v>
      </c>
      <c r="P35">
        <v>1.867125436</v>
      </c>
      <c r="Q35">
        <v>0.25380374100000003</v>
      </c>
      <c r="R35">
        <v>9.0560576059999995</v>
      </c>
      <c r="S35">
        <v>9.1308468830000002</v>
      </c>
      <c r="T35">
        <v>0.16429127199999999</v>
      </c>
      <c r="U35">
        <v>7.2416208999999995E-2</v>
      </c>
      <c r="V35">
        <v>0.127560599</v>
      </c>
      <c r="W35">
        <v>0.191694015</v>
      </c>
      <c r="X35">
        <v>0.145701995</v>
      </c>
      <c r="Y35" t="s">
        <v>26</v>
      </c>
      <c r="Z35">
        <v>9.1308468830000002</v>
      </c>
    </row>
    <row r="36" spans="1:26" x14ac:dyDescent="0.2">
      <c r="A36">
        <v>6.0972259109999998</v>
      </c>
      <c r="B36">
        <v>4.5991202429999998</v>
      </c>
      <c r="C36">
        <v>4.7362352230000004</v>
      </c>
      <c r="D36">
        <v>2.347437652</v>
      </c>
      <c r="E36">
        <v>3.5507599189999999</v>
      </c>
      <c r="F36">
        <v>0.16221376500000001</v>
      </c>
      <c r="G36">
        <v>19.398385019999999</v>
      </c>
      <c r="H36">
        <v>5.1475709000000001E-2</v>
      </c>
      <c r="I36">
        <v>5.5962348000000002E-2</v>
      </c>
      <c r="J36">
        <v>15.85778502</v>
      </c>
      <c r="K36">
        <v>0.110182186</v>
      </c>
      <c r="L36">
        <v>11.386040489999999</v>
      </c>
      <c r="M36">
        <v>0.147512955</v>
      </c>
      <c r="N36">
        <v>2.3909785430000001</v>
      </c>
      <c r="O36">
        <v>4.7263449389999996</v>
      </c>
      <c r="P36">
        <v>2.3660481779999998</v>
      </c>
      <c r="Q36">
        <v>0.13672510099999999</v>
      </c>
      <c r="R36">
        <v>12.51600769</v>
      </c>
      <c r="S36">
        <v>9.410797166</v>
      </c>
      <c r="T36">
        <v>5.9765991999999997E-2</v>
      </c>
      <c r="U36">
        <v>5.4205667999999999E-2</v>
      </c>
      <c r="V36">
        <v>6.5640081000000003E-2</v>
      </c>
      <c r="W36">
        <v>5.3048178000000001E-2</v>
      </c>
      <c r="X36">
        <v>3.5156680000000003E-2</v>
      </c>
      <c r="Y36" t="s">
        <v>26</v>
      </c>
      <c r="Z36">
        <v>19.398385019999999</v>
      </c>
    </row>
    <row r="37" spans="1:26" x14ac:dyDescent="0.2">
      <c r="A37">
        <v>20.363740199999999</v>
      </c>
      <c r="B37">
        <v>36.957033330000002</v>
      </c>
      <c r="C37">
        <v>18.065715690000001</v>
      </c>
      <c r="D37">
        <v>40.610382350000002</v>
      </c>
      <c r="E37">
        <v>52.049659800000001</v>
      </c>
      <c r="F37">
        <v>1.3595098E-2</v>
      </c>
      <c r="G37">
        <v>4.4472549E-2</v>
      </c>
      <c r="H37">
        <v>4.0901959999999999E-3</v>
      </c>
      <c r="I37">
        <v>6.7686270000000002E-3</v>
      </c>
      <c r="J37">
        <v>1.4522548999999999E-2</v>
      </c>
      <c r="K37">
        <v>4.6421570000000001E-3</v>
      </c>
      <c r="L37">
        <v>1.3148039E-2</v>
      </c>
      <c r="M37">
        <v>3.823529E-3</v>
      </c>
      <c r="N37">
        <v>4.5131196080000002</v>
      </c>
      <c r="O37">
        <v>37.936571569999998</v>
      </c>
      <c r="P37">
        <v>76.782695099999998</v>
      </c>
      <c r="Q37">
        <v>4.1392160000000002E-3</v>
      </c>
      <c r="R37">
        <v>1.6263725E-2</v>
      </c>
      <c r="S37">
        <v>0.49915294100000002</v>
      </c>
      <c r="T37">
        <v>5.9892160000000003E-3</v>
      </c>
      <c r="U37">
        <v>6.0911760000000002E-3</v>
      </c>
      <c r="V37">
        <v>3.0442157000000001E-2</v>
      </c>
      <c r="W37">
        <v>6.4980389999999997E-3</v>
      </c>
      <c r="X37">
        <v>9.1333330000000004E-3</v>
      </c>
      <c r="Y37" t="s">
        <v>28</v>
      </c>
      <c r="Z37">
        <v>76.782695099999998</v>
      </c>
    </row>
    <row r="38" spans="1:26" x14ac:dyDescent="0.2">
      <c r="A38">
        <v>0.40480192300000001</v>
      </c>
      <c r="B38">
        <v>9.1971012820000002</v>
      </c>
      <c r="C38">
        <v>1.7712051280000001</v>
      </c>
      <c r="D38">
        <v>13.069183969999999</v>
      </c>
      <c r="E38">
        <v>14.93481667</v>
      </c>
      <c r="F38">
        <v>7.0640999999999998E-4</v>
      </c>
      <c r="G38">
        <v>2.4038459999999998E-3</v>
      </c>
      <c r="H38">
        <v>2.7307699999999999E-4</v>
      </c>
      <c r="I38">
        <v>1.2243599999999999E-4</v>
      </c>
      <c r="J38">
        <v>8.2820500000000004E-4</v>
      </c>
      <c r="K38">
        <v>0</v>
      </c>
      <c r="L38">
        <v>0</v>
      </c>
      <c r="M38">
        <v>0</v>
      </c>
      <c r="N38">
        <v>8.9510255999999996E-2</v>
      </c>
      <c r="O38">
        <v>11.229548080000001</v>
      </c>
      <c r="P38">
        <v>19.392800640000001</v>
      </c>
      <c r="Q38">
        <v>0</v>
      </c>
      <c r="R38">
        <v>3.2102559999999999E-3</v>
      </c>
      <c r="S38">
        <v>3.5105769000000002E-2</v>
      </c>
      <c r="T38">
        <v>2.8974399999999998E-4</v>
      </c>
      <c r="U38">
        <v>0</v>
      </c>
      <c r="V38">
        <v>3.3846199999999999E-4</v>
      </c>
      <c r="W38">
        <v>4.47436E-4</v>
      </c>
      <c r="X38">
        <v>0</v>
      </c>
      <c r="Y38" t="s">
        <v>29</v>
      </c>
      <c r="Z38">
        <v>19.392800640000001</v>
      </c>
    </row>
    <row r="39" spans="1:26" x14ac:dyDescent="0.2">
      <c r="A39">
        <v>11.54054118</v>
      </c>
      <c r="B39">
        <v>10.62180706</v>
      </c>
      <c r="C39">
        <v>8.5140423530000007</v>
      </c>
      <c r="D39">
        <v>11.41854588</v>
      </c>
      <c r="E39">
        <v>8.0818847060000003</v>
      </c>
      <c r="F39">
        <v>21.763491179999999</v>
      </c>
      <c r="G39">
        <v>7.9142400000000004</v>
      </c>
      <c r="H39">
        <v>30.764981179999999</v>
      </c>
      <c r="I39">
        <v>1.775174706</v>
      </c>
      <c r="J39">
        <v>1.2201182349999999</v>
      </c>
      <c r="K39">
        <v>3.0988829409999998</v>
      </c>
      <c r="L39">
        <v>1.248865882</v>
      </c>
      <c r="M39">
        <v>3.807018824</v>
      </c>
      <c r="N39">
        <v>1.888006471</v>
      </c>
      <c r="O39">
        <v>0.95499529400000005</v>
      </c>
      <c r="P39">
        <v>1.239105882</v>
      </c>
      <c r="Q39">
        <v>1.867992941</v>
      </c>
      <c r="R39">
        <v>0.79656294100000002</v>
      </c>
      <c r="S39">
        <v>0.68357058800000003</v>
      </c>
      <c r="T39">
        <v>2.7745988239999999</v>
      </c>
      <c r="U39">
        <v>5.083038824</v>
      </c>
      <c r="V39">
        <v>2.137366471</v>
      </c>
      <c r="W39">
        <v>2.3408799999999998</v>
      </c>
      <c r="X39">
        <v>3.0869505880000001</v>
      </c>
      <c r="Y39" t="s">
        <v>30</v>
      </c>
      <c r="Z39">
        <v>30.764981179999999</v>
      </c>
    </row>
    <row r="40" spans="1:26" x14ac:dyDescent="0.2">
      <c r="A40">
        <v>4.416083092</v>
      </c>
      <c r="B40">
        <v>5.8633277460000004</v>
      </c>
      <c r="C40">
        <v>4.1925420520000003</v>
      </c>
      <c r="D40">
        <v>5.0837251449999998</v>
      </c>
      <c r="E40">
        <v>3.9396635839999998</v>
      </c>
      <c r="F40">
        <v>7.8659014450000004</v>
      </c>
      <c r="G40">
        <v>3.141657081</v>
      </c>
      <c r="H40">
        <v>15.175595230000001</v>
      </c>
      <c r="I40">
        <v>13.02649798</v>
      </c>
      <c r="J40">
        <v>0.53332919099999998</v>
      </c>
      <c r="K40">
        <v>13.93994408</v>
      </c>
      <c r="L40">
        <v>0.82679523099999996</v>
      </c>
      <c r="M40">
        <v>12.7418909</v>
      </c>
      <c r="N40">
        <v>11.77282991</v>
      </c>
      <c r="O40">
        <v>5.2182362720000004</v>
      </c>
      <c r="P40">
        <v>8.7291092490000004</v>
      </c>
      <c r="Q40">
        <v>10.11447298</v>
      </c>
      <c r="R40">
        <v>4.5655153180000001</v>
      </c>
      <c r="S40">
        <v>3.3242349710000001</v>
      </c>
      <c r="T40">
        <v>9.5345673410000007</v>
      </c>
      <c r="U40">
        <v>4.6764157510000004</v>
      </c>
      <c r="V40">
        <v>6.7552082369999997</v>
      </c>
      <c r="W40">
        <v>9.3298521680000004</v>
      </c>
      <c r="X40">
        <v>10.55206387</v>
      </c>
      <c r="Y40" t="s">
        <v>30</v>
      </c>
      <c r="Z40">
        <v>15.175595230000001</v>
      </c>
    </row>
    <row r="41" spans="1:26" x14ac:dyDescent="0.2">
      <c r="A41">
        <v>3.271174324</v>
      </c>
      <c r="B41">
        <v>2.4962456080000002</v>
      </c>
      <c r="C41">
        <v>2.2928824319999999</v>
      </c>
      <c r="D41">
        <v>2.9252442570000001</v>
      </c>
      <c r="E41">
        <v>1.930530743</v>
      </c>
      <c r="F41">
        <v>8.1152750000000005</v>
      </c>
      <c r="G41">
        <v>2.2708527030000001</v>
      </c>
      <c r="H41">
        <v>6.2387945949999999</v>
      </c>
      <c r="I41">
        <v>0.33783006799999998</v>
      </c>
      <c r="J41">
        <v>2.1659458999999999E-2</v>
      </c>
      <c r="K41">
        <v>0.387110811</v>
      </c>
      <c r="L41">
        <v>3.5317904999999997E-2</v>
      </c>
      <c r="M41">
        <v>0.56695472999999996</v>
      </c>
      <c r="N41">
        <v>5.0572634999999998E-2</v>
      </c>
      <c r="O41">
        <v>4.4597297000000001E-2</v>
      </c>
      <c r="P41">
        <v>5.8942904999999997E-2</v>
      </c>
      <c r="Q41">
        <v>5.3279053999999999E-2</v>
      </c>
      <c r="R41">
        <v>2.1452026999999999E-2</v>
      </c>
      <c r="S41">
        <v>4.1519256999999997E-2</v>
      </c>
      <c r="T41">
        <v>6.3062837999999996E-2</v>
      </c>
      <c r="U41">
        <v>2.9215202999999999E-2</v>
      </c>
      <c r="V41">
        <v>4.5767904999999998E-2</v>
      </c>
      <c r="W41">
        <v>4.0932431999999998E-2</v>
      </c>
      <c r="X41">
        <v>4.3053378000000003E-2</v>
      </c>
      <c r="Y41" t="s">
        <v>30</v>
      </c>
      <c r="Z41">
        <v>8.1152750000000005</v>
      </c>
    </row>
    <row r="42" spans="1:26" x14ac:dyDescent="0.2">
      <c r="A42">
        <v>2.9799303319999999</v>
      </c>
      <c r="B42">
        <v>2.1348535549999998</v>
      </c>
      <c r="C42">
        <v>1.8576772509999999</v>
      </c>
      <c r="D42">
        <v>2.5219625589999999</v>
      </c>
      <c r="E42">
        <v>1.743257346</v>
      </c>
      <c r="F42">
        <v>8.400717062</v>
      </c>
      <c r="G42">
        <v>1.813237915</v>
      </c>
      <c r="H42">
        <v>5.1480284359999997</v>
      </c>
      <c r="I42">
        <v>4.1138715640000001</v>
      </c>
      <c r="J42">
        <v>0.230021801</v>
      </c>
      <c r="K42">
        <v>11.251137910000001</v>
      </c>
      <c r="L42">
        <v>0.48887772499999999</v>
      </c>
      <c r="M42">
        <v>10.38612322</v>
      </c>
      <c r="N42">
        <v>3.2475592419999999</v>
      </c>
      <c r="O42">
        <v>1.2533298580000001</v>
      </c>
      <c r="P42">
        <v>1.97657109</v>
      </c>
      <c r="Q42">
        <v>3.2545886259999999</v>
      </c>
      <c r="R42">
        <v>1.4067327009999999</v>
      </c>
      <c r="S42">
        <v>0.87503412300000005</v>
      </c>
      <c r="T42">
        <v>4.7546260660000002</v>
      </c>
      <c r="U42">
        <v>5.368064929</v>
      </c>
      <c r="V42">
        <v>2.6683654030000001</v>
      </c>
      <c r="W42">
        <v>5.6999592420000003</v>
      </c>
      <c r="X42">
        <v>6.9899639809999998</v>
      </c>
      <c r="Y42" t="s">
        <v>30</v>
      </c>
      <c r="Z42">
        <v>11.251137910000001</v>
      </c>
    </row>
    <row r="43" spans="1:26" x14ac:dyDescent="0.2">
      <c r="A43">
        <v>1.084033622</v>
      </c>
      <c r="B43">
        <v>1.455618718</v>
      </c>
      <c r="C43">
        <v>1.187961525</v>
      </c>
      <c r="D43">
        <v>1.228034662</v>
      </c>
      <c r="E43">
        <v>1.043508492</v>
      </c>
      <c r="F43">
        <v>1.9291188909999999</v>
      </c>
      <c r="G43">
        <v>1.3701421140000001</v>
      </c>
      <c r="H43">
        <v>2.3566544189999998</v>
      </c>
      <c r="I43">
        <v>2.521440208</v>
      </c>
      <c r="J43">
        <v>4.7069197569999996</v>
      </c>
      <c r="K43">
        <v>3.6962055459999998</v>
      </c>
      <c r="L43">
        <v>10.588109190000001</v>
      </c>
      <c r="M43">
        <v>2.4526672440000001</v>
      </c>
      <c r="N43">
        <v>2.4303147310000002</v>
      </c>
      <c r="O43">
        <v>1.448925303</v>
      </c>
      <c r="P43">
        <v>2.2084545929999999</v>
      </c>
      <c r="Q43">
        <v>2.3959162909999998</v>
      </c>
      <c r="R43">
        <v>2.345109012</v>
      </c>
      <c r="S43">
        <v>1.313504853</v>
      </c>
      <c r="T43">
        <v>1.178085789</v>
      </c>
      <c r="U43">
        <v>1.0548861350000001</v>
      </c>
      <c r="V43">
        <v>0.71574939299999996</v>
      </c>
      <c r="W43">
        <v>1.974458059</v>
      </c>
      <c r="X43">
        <v>2.275386482</v>
      </c>
      <c r="Y43" t="s">
        <v>30</v>
      </c>
      <c r="Z43">
        <v>10.588109190000001</v>
      </c>
    </row>
    <row r="44" spans="1:26" x14ac:dyDescent="0.2">
      <c r="A44">
        <v>2.5715560329999998</v>
      </c>
      <c r="B44">
        <v>2.7677497519999998</v>
      </c>
      <c r="C44">
        <v>2.115843967</v>
      </c>
      <c r="D44">
        <v>1.711920331</v>
      </c>
      <c r="E44">
        <v>2.2767393390000001</v>
      </c>
      <c r="F44">
        <v>1.7500140500000001</v>
      </c>
      <c r="G44">
        <v>2.455880826</v>
      </c>
      <c r="H44">
        <v>2.3551828100000001</v>
      </c>
      <c r="I44">
        <v>0.88274925599999998</v>
      </c>
      <c r="J44">
        <v>7.1379685950000002</v>
      </c>
      <c r="K44">
        <v>1.3356879340000001</v>
      </c>
      <c r="L44">
        <v>9.3897791739999992</v>
      </c>
      <c r="M44">
        <v>0.99677404999999997</v>
      </c>
      <c r="N44">
        <v>2.1671553719999999</v>
      </c>
      <c r="O44">
        <v>1.2908029750000001</v>
      </c>
      <c r="P44">
        <v>1.727861157</v>
      </c>
      <c r="Q44">
        <v>0.95955669399999999</v>
      </c>
      <c r="R44">
        <v>4.0384542149999998</v>
      </c>
      <c r="S44">
        <v>4.2792682639999997</v>
      </c>
      <c r="T44">
        <v>0.64179487599999996</v>
      </c>
      <c r="U44">
        <v>0.52840330599999996</v>
      </c>
      <c r="V44">
        <v>0.55035999999999996</v>
      </c>
      <c r="W44">
        <v>0.95369190100000001</v>
      </c>
      <c r="X44">
        <v>0.83266843000000001</v>
      </c>
      <c r="Y44" t="s">
        <v>30</v>
      </c>
      <c r="Z44">
        <v>9.3897791739999992</v>
      </c>
    </row>
    <row r="45" spans="1:26" x14ac:dyDescent="0.2">
      <c r="A45">
        <v>11.26374021</v>
      </c>
      <c r="B45">
        <v>28.92594845</v>
      </c>
      <c r="C45">
        <v>16.882541239999998</v>
      </c>
      <c r="D45">
        <v>11.60311753</v>
      </c>
      <c r="E45">
        <v>19.70901443</v>
      </c>
      <c r="F45">
        <v>1.3255329899999999</v>
      </c>
      <c r="G45">
        <v>63.097351549999999</v>
      </c>
      <c r="H45">
        <v>1.1775371130000001</v>
      </c>
      <c r="I45">
        <v>0.429748454</v>
      </c>
      <c r="J45">
        <v>108.3420289</v>
      </c>
      <c r="K45">
        <v>1.013959794</v>
      </c>
      <c r="L45">
        <v>99.390996909999998</v>
      </c>
      <c r="M45">
        <v>0.615374227</v>
      </c>
      <c r="N45">
        <v>16.270139180000001</v>
      </c>
      <c r="O45">
        <v>12.14645361</v>
      </c>
      <c r="P45">
        <v>16.363192779999999</v>
      </c>
      <c r="Q45">
        <v>2.319402062</v>
      </c>
      <c r="R45">
        <v>99.442540210000004</v>
      </c>
      <c r="S45">
        <v>46.126691749999999</v>
      </c>
      <c r="T45">
        <v>0.51468144299999996</v>
      </c>
      <c r="U45">
        <v>0.44544742300000001</v>
      </c>
      <c r="V45">
        <v>0.35833092799999999</v>
      </c>
      <c r="W45">
        <v>0.73403195899999996</v>
      </c>
      <c r="X45">
        <v>0.84287113400000002</v>
      </c>
      <c r="Y45" t="s">
        <v>30</v>
      </c>
      <c r="Z45">
        <v>108.3420289</v>
      </c>
    </row>
    <row r="46" spans="1:26" x14ac:dyDescent="0.2">
      <c r="A46">
        <v>7.5207870970000004</v>
      </c>
      <c r="B46">
        <v>4.6635677419999997</v>
      </c>
      <c r="C46">
        <v>5.5752322579999998</v>
      </c>
      <c r="D46">
        <v>2.9361903229999999</v>
      </c>
      <c r="E46">
        <v>5.4410870969999996</v>
      </c>
      <c r="F46">
        <v>0.50814193500000004</v>
      </c>
      <c r="G46">
        <v>7.9543838710000001</v>
      </c>
      <c r="H46">
        <v>0.31151612899999997</v>
      </c>
      <c r="I46">
        <v>9.3112902999999997E-2</v>
      </c>
      <c r="J46">
        <v>10.75989032</v>
      </c>
      <c r="K46">
        <v>0.25180645200000001</v>
      </c>
      <c r="L46">
        <v>11.42849032</v>
      </c>
      <c r="M46">
        <v>0.402587097</v>
      </c>
      <c r="N46">
        <v>4.0880935479999998</v>
      </c>
      <c r="O46">
        <v>5.6738419349999996</v>
      </c>
      <c r="P46">
        <v>4.7250451609999997</v>
      </c>
      <c r="Q46">
        <v>0.489419355</v>
      </c>
      <c r="R46">
        <v>11.85197419</v>
      </c>
      <c r="S46">
        <v>13.242293549999999</v>
      </c>
      <c r="T46">
        <v>0.154796774</v>
      </c>
      <c r="U46">
        <v>0.14174193500000001</v>
      </c>
      <c r="V46">
        <v>8.5319355E-2</v>
      </c>
      <c r="W46">
        <v>0.21877419400000001</v>
      </c>
      <c r="X46">
        <v>0.238103226</v>
      </c>
      <c r="Y46" t="s">
        <v>30</v>
      </c>
      <c r="Z46">
        <v>13.242293549999999</v>
      </c>
    </row>
    <row r="47" spans="1:26" x14ac:dyDescent="0.2">
      <c r="A47">
        <v>0.58905025600000005</v>
      </c>
      <c r="B47">
        <v>1.07046</v>
      </c>
      <c r="C47">
        <v>0.65241333300000004</v>
      </c>
      <c r="D47">
        <v>0.52925282100000004</v>
      </c>
      <c r="E47">
        <v>0.63844051300000004</v>
      </c>
      <c r="F47">
        <v>0.164641538</v>
      </c>
      <c r="G47">
        <v>3.2754179489999999</v>
      </c>
      <c r="H47">
        <v>0.16625230799999999</v>
      </c>
      <c r="I47">
        <v>9.3745641000000005E-2</v>
      </c>
      <c r="J47">
        <v>5.9008876920000004</v>
      </c>
      <c r="K47">
        <v>0.18615179500000001</v>
      </c>
      <c r="L47">
        <v>2.4103379490000001</v>
      </c>
      <c r="M47">
        <v>0.21319384599999999</v>
      </c>
      <c r="N47">
        <v>1.043814872</v>
      </c>
      <c r="O47">
        <v>0.66631179500000004</v>
      </c>
      <c r="P47">
        <v>1.0871764100000001</v>
      </c>
      <c r="Q47">
        <v>0.12721692300000001</v>
      </c>
      <c r="R47">
        <v>9.7976107690000003</v>
      </c>
      <c r="S47">
        <v>1.7825092309999999</v>
      </c>
      <c r="T47">
        <v>0.17638564100000001</v>
      </c>
      <c r="U47">
        <v>0.28420051299999999</v>
      </c>
      <c r="V47">
        <v>0.15075282100000001</v>
      </c>
      <c r="W47">
        <v>0.37201743599999998</v>
      </c>
      <c r="X47">
        <v>0.18704717900000001</v>
      </c>
      <c r="Y47" t="s">
        <v>30</v>
      </c>
      <c r="Z47">
        <v>9.7976107690000003</v>
      </c>
    </row>
    <row r="48" spans="1:26" x14ac:dyDescent="0.2">
      <c r="A48">
        <v>1.8837135000000001E-2</v>
      </c>
      <c r="B48">
        <v>4.2000531000000001E-2</v>
      </c>
      <c r="C48">
        <v>1.0512732E-2</v>
      </c>
      <c r="D48">
        <v>1.0416180000000001E-2</v>
      </c>
      <c r="E48">
        <v>3.2423607E-2</v>
      </c>
      <c r="F48">
        <v>5.2408489999999997E-3</v>
      </c>
      <c r="G48">
        <v>1.0891247E-2</v>
      </c>
      <c r="H48">
        <v>2.1388063999999998E-2</v>
      </c>
      <c r="I48">
        <v>3.035013E-3</v>
      </c>
      <c r="J48">
        <v>6.212202E-3</v>
      </c>
      <c r="K48">
        <v>3.55756E-3</v>
      </c>
      <c r="L48">
        <v>9.6610080000000004E-3</v>
      </c>
      <c r="M48">
        <v>4.0053049999999998E-3</v>
      </c>
      <c r="N48">
        <v>9.7749337000000006E-2</v>
      </c>
      <c r="O48">
        <v>0.16985305000000001</v>
      </c>
      <c r="P48">
        <v>11.1639</v>
      </c>
      <c r="Q48">
        <v>9.8129970000000004E-3</v>
      </c>
      <c r="R48">
        <v>3.4961538E-2</v>
      </c>
      <c r="S48">
        <v>6.7637930999999998E-2</v>
      </c>
      <c r="T48">
        <v>1.2918037E-2</v>
      </c>
      <c r="U48">
        <v>1.3256764000000001E-2</v>
      </c>
      <c r="V48">
        <v>1.5477718999999999E-2</v>
      </c>
      <c r="W48">
        <v>2.1240318000000001E-2</v>
      </c>
      <c r="X48">
        <v>7.9872680000000005E-3</v>
      </c>
      <c r="Y48" t="s">
        <v>30</v>
      </c>
      <c r="Z48">
        <v>11.1639</v>
      </c>
    </row>
    <row r="49" spans="1:26" x14ac:dyDescent="0.2">
      <c r="A49">
        <v>16.353877659999998</v>
      </c>
      <c r="B49">
        <v>5.5229327420000001</v>
      </c>
      <c r="C49">
        <v>11.179886639999999</v>
      </c>
      <c r="D49">
        <v>2.6183526000000001</v>
      </c>
      <c r="E49">
        <v>6.0895938530000002</v>
      </c>
      <c r="F49">
        <v>8.8105436999999995E-2</v>
      </c>
      <c r="G49">
        <v>2.4500836879999999</v>
      </c>
      <c r="H49">
        <v>8.4900000000000003E-2</v>
      </c>
      <c r="I49">
        <v>6.3279551000000003E-2</v>
      </c>
      <c r="J49">
        <v>2.6420960990000002</v>
      </c>
      <c r="K49">
        <v>7.0446217000000005E-2</v>
      </c>
      <c r="L49">
        <v>0.44609338100000001</v>
      </c>
      <c r="M49">
        <v>8.1608629000000002E-2</v>
      </c>
      <c r="N49">
        <v>6.72116253</v>
      </c>
      <c r="O49">
        <v>7.4764258870000004</v>
      </c>
      <c r="P49">
        <v>2.7544030730000002</v>
      </c>
      <c r="Q49">
        <v>5.1580850999999997E-2</v>
      </c>
      <c r="R49">
        <v>0.40023108699999999</v>
      </c>
      <c r="S49">
        <v>27.35147577</v>
      </c>
      <c r="T49">
        <v>6.3551537000000005E-2</v>
      </c>
      <c r="U49">
        <v>5.0778722999999998E-2</v>
      </c>
      <c r="V49">
        <v>8.7726949999999998E-2</v>
      </c>
      <c r="W49">
        <v>6.9882388000000004E-2</v>
      </c>
      <c r="X49">
        <v>5.8111111E-2</v>
      </c>
      <c r="Y49" t="s">
        <v>30</v>
      </c>
      <c r="Z49">
        <v>27.35147577</v>
      </c>
    </row>
    <row r="50" spans="1:26" x14ac:dyDescent="0.2">
      <c r="A50">
        <v>36.847482540000001</v>
      </c>
      <c r="B50">
        <v>12.03844608</v>
      </c>
      <c r="C50">
        <v>23.522375360000002</v>
      </c>
      <c r="D50">
        <v>6.9474364639999999</v>
      </c>
      <c r="E50">
        <v>13.788506959999999</v>
      </c>
      <c r="F50">
        <v>7.9796463999999998E-2</v>
      </c>
      <c r="G50">
        <v>7.1860143650000001</v>
      </c>
      <c r="H50">
        <v>4.4638342999999997E-2</v>
      </c>
      <c r="I50">
        <v>2.2726408999999999E-2</v>
      </c>
      <c r="J50">
        <v>6.9705988950000002</v>
      </c>
      <c r="K50">
        <v>3.2769392000000001E-2</v>
      </c>
      <c r="L50">
        <v>1.079413591</v>
      </c>
      <c r="M50">
        <v>4.2465192999999998E-2</v>
      </c>
      <c r="N50">
        <v>14.37974431</v>
      </c>
      <c r="O50">
        <v>17.052874920000001</v>
      </c>
      <c r="P50">
        <v>6.021173149</v>
      </c>
      <c r="Q50">
        <v>3.0611934E-2</v>
      </c>
      <c r="R50">
        <v>1.1723664090000001</v>
      </c>
      <c r="S50">
        <v>58.749194029999998</v>
      </c>
      <c r="T50">
        <v>3.6948066000000002E-2</v>
      </c>
      <c r="U50">
        <v>3.1515690999999998E-2</v>
      </c>
      <c r="V50">
        <v>6.2443536000000001E-2</v>
      </c>
      <c r="W50">
        <v>4.3922210000000003E-2</v>
      </c>
      <c r="X50">
        <v>2.7739336999999999E-2</v>
      </c>
      <c r="Y50" t="s">
        <v>30</v>
      </c>
      <c r="Z50">
        <v>58.749194029999998</v>
      </c>
    </row>
    <row r="51" spans="1:26" x14ac:dyDescent="0.2">
      <c r="A51">
        <v>95.140408640000004</v>
      </c>
      <c r="B51">
        <v>67.984144439999994</v>
      </c>
      <c r="C51">
        <v>76.831365430000005</v>
      </c>
      <c r="D51">
        <v>75.4218963</v>
      </c>
      <c r="E51">
        <v>49.610507409999997</v>
      </c>
      <c r="F51">
        <v>182.76643580000001</v>
      </c>
      <c r="G51">
        <v>48.885927160000001</v>
      </c>
      <c r="H51">
        <v>252.8207247</v>
      </c>
      <c r="I51">
        <v>117.7076704</v>
      </c>
      <c r="J51">
        <v>116.6583667</v>
      </c>
      <c r="K51">
        <v>332.7989556</v>
      </c>
      <c r="L51">
        <v>174.56057039999999</v>
      </c>
      <c r="M51">
        <v>231.81082219999999</v>
      </c>
      <c r="N51">
        <v>153.4419728</v>
      </c>
      <c r="O51">
        <v>43.573220990000003</v>
      </c>
      <c r="P51">
        <v>73.626043210000006</v>
      </c>
      <c r="Q51">
        <v>123.3332358</v>
      </c>
      <c r="R51">
        <v>95.887514809999999</v>
      </c>
      <c r="S51">
        <v>37.439525930000002</v>
      </c>
      <c r="T51">
        <v>222.3489136</v>
      </c>
      <c r="U51">
        <v>152.336737</v>
      </c>
      <c r="V51">
        <v>196.7972728</v>
      </c>
      <c r="W51">
        <v>200.1470506</v>
      </c>
      <c r="X51">
        <v>201.74619139999999</v>
      </c>
      <c r="Y51" t="s">
        <v>30</v>
      </c>
      <c r="Z51">
        <v>332.7989556</v>
      </c>
    </row>
    <row r="52" spans="1:26" x14ac:dyDescent="0.2">
      <c r="A52">
        <v>20.278253670000002</v>
      </c>
      <c r="B52">
        <v>21.321974579999999</v>
      </c>
      <c r="C52">
        <v>17.543714120000001</v>
      </c>
      <c r="D52">
        <v>22.896765540000001</v>
      </c>
      <c r="E52">
        <v>15.152674579999999</v>
      </c>
      <c r="F52">
        <v>43.067348019999997</v>
      </c>
      <c r="G52">
        <v>10.578132200000001</v>
      </c>
      <c r="H52">
        <v>60.418572320000003</v>
      </c>
      <c r="I52">
        <v>40.677771749999998</v>
      </c>
      <c r="J52">
        <v>1.3700395480000001</v>
      </c>
      <c r="K52">
        <v>56.936485879999999</v>
      </c>
      <c r="L52">
        <v>3.0369062150000001</v>
      </c>
      <c r="M52">
        <v>44.78077571</v>
      </c>
      <c r="N52">
        <v>40.974940109999999</v>
      </c>
      <c r="O52">
        <v>16.10417966</v>
      </c>
      <c r="P52">
        <v>27.455611300000001</v>
      </c>
      <c r="Q52">
        <v>39.743201689999999</v>
      </c>
      <c r="R52">
        <v>15.189525420000001</v>
      </c>
      <c r="S52">
        <v>11.455571190000001</v>
      </c>
      <c r="T52">
        <v>50.93786497</v>
      </c>
      <c r="U52">
        <v>25.523772319999999</v>
      </c>
      <c r="V52">
        <v>41.317292090000002</v>
      </c>
      <c r="W52">
        <v>48.024127679999999</v>
      </c>
      <c r="X52">
        <v>54.364746889999999</v>
      </c>
      <c r="Y52" t="s">
        <v>30</v>
      </c>
      <c r="Z52">
        <v>60.418572320000003</v>
      </c>
    </row>
    <row r="53" spans="1:26" x14ac:dyDescent="0.2">
      <c r="A53">
        <v>1.7208412740000001</v>
      </c>
      <c r="B53">
        <v>2.6416701649999998</v>
      </c>
      <c r="C53">
        <v>2.0660561319999999</v>
      </c>
      <c r="D53">
        <v>2.0036433960000002</v>
      </c>
      <c r="E53">
        <v>1.9409136789999999</v>
      </c>
      <c r="F53">
        <v>4.6403382080000002</v>
      </c>
      <c r="G53">
        <v>1.450452241</v>
      </c>
      <c r="H53">
        <v>5.6307286559999996</v>
      </c>
      <c r="I53">
        <v>6.0770429249999998</v>
      </c>
      <c r="J53">
        <v>0.206367099</v>
      </c>
      <c r="K53">
        <v>7.7010300709999999</v>
      </c>
      <c r="L53">
        <v>0.231757665</v>
      </c>
      <c r="M53">
        <v>6.589664033</v>
      </c>
      <c r="N53">
        <v>2.9611392689999998</v>
      </c>
      <c r="O53">
        <v>1.515979245</v>
      </c>
      <c r="P53">
        <v>1.9883043629999999</v>
      </c>
      <c r="Q53">
        <v>2.7259765329999999</v>
      </c>
      <c r="R53">
        <v>1.0975147409999999</v>
      </c>
      <c r="S53">
        <v>1.0950829010000001</v>
      </c>
      <c r="T53">
        <v>2.6230290090000001</v>
      </c>
      <c r="U53">
        <v>0.92631120300000003</v>
      </c>
      <c r="V53">
        <v>2.0580129720000002</v>
      </c>
      <c r="W53">
        <v>2.8729229950000001</v>
      </c>
      <c r="X53">
        <v>2.0481235849999999</v>
      </c>
      <c r="Y53" t="s">
        <v>30</v>
      </c>
      <c r="Z53">
        <v>7.7010300709999999</v>
      </c>
    </row>
    <row r="54" spans="1:26" x14ac:dyDescent="0.2">
      <c r="A54">
        <v>5.8678420339999997</v>
      </c>
      <c r="B54">
        <v>1.7655420340000001</v>
      </c>
      <c r="C54">
        <v>3.8257138980000001</v>
      </c>
      <c r="D54">
        <v>0.86805661000000001</v>
      </c>
      <c r="E54">
        <v>1.9667623729999999</v>
      </c>
      <c r="F54">
        <v>2.4006102000000001E-2</v>
      </c>
      <c r="G54">
        <v>0.86925186399999999</v>
      </c>
      <c r="H54">
        <v>2.4587119000000001E-2</v>
      </c>
      <c r="I54">
        <v>2.1930847E-2</v>
      </c>
      <c r="J54">
        <v>0.88863254199999997</v>
      </c>
      <c r="K54">
        <v>1.8312542000000001E-2</v>
      </c>
      <c r="L54">
        <v>0.12929457599999999</v>
      </c>
      <c r="M54">
        <v>2.423322E-2</v>
      </c>
      <c r="N54">
        <v>2.3934396609999999</v>
      </c>
      <c r="O54">
        <v>2.4188884750000001</v>
      </c>
      <c r="P54">
        <v>0.87378508499999996</v>
      </c>
      <c r="Q54">
        <v>1.3838644000000001E-2</v>
      </c>
      <c r="R54">
        <v>0.116107458</v>
      </c>
      <c r="S54">
        <v>9.3055806780000001</v>
      </c>
      <c r="T54">
        <v>1.7937287999999999E-2</v>
      </c>
      <c r="U54">
        <v>9.9722030000000007E-3</v>
      </c>
      <c r="V54">
        <v>2.3253220000000002E-2</v>
      </c>
      <c r="W54">
        <v>1.5017288E-2</v>
      </c>
      <c r="X54">
        <v>1.0830846999999999E-2</v>
      </c>
      <c r="Y54" t="s">
        <v>30</v>
      </c>
      <c r="Z54">
        <v>9.3055806780000001</v>
      </c>
    </row>
    <row r="55" spans="1:26" x14ac:dyDescent="0.2">
      <c r="A55">
        <v>12.357426780000001</v>
      </c>
      <c r="B55">
        <v>2.81499071</v>
      </c>
      <c r="C55">
        <v>7.9993071039999997</v>
      </c>
      <c r="D55">
        <v>1.9456792350000001</v>
      </c>
      <c r="E55">
        <v>3.9969857919999998</v>
      </c>
      <c r="F55">
        <v>2.8069398999999998E-2</v>
      </c>
      <c r="G55">
        <v>1.1320491800000001</v>
      </c>
      <c r="H55">
        <v>1.8621858000000002E-2</v>
      </c>
      <c r="I55">
        <v>1.1421311E-2</v>
      </c>
      <c r="J55">
        <v>1.225719126</v>
      </c>
      <c r="K55">
        <v>1.8175409999999999E-2</v>
      </c>
      <c r="L55">
        <v>0.31435464499999999</v>
      </c>
      <c r="M55">
        <v>2.2145354999999999E-2</v>
      </c>
      <c r="N55">
        <v>5.5865846990000003</v>
      </c>
      <c r="O55">
        <v>7.3174885249999999</v>
      </c>
      <c r="P55">
        <v>2.131879235</v>
      </c>
      <c r="Q55">
        <v>1.7208742999999999E-2</v>
      </c>
      <c r="R55">
        <v>0.286354098</v>
      </c>
      <c r="S55">
        <v>19.622606009999998</v>
      </c>
      <c r="T55">
        <v>1.8653005E-2</v>
      </c>
      <c r="U55">
        <v>1.3712568E-2</v>
      </c>
      <c r="V55">
        <v>1.5591257000000001E-2</v>
      </c>
      <c r="W55">
        <v>2.2295082000000001E-2</v>
      </c>
      <c r="X55">
        <v>1.2917486000000001E-2</v>
      </c>
      <c r="Y55" t="s">
        <v>30</v>
      </c>
      <c r="Z55">
        <v>19.622606009999998</v>
      </c>
    </row>
    <row r="56" spans="1:26" x14ac:dyDescent="0.2">
      <c r="A56">
        <v>15.48503562</v>
      </c>
      <c r="B56">
        <v>4.2794518100000003</v>
      </c>
      <c r="C56">
        <v>9.2725339049999995</v>
      </c>
      <c r="D56">
        <v>2.0115979049999999</v>
      </c>
      <c r="E56">
        <v>4.936887048</v>
      </c>
      <c r="F56">
        <v>2.8052000000000001E-2</v>
      </c>
      <c r="G56">
        <v>2.2788068570000002</v>
      </c>
      <c r="H56">
        <v>1.6307048000000001E-2</v>
      </c>
      <c r="I56">
        <v>1.0087619000000001E-2</v>
      </c>
      <c r="J56">
        <v>2.3605375240000002</v>
      </c>
      <c r="K56">
        <v>1.1624381E-2</v>
      </c>
      <c r="L56">
        <v>0.441965524</v>
      </c>
      <c r="M56">
        <v>1.8923618999999999E-2</v>
      </c>
      <c r="N56">
        <v>5.7567813330000002</v>
      </c>
      <c r="O56">
        <v>6.034195048</v>
      </c>
      <c r="P56">
        <v>2.0070331430000001</v>
      </c>
      <c r="Q56">
        <v>1.8703429000000001E-2</v>
      </c>
      <c r="R56">
        <v>0.49126838099999998</v>
      </c>
      <c r="S56">
        <v>22.631599810000001</v>
      </c>
      <c r="T56">
        <v>1.2867619E-2</v>
      </c>
      <c r="U56">
        <v>9.7847620000000007E-3</v>
      </c>
      <c r="V56">
        <v>1.8846286E-2</v>
      </c>
      <c r="W56">
        <v>1.4612190000000001E-2</v>
      </c>
      <c r="X56">
        <v>1.2059619000000001E-2</v>
      </c>
      <c r="Y56" t="s">
        <v>30</v>
      </c>
      <c r="Z56">
        <v>22.631599810000001</v>
      </c>
    </row>
    <row r="57" spans="1:26" x14ac:dyDescent="0.2">
      <c r="A57">
        <v>3.620819139</v>
      </c>
      <c r="B57">
        <v>0.72891866000000005</v>
      </c>
      <c r="C57">
        <v>1.5837521530000001</v>
      </c>
      <c r="D57">
        <v>0.45712009599999998</v>
      </c>
      <c r="E57">
        <v>0.93925023900000004</v>
      </c>
      <c r="F57">
        <v>1.1769856E-2</v>
      </c>
      <c r="G57">
        <v>0.428958373</v>
      </c>
      <c r="H57">
        <v>6.4444979999999999E-3</v>
      </c>
      <c r="I57">
        <v>3.270813E-3</v>
      </c>
      <c r="J57">
        <v>0.42211148300000001</v>
      </c>
      <c r="K57">
        <v>4.844976E-3</v>
      </c>
      <c r="L57">
        <v>6.8930143999999999E-2</v>
      </c>
      <c r="M57">
        <v>6.9684209999999998E-3</v>
      </c>
      <c r="N57">
        <v>1.160694737</v>
      </c>
      <c r="O57">
        <v>1.098161722</v>
      </c>
      <c r="P57">
        <v>0.46398516699999998</v>
      </c>
      <c r="Q57">
        <v>3.7933009999999998E-3</v>
      </c>
      <c r="R57">
        <v>7.7194736999999999E-2</v>
      </c>
      <c r="S57">
        <v>4.8998598089999996</v>
      </c>
      <c r="T57">
        <v>7.535407E-3</v>
      </c>
      <c r="U57">
        <v>6.3397130000000003E-3</v>
      </c>
      <c r="V57">
        <v>1.0683732E-2</v>
      </c>
      <c r="W57">
        <v>6.9995220000000002E-3</v>
      </c>
      <c r="X57">
        <v>5.5928230000000002E-3</v>
      </c>
      <c r="Y57" t="s">
        <v>30</v>
      </c>
      <c r="Z57">
        <v>4.8998598089999996</v>
      </c>
    </row>
    <row r="58" spans="1:26" x14ac:dyDescent="0.2">
      <c r="A58">
        <v>5.543093421</v>
      </c>
      <c r="B58">
        <v>1.4590776320000001</v>
      </c>
      <c r="C58">
        <v>3.1964375</v>
      </c>
      <c r="D58">
        <v>0.69053026299999998</v>
      </c>
      <c r="E58">
        <v>1.6711059210000001</v>
      </c>
      <c r="F58">
        <v>1.0907237E-2</v>
      </c>
      <c r="G58">
        <v>0.80143223699999999</v>
      </c>
      <c r="H58">
        <v>5.1032889999999996E-3</v>
      </c>
      <c r="I58">
        <v>8.4223679999999995E-3</v>
      </c>
      <c r="J58">
        <v>0.81142302600000005</v>
      </c>
      <c r="K58">
        <v>3.6078949999999999E-3</v>
      </c>
      <c r="L58">
        <v>0.155780263</v>
      </c>
      <c r="M58">
        <v>8.2052630000000008E-3</v>
      </c>
      <c r="N58">
        <v>2.064469737</v>
      </c>
      <c r="O58">
        <v>1.866028947</v>
      </c>
      <c r="P58">
        <v>0.704440132</v>
      </c>
      <c r="Q58">
        <v>4.1657889999999996E-3</v>
      </c>
      <c r="R58">
        <v>0.13078552600000001</v>
      </c>
      <c r="S58">
        <v>7.6934624999999999</v>
      </c>
      <c r="T58">
        <v>5.6164470000000001E-3</v>
      </c>
      <c r="U58">
        <v>6.5789469999999999E-3</v>
      </c>
      <c r="V58">
        <v>1.2409867999999999E-2</v>
      </c>
      <c r="W58">
        <v>8.0881579999999998E-3</v>
      </c>
      <c r="X58">
        <v>4.7756580000000003E-3</v>
      </c>
      <c r="Y58" t="s">
        <v>30</v>
      </c>
      <c r="Z58">
        <v>7.6934624999999999</v>
      </c>
    </row>
    <row r="59" spans="1:26" x14ac:dyDescent="0.2">
      <c r="A59">
        <v>14.05677813</v>
      </c>
      <c r="B59">
        <v>23.56570104</v>
      </c>
      <c r="C59">
        <v>16.582634379999998</v>
      </c>
      <c r="D59">
        <v>18.934674999999999</v>
      </c>
      <c r="E59">
        <v>17.083801040000001</v>
      </c>
      <c r="F59">
        <v>34.172943750000002</v>
      </c>
      <c r="G59">
        <v>13.421735419999999</v>
      </c>
      <c r="H59">
        <v>51.165466670000001</v>
      </c>
      <c r="I59">
        <v>14.09249479</v>
      </c>
      <c r="J59">
        <v>12.36577917</v>
      </c>
      <c r="K59">
        <v>20.482715630000001</v>
      </c>
      <c r="L59">
        <v>30.055251040000002</v>
      </c>
      <c r="M59">
        <v>14.335481250000001</v>
      </c>
      <c r="N59">
        <v>39.100258330000003</v>
      </c>
      <c r="O59">
        <v>20.42027813</v>
      </c>
      <c r="P59">
        <v>31.21925208</v>
      </c>
      <c r="Q59">
        <v>37.534178130000001</v>
      </c>
      <c r="R59">
        <v>17.795938540000002</v>
      </c>
      <c r="S59">
        <v>15.752101039999999</v>
      </c>
      <c r="T59">
        <v>27.707202079999998</v>
      </c>
      <c r="U59">
        <v>11.23974688</v>
      </c>
      <c r="V59">
        <v>19.813403130000001</v>
      </c>
      <c r="W59">
        <v>28.989998960000001</v>
      </c>
      <c r="X59">
        <v>24.425056250000001</v>
      </c>
      <c r="Y59" t="s">
        <v>30</v>
      </c>
      <c r="Z59">
        <v>51.165466670000001</v>
      </c>
    </row>
    <row r="60" spans="1:26" x14ac:dyDescent="0.2">
      <c r="A60">
        <v>3.6731311849999999</v>
      </c>
      <c r="B60">
        <v>5.9660690450000002</v>
      </c>
      <c r="C60">
        <v>3.987872152</v>
      </c>
      <c r="D60">
        <v>4.7142189869999997</v>
      </c>
      <c r="E60">
        <v>4.1218767549999997</v>
      </c>
      <c r="F60">
        <v>8.7708444189999994</v>
      </c>
      <c r="G60">
        <v>3.480779402</v>
      </c>
      <c r="H60">
        <v>12.048503800000001</v>
      </c>
      <c r="I60">
        <v>5.2086112770000002</v>
      </c>
      <c r="J60">
        <v>2.480203913</v>
      </c>
      <c r="K60">
        <v>5.6801448790000002</v>
      </c>
      <c r="L60">
        <v>4.5554506330000004</v>
      </c>
      <c r="M60">
        <v>4.6371098960000001</v>
      </c>
      <c r="N60">
        <v>6.3113972379999996</v>
      </c>
      <c r="O60">
        <v>3.4685552359999998</v>
      </c>
      <c r="P60">
        <v>5.7400148450000001</v>
      </c>
      <c r="Q60">
        <v>5.9456690449999998</v>
      </c>
      <c r="R60">
        <v>3.9123704259999998</v>
      </c>
      <c r="S60">
        <v>2.6637249710000002</v>
      </c>
      <c r="T60">
        <v>5.7502103570000003</v>
      </c>
      <c r="U60">
        <v>1.748620944</v>
      </c>
      <c r="V60">
        <v>4.6720368240000001</v>
      </c>
      <c r="W60">
        <v>5.8719044880000002</v>
      </c>
      <c r="X60">
        <v>3.816160875</v>
      </c>
      <c r="Y60" t="s">
        <v>30</v>
      </c>
      <c r="Z60">
        <v>12.048503800000001</v>
      </c>
    </row>
    <row r="61" spans="1:26" x14ac:dyDescent="0.2">
      <c r="A61">
        <v>0.88946405500000003</v>
      </c>
      <c r="B61">
        <v>1.4542705069999999</v>
      </c>
      <c r="C61">
        <v>0.91533271900000002</v>
      </c>
      <c r="D61">
        <v>1.0102267279999999</v>
      </c>
      <c r="E61">
        <v>1.059168203</v>
      </c>
      <c r="F61">
        <v>1.5360571430000001</v>
      </c>
      <c r="G61">
        <v>1.089156682</v>
      </c>
      <c r="H61">
        <v>2.1456511520000001</v>
      </c>
      <c r="I61">
        <v>11.93798065</v>
      </c>
      <c r="J61">
        <v>1.3336949309999999</v>
      </c>
      <c r="K61">
        <v>14.131958989999999</v>
      </c>
      <c r="L61">
        <v>1.287107834</v>
      </c>
      <c r="M61">
        <v>11.40453041</v>
      </c>
      <c r="N61">
        <v>1.284798157</v>
      </c>
      <c r="O61">
        <v>0.76517880199999999</v>
      </c>
      <c r="P61">
        <v>1.4328179720000001</v>
      </c>
      <c r="Q61">
        <v>1.148299078</v>
      </c>
      <c r="R61">
        <v>1.3038327190000001</v>
      </c>
      <c r="S61">
        <v>0.87327649799999996</v>
      </c>
      <c r="T61">
        <v>2.0470631340000001</v>
      </c>
      <c r="U61">
        <v>1.633</v>
      </c>
      <c r="V61">
        <v>1.363835484</v>
      </c>
      <c r="W61">
        <v>1.5800695849999999</v>
      </c>
      <c r="X61">
        <v>1.027131797</v>
      </c>
      <c r="Y61" t="s">
        <v>30</v>
      </c>
      <c r="Z61">
        <v>14.131958989999999</v>
      </c>
    </row>
    <row r="62" spans="1:26" x14ac:dyDescent="0.2">
      <c r="A62">
        <v>1.3637264339999999</v>
      </c>
      <c r="B62">
        <v>12.559742890000001</v>
      </c>
      <c r="C62">
        <v>3.2122890270000002</v>
      </c>
      <c r="D62">
        <v>4.1914019949999997</v>
      </c>
      <c r="E62">
        <v>7.9866099750000004</v>
      </c>
      <c r="F62">
        <v>1.4067259350000001</v>
      </c>
      <c r="G62">
        <v>1.423792519</v>
      </c>
      <c r="H62">
        <v>0.93684738199999995</v>
      </c>
      <c r="I62">
        <v>0.123371072</v>
      </c>
      <c r="J62">
        <v>0.13046708200000001</v>
      </c>
      <c r="K62">
        <v>0.18256384000000001</v>
      </c>
      <c r="L62">
        <v>0.20046683300000001</v>
      </c>
      <c r="M62">
        <v>0.14965885300000001</v>
      </c>
      <c r="N62">
        <v>0.35683241900000001</v>
      </c>
      <c r="O62">
        <v>0.95289601000000002</v>
      </c>
      <c r="P62">
        <v>17.279197010000001</v>
      </c>
      <c r="Q62">
        <v>0.193016459</v>
      </c>
      <c r="R62">
        <v>0.391591521</v>
      </c>
      <c r="S62">
        <v>0.50297082299999996</v>
      </c>
      <c r="T62">
        <v>1.6168655860000001</v>
      </c>
      <c r="U62">
        <v>0.738537157</v>
      </c>
      <c r="V62">
        <v>0.29868852899999998</v>
      </c>
      <c r="W62">
        <v>0.24675611</v>
      </c>
      <c r="X62">
        <v>0.30723366600000002</v>
      </c>
      <c r="Y62" t="s">
        <v>30</v>
      </c>
      <c r="Z62">
        <v>17.279197010000001</v>
      </c>
    </row>
    <row r="63" spans="1:26" x14ac:dyDescent="0.2">
      <c r="A63">
        <v>5.4125104520000002</v>
      </c>
      <c r="B63">
        <v>8.3493870060000006</v>
      </c>
      <c r="C63">
        <v>5.2593607340000004</v>
      </c>
      <c r="D63">
        <v>3.2209084749999999</v>
      </c>
      <c r="E63">
        <v>4.6758398310000002</v>
      </c>
      <c r="F63">
        <v>0.30713728800000001</v>
      </c>
      <c r="G63">
        <v>24.627101410000002</v>
      </c>
      <c r="H63">
        <v>0.31390169499999998</v>
      </c>
      <c r="I63">
        <v>0.112158192</v>
      </c>
      <c r="J63">
        <v>41.271361579999997</v>
      </c>
      <c r="K63">
        <v>0.22937570600000001</v>
      </c>
      <c r="L63">
        <v>24.99797147</v>
      </c>
      <c r="M63">
        <v>0.14359039500000001</v>
      </c>
      <c r="N63">
        <v>6.8126937849999996</v>
      </c>
      <c r="O63">
        <v>5.8409494349999997</v>
      </c>
      <c r="P63">
        <v>5.615179661</v>
      </c>
      <c r="Q63">
        <v>0.78919435000000004</v>
      </c>
      <c r="R63">
        <v>31.82775565</v>
      </c>
      <c r="S63">
        <v>18.532114119999999</v>
      </c>
      <c r="T63">
        <v>0.188349718</v>
      </c>
      <c r="U63">
        <v>0.15847457600000001</v>
      </c>
      <c r="V63">
        <v>0.146406497</v>
      </c>
      <c r="W63">
        <v>0.22083502799999999</v>
      </c>
      <c r="X63">
        <v>0.25128644100000003</v>
      </c>
      <c r="Y63" t="s">
        <v>30</v>
      </c>
      <c r="Z63">
        <v>41.271361579999997</v>
      </c>
    </row>
    <row r="64" spans="1:26" x14ac:dyDescent="0.2">
      <c r="A64">
        <v>5.0008609760000002</v>
      </c>
      <c r="B64">
        <v>7.260144715</v>
      </c>
      <c r="C64">
        <v>5.0954772359999998</v>
      </c>
      <c r="D64">
        <v>3.2891487800000001</v>
      </c>
      <c r="E64">
        <v>6.0266073169999999</v>
      </c>
      <c r="F64">
        <v>1.1713243900000001</v>
      </c>
      <c r="G64">
        <v>14.346802439999999</v>
      </c>
      <c r="H64">
        <v>0.93356097599999999</v>
      </c>
      <c r="I64">
        <v>0.32870243900000001</v>
      </c>
      <c r="J64">
        <v>22.555733329999999</v>
      </c>
      <c r="K64">
        <v>0.58985609800000005</v>
      </c>
      <c r="L64">
        <v>25.65480488</v>
      </c>
      <c r="M64">
        <v>0.41589999999999999</v>
      </c>
      <c r="N64">
        <v>4.7780780490000003</v>
      </c>
      <c r="O64">
        <v>3.8274317070000001</v>
      </c>
      <c r="P64">
        <v>4.5528804879999996</v>
      </c>
      <c r="Q64">
        <v>0.99972195100000005</v>
      </c>
      <c r="R64">
        <v>15.865469920000001</v>
      </c>
      <c r="S64">
        <v>13.86118374</v>
      </c>
      <c r="T64">
        <v>0.31857886200000002</v>
      </c>
      <c r="U64">
        <v>0.30937398399999999</v>
      </c>
      <c r="V64">
        <v>0.30452764199999999</v>
      </c>
      <c r="W64">
        <v>0.47093333300000001</v>
      </c>
      <c r="X64">
        <v>0.50103983699999999</v>
      </c>
      <c r="Y64" t="s">
        <v>30</v>
      </c>
      <c r="Z64">
        <v>25.65480488</v>
      </c>
    </row>
    <row r="65" spans="1:26" x14ac:dyDescent="0.2">
      <c r="A65">
        <v>11.83722519</v>
      </c>
      <c r="B65">
        <v>18.771657250000001</v>
      </c>
      <c r="C65">
        <v>16.33733969</v>
      </c>
      <c r="D65">
        <v>15.77672443</v>
      </c>
      <c r="E65">
        <v>11.7404542</v>
      </c>
      <c r="F65">
        <v>26.197311450000001</v>
      </c>
      <c r="G65">
        <v>11.225854200000001</v>
      </c>
      <c r="H65">
        <v>48.381641979999998</v>
      </c>
      <c r="I65">
        <v>49.413896180000002</v>
      </c>
      <c r="J65">
        <v>0.40573664100000001</v>
      </c>
      <c r="K65">
        <v>43.757357249999998</v>
      </c>
      <c r="L65">
        <v>0.83985572500000005</v>
      </c>
      <c r="M65">
        <v>45.209504580000001</v>
      </c>
      <c r="N65">
        <v>22.818757250000001</v>
      </c>
      <c r="O65">
        <v>9.7750526719999993</v>
      </c>
      <c r="P65">
        <v>12.69121908</v>
      </c>
      <c r="Q65">
        <v>24.966712210000001</v>
      </c>
      <c r="R65">
        <v>9.2446076339999994</v>
      </c>
      <c r="S65">
        <v>6.6750816789999998</v>
      </c>
      <c r="T65">
        <v>39.881486260000003</v>
      </c>
      <c r="U65">
        <v>11.247667939999999</v>
      </c>
      <c r="V65">
        <v>27.053670990000001</v>
      </c>
      <c r="W65">
        <v>22.553105339999998</v>
      </c>
      <c r="X65">
        <v>21.124469470000001</v>
      </c>
      <c r="Y65" t="s">
        <v>30</v>
      </c>
      <c r="Z65">
        <v>49.413896180000002</v>
      </c>
    </row>
    <row r="66" spans="1:26" x14ac:dyDescent="0.2">
      <c r="A66">
        <v>7.8642389829999999</v>
      </c>
      <c r="B66">
        <v>13.06471356</v>
      </c>
      <c r="C66">
        <v>9.2600118640000009</v>
      </c>
      <c r="D66">
        <v>10.54622034</v>
      </c>
      <c r="E66">
        <v>8.4546627119999993</v>
      </c>
      <c r="F66">
        <v>14.65312203</v>
      </c>
      <c r="G66">
        <v>8.158884746</v>
      </c>
      <c r="H66">
        <v>28.50855932</v>
      </c>
      <c r="I66">
        <v>11.60951186</v>
      </c>
      <c r="J66">
        <v>4.816938983</v>
      </c>
      <c r="K66">
        <v>13.852623729999999</v>
      </c>
      <c r="L66">
        <v>6.7057898309999997</v>
      </c>
      <c r="M66">
        <v>10.27660508</v>
      </c>
      <c r="N66">
        <v>23.140498310000002</v>
      </c>
      <c r="O66">
        <v>9.7191118640000003</v>
      </c>
      <c r="P66">
        <v>18.183132199999999</v>
      </c>
      <c r="Q66">
        <v>23.1044661</v>
      </c>
      <c r="R66">
        <v>12.295850850000001</v>
      </c>
      <c r="S66">
        <v>9.7078864409999994</v>
      </c>
      <c r="T66">
        <v>25.674027120000002</v>
      </c>
      <c r="U66">
        <v>12.22685085</v>
      </c>
      <c r="V66">
        <v>17.134879659999999</v>
      </c>
      <c r="W66">
        <v>23.37349322</v>
      </c>
      <c r="X66">
        <v>25.179757630000001</v>
      </c>
      <c r="Y66" t="s">
        <v>30</v>
      </c>
      <c r="Z66">
        <v>28.50855932</v>
      </c>
    </row>
    <row r="67" spans="1:26" x14ac:dyDescent="0.2">
      <c r="A67">
        <v>7.6788948030000004</v>
      </c>
      <c r="B67">
        <v>11.84360225</v>
      </c>
      <c r="C67">
        <v>7.4817330059999998</v>
      </c>
      <c r="D67">
        <v>9.3508681179999993</v>
      </c>
      <c r="E67">
        <v>8.1048266850000008</v>
      </c>
      <c r="F67">
        <v>17.331432159999999</v>
      </c>
      <c r="G67">
        <v>5.6313292129999999</v>
      </c>
      <c r="H67">
        <v>25.82078301</v>
      </c>
      <c r="I67">
        <v>15.283291569999999</v>
      </c>
      <c r="J67">
        <v>1.172288062</v>
      </c>
      <c r="K67">
        <v>16.837336799999999</v>
      </c>
      <c r="L67">
        <v>1.9570591289999999</v>
      </c>
      <c r="M67">
        <v>13.670091149999999</v>
      </c>
      <c r="N67">
        <v>20.46589354</v>
      </c>
      <c r="O67">
        <v>10.74472598</v>
      </c>
      <c r="P67">
        <v>17.362405620000001</v>
      </c>
      <c r="Q67">
        <v>17.66618764</v>
      </c>
      <c r="R67">
        <v>7.9982984549999996</v>
      </c>
      <c r="S67">
        <v>6.1508175559999998</v>
      </c>
      <c r="T67">
        <v>15.59201629</v>
      </c>
      <c r="U67">
        <v>5.7292405899999999</v>
      </c>
      <c r="V67">
        <v>11.474948879999999</v>
      </c>
      <c r="W67">
        <v>15.271784269999999</v>
      </c>
      <c r="X67">
        <v>14.04116756</v>
      </c>
      <c r="Y67" t="s">
        <v>30</v>
      </c>
      <c r="Z67">
        <v>25.82078301</v>
      </c>
    </row>
    <row r="68" spans="1:26" x14ac:dyDescent="0.2">
      <c r="A68">
        <v>4.2290897960000002</v>
      </c>
      <c r="B68">
        <v>4.952898469</v>
      </c>
      <c r="C68">
        <v>4.2622418370000004</v>
      </c>
      <c r="D68">
        <v>5.0370285709999996</v>
      </c>
      <c r="E68">
        <v>3.2471173470000001</v>
      </c>
      <c r="F68">
        <v>7.7028576529999997</v>
      </c>
      <c r="G68">
        <v>2.990656633</v>
      </c>
      <c r="H68">
        <v>13.38395</v>
      </c>
      <c r="I68">
        <v>11.54889286</v>
      </c>
      <c r="J68">
        <v>0.54879898000000005</v>
      </c>
      <c r="K68">
        <v>12.138750509999999</v>
      </c>
      <c r="L68">
        <v>1.1191428569999999</v>
      </c>
      <c r="M68">
        <v>11.65972296</v>
      </c>
      <c r="N68">
        <v>6.589479592</v>
      </c>
      <c r="O68">
        <v>2.7191928569999999</v>
      </c>
      <c r="P68">
        <v>4.3070653060000001</v>
      </c>
      <c r="Q68">
        <v>6.3356250000000003</v>
      </c>
      <c r="R68">
        <v>2.5074387759999999</v>
      </c>
      <c r="S68">
        <v>1.8143586730000001</v>
      </c>
      <c r="T68">
        <v>8.4109030610000008</v>
      </c>
      <c r="U68">
        <v>4.4180897960000003</v>
      </c>
      <c r="V68">
        <v>7.6452959180000004</v>
      </c>
      <c r="W68">
        <v>7.690114286</v>
      </c>
      <c r="X68">
        <v>6.6826163269999999</v>
      </c>
      <c r="Y68" t="s">
        <v>30</v>
      </c>
      <c r="Z68">
        <v>13.38395</v>
      </c>
    </row>
    <row r="69" spans="1:26" x14ac:dyDescent="0.2">
      <c r="A69">
        <v>4.7809721520000004</v>
      </c>
      <c r="B69">
        <v>7.9663374679999999</v>
      </c>
      <c r="C69">
        <v>4.9316589869999996</v>
      </c>
      <c r="D69">
        <v>4.3922860760000004</v>
      </c>
      <c r="E69">
        <v>5.4519425320000003</v>
      </c>
      <c r="F69">
        <v>3.6195868349999998</v>
      </c>
      <c r="G69">
        <v>15.65446734</v>
      </c>
      <c r="H69">
        <v>4.8917293669999999</v>
      </c>
      <c r="I69">
        <v>1.0444673419999999</v>
      </c>
      <c r="J69">
        <v>18.769940250000001</v>
      </c>
      <c r="K69">
        <v>1.517134177</v>
      </c>
      <c r="L69">
        <v>26.496869870000001</v>
      </c>
      <c r="M69">
        <v>1.133591646</v>
      </c>
      <c r="N69">
        <v>6.8736498729999997</v>
      </c>
      <c r="O69">
        <v>5.1417982279999999</v>
      </c>
      <c r="P69">
        <v>6.6378501270000001</v>
      </c>
      <c r="Q69">
        <v>3.519718481</v>
      </c>
      <c r="R69">
        <v>17.960807590000002</v>
      </c>
      <c r="S69">
        <v>10.68612987</v>
      </c>
      <c r="T69">
        <v>1.2734546840000001</v>
      </c>
      <c r="U69">
        <v>0.67867544300000004</v>
      </c>
      <c r="V69">
        <v>0.88341341799999995</v>
      </c>
      <c r="W69">
        <v>2.1827470889999998</v>
      </c>
      <c r="X69">
        <v>1.543026835</v>
      </c>
      <c r="Y69" t="s">
        <v>30</v>
      </c>
      <c r="Z69">
        <v>26.496869870000001</v>
      </c>
    </row>
    <row r="70" spans="1:26" x14ac:dyDescent="0.2">
      <c r="A70">
        <v>4.2421238319999999</v>
      </c>
      <c r="B70">
        <v>7.8975439249999999</v>
      </c>
      <c r="C70">
        <v>4.7967869160000003</v>
      </c>
      <c r="D70">
        <v>4.007985047</v>
      </c>
      <c r="E70">
        <v>5.6700271029999998</v>
      </c>
      <c r="F70">
        <v>2.314140654</v>
      </c>
      <c r="G70">
        <v>16.396291590000001</v>
      </c>
      <c r="H70">
        <v>2.5994383179999998</v>
      </c>
      <c r="I70">
        <v>0.52283317799999995</v>
      </c>
      <c r="J70">
        <v>25.755364950000001</v>
      </c>
      <c r="K70">
        <v>1.051883645</v>
      </c>
      <c r="L70">
        <v>35.343769160000001</v>
      </c>
      <c r="M70">
        <v>0.66876168199999997</v>
      </c>
      <c r="N70">
        <v>5.703426168</v>
      </c>
      <c r="O70">
        <v>4.6709009349999997</v>
      </c>
      <c r="P70">
        <v>6.0755911210000004</v>
      </c>
      <c r="Q70">
        <v>2.2524088789999999</v>
      </c>
      <c r="R70">
        <v>23.370553739999998</v>
      </c>
      <c r="S70">
        <v>9.754430374</v>
      </c>
      <c r="T70">
        <v>0.53576588800000002</v>
      </c>
      <c r="U70">
        <v>0.53537336400000002</v>
      </c>
      <c r="V70">
        <v>0.36300794400000003</v>
      </c>
      <c r="W70">
        <v>1.0265098130000001</v>
      </c>
      <c r="X70">
        <v>1.030165888</v>
      </c>
      <c r="Y70" t="s">
        <v>30</v>
      </c>
      <c r="Z70">
        <v>35.343769160000001</v>
      </c>
    </row>
    <row r="71" spans="1:26" x14ac:dyDescent="0.2">
      <c r="A71">
        <v>8.0777990939999995</v>
      </c>
      <c r="B71">
        <v>11.40910242</v>
      </c>
      <c r="C71">
        <v>8.217270997</v>
      </c>
      <c r="D71">
        <v>5.3933640479999996</v>
      </c>
      <c r="E71">
        <v>7.545831722</v>
      </c>
      <c r="F71">
        <v>2.4019842900000001</v>
      </c>
      <c r="G71">
        <v>24.995141690000001</v>
      </c>
      <c r="H71">
        <v>2.2736350449999998</v>
      </c>
      <c r="I71">
        <v>0.45758791500000001</v>
      </c>
      <c r="J71">
        <v>44.77573082</v>
      </c>
      <c r="K71">
        <v>0.86994592100000001</v>
      </c>
      <c r="L71">
        <v>55.475000000000001</v>
      </c>
      <c r="M71">
        <v>0.635480665</v>
      </c>
      <c r="N71">
        <v>10.70510574</v>
      </c>
      <c r="O71">
        <v>9.9077803630000005</v>
      </c>
      <c r="P71">
        <v>9.5854734140000009</v>
      </c>
      <c r="Q71">
        <v>3.1076338369999998</v>
      </c>
      <c r="R71">
        <v>39.0970139</v>
      </c>
      <c r="S71">
        <v>20.7849565</v>
      </c>
      <c r="T71">
        <v>0.76766465299999997</v>
      </c>
      <c r="U71">
        <v>0.56855528700000002</v>
      </c>
      <c r="V71">
        <v>0.55146827799999998</v>
      </c>
      <c r="W71">
        <v>1.1223700910000001</v>
      </c>
      <c r="X71">
        <v>1.21717432</v>
      </c>
      <c r="Y71" t="s">
        <v>30</v>
      </c>
      <c r="Z71">
        <v>55.475000000000001</v>
      </c>
    </row>
    <row r="72" spans="1:26" x14ac:dyDescent="0.2">
      <c r="A72">
        <v>1.595209452</v>
      </c>
      <c r="B72">
        <v>2.5602708220000001</v>
      </c>
      <c r="C72">
        <v>1.6647958899999999</v>
      </c>
      <c r="D72">
        <v>1.595689863</v>
      </c>
      <c r="E72">
        <v>1.8775605479999999</v>
      </c>
      <c r="F72">
        <v>1.369695342</v>
      </c>
      <c r="G72">
        <v>3.7352290410000002</v>
      </c>
      <c r="H72">
        <v>2.1788315069999999</v>
      </c>
      <c r="I72">
        <v>0.51529945200000005</v>
      </c>
      <c r="J72">
        <v>7.0940079450000004</v>
      </c>
      <c r="K72">
        <v>0.78956835599999997</v>
      </c>
      <c r="L72">
        <v>11.475038489999999</v>
      </c>
      <c r="M72">
        <v>0.481969178</v>
      </c>
      <c r="N72">
        <v>2.1996864380000001</v>
      </c>
      <c r="O72">
        <v>1.199439178</v>
      </c>
      <c r="P72">
        <v>2.1390691780000002</v>
      </c>
      <c r="Q72">
        <v>1.4654253420000001</v>
      </c>
      <c r="R72">
        <v>5.1524336990000004</v>
      </c>
      <c r="S72">
        <v>3.9243532879999998</v>
      </c>
      <c r="T72">
        <v>0.733187123</v>
      </c>
      <c r="U72">
        <v>0.454034932</v>
      </c>
      <c r="V72">
        <v>0.53979164400000001</v>
      </c>
      <c r="W72">
        <v>1.125880411</v>
      </c>
      <c r="X72">
        <v>0.89161027400000004</v>
      </c>
      <c r="Y72" t="s">
        <v>30</v>
      </c>
      <c r="Z72">
        <v>11.475038489999999</v>
      </c>
    </row>
    <row r="73" spans="1:26" x14ac:dyDescent="0.2">
      <c r="A73">
        <v>2.0063595140000001</v>
      </c>
      <c r="B73">
        <v>3.7692056680000001</v>
      </c>
      <c r="C73">
        <v>2.4164109310000002</v>
      </c>
      <c r="D73">
        <v>2.1205453439999999</v>
      </c>
      <c r="E73">
        <v>2.8619599189999998</v>
      </c>
      <c r="F73">
        <v>1.3846145750000001</v>
      </c>
      <c r="G73">
        <v>5.219502834</v>
      </c>
      <c r="H73">
        <v>1.895599595</v>
      </c>
      <c r="I73">
        <v>0.35867813799999998</v>
      </c>
      <c r="J73">
        <v>11.17797126</v>
      </c>
      <c r="K73">
        <v>0.62772955500000005</v>
      </c>
      <c r="L73">
        <v>21.54152955</v>
      </c>
      <c r="M73">
        <v>0.47686558699999998</v>
      </c>
      <c r="N73">
        <v>2.8981943320000001</v>
      </c>
      <c r="O73">
        <v>2.570206883</v>
      </c>
      <c r="P73">
        <v>3.4716331980000001</v>
      </c>
      <c r="Q73">
        <v>1.66217247</v>
      </c>
      <c r="R73">
        <v>7.8952842109999999</v>
      </c>
      <c r="S73">
        <v>3.2861412959999998</v>
      </c>
      <c r="T73">
        <v>0.28004696400000001</v>
      </c>
      <c r="U73">
        <v>0.23233319799999999</v>
      </c>
      <c r="V73">
        <v>0.205474089</v>
      </c>
      <c r="W73">
        <v>0.702095951</v>
      </c>
      <c r="X73">
        <v>0.40139716600000003</v>
      </c>
      <c r="Y73" t="s">
        <v>30</v>
      </c>
      <c r="Z73">
        <v>21.54152955</v>
      </c>
    </row>
    <row r="74" spans="1:26" x14ac:dyDescent="0.2">
      <c r="A74">
        <v>4.7397685540000003</v>
      </c>
      <c r="B74">
        <v>8.2030080479999992</v>
      </c>
      <c r="C74">
        <v>4.9834154990000004</v>
      </c>
      <c r="D74">
        <v>3.8554220570000002</v>
      </c>
      <c r="E74">
        <v>5.3275470939999998</v>
      </c>
      <c r="F74">
        <v>1.8854828610000001</v>
      </c>
      <c r="G74">
        <v>20.05658897</v>
      </c>
      <c r="H74">
        <v>1.828977198</v>
      </c>
      <c r="I74">
        <v>0.547671982</v>
      </c>
      <c r="J74">
        <v>37.640633829999999</v>
      </c>
      <c r="K74">
        <v>0.97371848000000005</v>
      </c>
      <c r="L74">
        <v>37.931428910000001</v>
      </c>
      <c r="M74">
        <v>0.70705514199999997</v>
      </c>
      <c r="N74">
        <v>6.9330552909999996</v>
      </c>
      <c r="O74">
        <v>5.843318182</v>
      </c>
      <c r="P74">
        <v>6.6527661699999996</v>
      </c>
      <c r="Q74">
        <v>1.9010630399999999</v>
      </c>
      <c r="R74">
        <v>26.80231848</v>
      </c>
      <c r="S74">
        <v>17.581910279999999</v>
      </c>
      <c r="T74">
        <v>0.729866766</v>
      </c>
      <c r="U74">
        <v>0.54432593100000004</v>
      </c>
      <c r="V74">
        <v>0.56922011900000002</v>
      </c>
      <c r="W74">
        <v>1.0296014899999999</v>
      </c>
      <c r="X74">
        <v>1.118189568</v>
      </c>
      <c r="Y74" t="s">
        <v>30</v>
      </c>
      <c r="Z74">
        <v>37.931428910000001</v>
      </c>
    </row>
    <row r="75" spans="1:26" x14ac:dyDescent="0.2">
      <c r="A75">
        <v>2.8129687049999998</v>
      </c>
      <c r="B75">
        <v>4.2389165469999996</v>
      </c>
      <c r="C75">
        <v>3.1746859710000002</v>
      </c>
      <c r="D75">
        <v>2.2398492810000001</v>
      </c>
      <c r="E75">
        <v>2.9803597119999998</v>
      </c>
      <c r="F75">
        <v>1.5238561150000001</v>
      </c>
      <c r="G75">
        <v>7.0793043170000001</v>
      </c>
      <c r="H75">
        <v>1.7763683450000001</v>
      </c>
      <c r="I75">
        <v>0.384233094</v>
      </c>
      <c r="J75">
        <v>13.316425539999999</v>
      </c>
      <c r="K75">
        <v>0.55360791399999998</v>
      </c>
      <c r="L75">
        <v>18.568484529999999</v>
      </c>
      <c r="M75">
        <v>0.43154424499999999</v>
      </c>
      <c r="N75">
        <v>4.2694841730000004</v>
      </c>
      <c r="O75">
        <v>3.6703593529999998</v>
      </c>
      <c r="P75">
        <v>4.0299374099999996</v>
      </c>
      <c r="Q75">
        <v>1.7453035969999999</v>
      </c>
      <c r="R75">
        <v>12.04379029</v>
      </c>
      <c r="S75">
        <v>8.1879003600000004</v>
      </c>
      <c r="T75">
        <v>0.61957805799999999</v>
      </c>
      <c r="U75">
        <v>0.36608633099999999</v>
      </c>
      <c r="V75">
        <v>0.47992374100000001</v>
      </c>
      <c r="W75">
        <v>0.86652122300000001</v>
      </c>
      <c r="X75">
        <v>0.74542877699999999</v>
      </c>
      <c r="Y75" t="s">
        <v>30</v>
      </c>
      <c r="Z75">
        <v>18.568484529999999</v>
      </c>
    </row>
    <row r="76" spans="1:26" x14ac:dyDescent="0.2">
      <c r="A76">
        <v>2.5496963410000002</v>
      </c>
      <c r="B76">
        <v>5.0958573170000001</v>
      </c>
      <c r="C76">
        <v>3.190398171</v>
      </c>
      <c r="D76">
        <v>2.514292073</v>
      </c>
      <c r="E76">
        <v>3.6211987799999998</v>
      </c>
      <c r="F76">
        <v>1.2532640239999999</v>
      </c>
      <c r="G76">
        <v>11.291082319999999</v>
      </c>
      <c r="H76">
        <v>1.42675</v>
      </c>
      <c r="I76">
        <v>0.31755487799999998</v>
      </c>
      <c r="J76">
        <v>17.524532929999999</v>
      </c>
      <c r="K76">
        <v>0.66329817099999999</v>
      </c>
      <c r="L76">
        <v>22.801013409999999</v>
      </c>
      <c r="M76">
        <v>0.42061219500000002</v>
      </c>
      <c r="N76">
        <v>3.5894908540000001</v>
      </c>
      <c r="O76">
        <v>2.7429402440000001</v>
      </c>
      <c r="P76">
        <v>3.6946176830000002</v>
      </c>
      <c r="Q76">
        <v>1.275753659</v>
      </c>
      <c r="R76">
        <v>13.369479269999999</v>
      </c>
      <c r="S76">
        <v>8.4619878049999997</v>
      </c>
      <c r="T76">
        <v>0.354945122</v>
      </c>
      <c r="U76">
        <v>0.37231646299999999</v>
      </c>
      <c r="V76">
        <v>0.25104268299999999</v>
      </c>
      <c r="W76">
        <v>0.63119573200000001</v>
      </c>
      <c r="X76">
        <v>0.68187195099999998</v>
      </c>
      <c r="Y76" t="s">
        <v>30</v>
      </c>
      <c r="Z76">
        <v>22.801013409999999</v>
      </c>
    </row>
    <row r="77" spans="1:26" x14ac:dyDescent="0.2">
      <c r="A77">
        <v>4.1824522809999998</v>
      </c>
      <c r="B77">
        <v>9.7703266670000009</v>
      </c>
      <c r="C77">
        <v>6.0426835089999997</v>
      </c>
      <c r="D77">
        <v>3.9438368420000001</v>
      </c>
      <c r="E77">
        <v>6.9182610530000002</v>
      </c>
      <c r="F77">
        <v>1.452032982</v>
      </c>
      <c r="G77">
        <v>16.477258599999999</v>
      </c>
      <c r="H77">
        <v>1.3783487720000001</v>
      </c>
      <c r="I77">
        <v>0.50436210500000001</v>
      </c>
      <c r="J77">
        <v>27.136060350000001</v>
      </c>
      <c r="K77">
        <v>0.75524947399999998</v>
      </c>
      <c r="L77">
        <v>40.390056139999999</v>
      </c>
      <c r="M77">
        <v>0.51882245599999999</v>
      </c>
      <c r="N77">
        <v>6.7762659650000003</v>
      </c>
      <c r="O77">
        <v>5.6478375439999997</v>
      </c>
      <c r="P77">
        <v>6.8603157890000004</v>
      </c>
      <c r="Q77">
        <v>2.0686410529999999</v>
      </c>
      <c r="R77">
        <v>27.174365609999999</v>
      </c>
      <c r="S77">
        <v>11.40377825</v>
      </c>
      <c r="T77">
        <v>0.46909789499999999</v>
      </c>
      <c r="U77">
        <v>0.362355439</v>
      </c>
      <c r="V77">
        <v>0.29377333300000003</v>
      </c>
      <c r="W77">
        <v>0.67325368399999996</v>
      </c>
      <c r="X77">
        <v>0.60771052599999997</v>
      </c>
      <c r="Y77" t="s">
        <v>30</v>
      </c>
      <c r="Z77">
        <v>40.390056139999999</v>
      </c>
    </row>
    <row r="78" spans="1:26" x14ac:dyDescent="0.2">
      <c r="A78">
        <v>1.082254668</v>
      </c>
      <c r="B78">
        <v>1.9022283200000001</v>
      </c>
      <c r="C78">
        <v>1.282152593</v>
      </c>
      <c r="D78">
        <v>1.06782749</v>
      </c>
      <c r="E78">
        <v>1.480037863</v>
      </c>
      <c r="F78">
        <v>0.75380217800000004</v>
      </c>
      <c r="G78">
        <v>3.2220639000000002</v>
      </c>
      <c r="H78">
        <v>1.051014315</v>
      </c>
      <c r="I78">
        <v>0.26790684599999998</v>
      </c>
      <c r="J78">
        <v>6.5378146270000004</v>
      </c>
      <c r="K78">
        <v>0.41473423199999998</v>
      </c>
      <c r="L78">
        <v>11.362443880000001</v>
      </c>
      <c r="M78">
        <v>0.28236867199999999</v>
      </c>
      <c r="N78">
        <v>1.3736195019999999</v>
      </c>
      <c r="O78">
        <v>1.1048796679999999</v>
      </c>
      <c r="P78">
        <v>1.4524286310000001</v>
      </c>
      <c r="Q78">
        <v>0.65258817400000002</v>
      </c>
      <c r="R78">
        <v>4.1867543569999999</v>
      </c>
      <c r="S78">
        <v>2.3664226140000002</v>
      </c>
      <c r="T78">
        <v>0.25866234399999999</v>
      </c>
      <c r="U78">
        <v>0.17788889999999999</v>
      </c>
      <c r="V78">
        <v>0.23255736499999999</v>
      </c>
      <c r="W78">
        <v>0.42138080900000002</v>
      </c>
      <c r="X78">
        <v>0.26572333999999997</v>
      </c>
      <c r="Y78" t="s">
        <v>30</v>
      </c>
      <c r="Z78">
        <v>11.362443880000001</v>
      </c>
    </row>
    <row r="79" spans="1:26" x14ac:dyDescent="0.2">
      <c r="A79">
        <v>1.4163200439999999</v>
      </c>
      <c r="B79">
        <v>2.7345198239999999</v>
      </c>
      <c r="C79">
        <v>1.722020044</v>
      </c>
      <c r="D79">
        <v>1.2388977969999999</v>
      </c>
      <c r="E79">
        <v>1.9957555069999999</v>
      </c>
      <c r="F79">
        <v>0.84692929500000003</v>
      </c>
      <c r="G79">
        <v>4.852379075</v>
      </c>
      <c r="H79">
        <v>0.77841872199999995</v>
      </c>
      <c r="I79">
        <v>0.25171519799999997</v>
      </c>
      <c r="J79">
        <v>7.6971403079999998</v>
      </c>
      <c r="K79">
        <v>0.54050198199999999</v>
      </c>
      <c r="L79">
        <v>13.217604850000001</v>
      </c>
      <c r="M79">
        <v>0.412532819</v>
      </c>
      <c r="N79">
        <v>1.8262581499999999</v>
      </c>
      <c r="O79">
        <v>1.3134480180000001</v>
      </c>
      <c r="P79">
        <v>1.781776652</v>
      </c>
      <c r="Q79">
        <v>0.69095132199999998</v>
      </c>
      <c r="R79">
        <v>6.5559222469999998</v>
      </c>
      <c r="S79">
        <v>3.452772247</v>
      </c>
      <c r="T79">
        <v>0.82652356800000004</v>
      </c>
      <c r="U79">
        <v>1.2079167399999999</v>
      </c>
      <c r="V79">
        <v>0.79444955900000003</v>
      </c>
      <c r="W79">
        <v>0.76103083699999996</v>
      </c>
      <c r="X79">
        <v>0.78811167400000004</v>
      </c>
      <c r="Y79" t="s">
        <v>30</v>
      </c>
      <c r="Z79">
        <v>13.217604850000001</v>
      </c>
    </row>
    <row r="80" spans="1:26" x14ac:dyDescent="0.2">
      <c r="A80">
        <v>0.67626989900000001</v>
      </c>
      <c r="B80">
        <v>1.215140095</v>
      </c>
      <c r="C80">
        <v>0.84480969800000005</v>
      </c>
      <c r="D80">
        <v>0.73455168500000001</v>
      </c>
      <c r="E80">
        <v>1.106252099</v>
      </c>
      <c r="F80">
        <v>0.64791785899999998</v>
      </c>
      <c r="G80">
        <v>1.1091108220000001</v>
      </c>
      <c r="H80">
        <v>0.765378593</v>
      </c>
      <c r="I80">
        <v>0.24905813099999999</v>
      </c>
      <c r="J80">
        <v>2.961302543</v>
      </c>
      <c r="K80">
        <v>0.30480455400000001</v>
      </c>
      <c r="L80">
        <v>8.4846082789999997</v>
      </c>
      <c r="M80">
        <v>0.24054636300000001</v>
      </c>
      <c r="N80">
        <v>0.90341058500000004</v>
      </c>
      <c r="O80">
        <v>0.70145168499999999</v>
      </c>
      <c r="P80">
        <v>0.97324612700000002</v>
      </c>
      <c r="Q80">
        <v>0.62704086299999995</v>
      </c>
      <c r="R80">
        <v>1.42450408</v>
      </c>
      <c r="S80">
        <v>0.949755707</v>
      </c>
      <c r="T80">
        <v>0.33439248999999999</v>
      </c>
      <c r="U80">
        <v>0.22517072699999999</v>
      </c>
      <c r="V80">
        <v>0.34224648099999999</v>
      </c>
      <c r="W80">
        <v>0.42382087499999999</v>
      </c>
      <c r="X80">
        <v>0.29997315200000002</v>
      </c>
      <c r="Y80" t="s">
        <v>30</v>
      </c>
      <c r="Z80">
        <v>8.4846082789999997</v>
      </c>
    </row>
    <row r="81" spans="1:26" x14ac:dyDescent="0.2">
      <c r="A81">
        <v>1.5195550929999999</v>
      </c>
      <c r="B81">
        <v>3.7236266979999999</v>
      </c>
      <c r="C81">
        <v>2.1033145059999998</v>
      </c>
      <c r="D81">
        <v>1.4381895060000001</v>
      </c>
      <c r="E81">
        <v>2.5122171299999998</v>
      </c>
      <c r="F81">
        <v>0.56790154299999995</v>
      </c>
      <c r="G81">
        <v>7.690873302</v>
      </c>
      <c r="H81">
        <v>0.67340138900000002</v>
      </c>
      <c r="I81">
        <v>0.16892901199999999</v>
      </c>
      <c r="J81">
        <v>14.25874907</v>
      </c>
      <c r="K81">
        <v>0.29173194400000002</v>
      </c>
      <c r="L81">
        <v>11.21945988</v>
      </c>
      <c r="M81">
        <v>0.22047361100000001</v>
      </c>
      <c r="N81">
        <v>2.8361503090000002</v>
      </c>
      <c r="O81">
        <v>2.160231327</v>
      </c>
      <c r="P81">
        <v>2.507416358</v>
      </c>
      <c r="Q81">
        <v>0.82348117300000001</v>
      </c>
      <c r="R81">
        <v>11.42667778</v>
      </c>
      <c r="S81">
        <v>6.381942284</v>
      </c>
      <c r="T81">
        <v>0.330186111</v>
      </c>
      <c r="U81">
        <v>0.24875725300000001</v>
      </c>
      <c r="V81">
        <v>0.303092747</v>
      </c>
      <c r="W81">
        <v>0.39832885800000001</v>
      </c>
      <c r="X81">
        <v>0.384759568</v>
      </c>
      <c r="Y81" t="s">
        <v>30</v>
      </c>
      <c r="Z81">
        <v>14.25874907</v>
      </c>
    </row>
    <row r="82" spans="1:26" x14ac:dyDescent="0.2">
      <c r="A82">
        <v>2.9359944439999999</v>
      </c>
      <c r="B82">
        <v>4.3416586419999996</v>
      </c>
      <c r="C82">
        <v>3.1972104940000001</v>
      </c>
      <c r="D82">
        <v>2.258687654</v>
      </c>
      <c r="E82">
        <v>3.3656746910000002</v>
      </c>
      <c r="F82">
        <v>0.60430432099999998</v>
      </c>
      <c r="G82">
        <v>10.9774358</v>
      </c>
      <c r="H82">
        <v>0.66699876499999999</v>
      </c>
      <c r="I82">
        <v>0.26367222200000001</v>
      </c>
      <c r="J82">
        <v>15.76011173</v>
      </c>
      <c r="K82">
        <v>0.45383642000000002</v>
      </c>
      <c r="L82">
        <v>23.457293830000001</v>
      </c>
      <c r="M82">
        <v>0.29309320999999999</v>
      </c>
      <c r="N82">
        <v>3.0737179010000002</v>
      </c>
      <c r="O82">
        <v>2.7455506170000001</v>
      </c>
      <c r="P82">
        <v>3.2506234570000001</v>
      </c>
      <c r="Q82">
        <v>0.80262530899999995</v>
      </c>
      <c r="R82">
        <v>12.397968519999999</v>
      </c>
      <c r="S82">
        <v>8.4020629630000006</v>
      </c>
      <c r="T82">
        <v>0.32658765400000001</v>
      </c>
      <c r="U82">
        <v>0.25285864200000002</v>
      </c>
      <c r="V82">
        <v>0.28376172799999999</v>
      </c>
      <c r="W82">
        <v>0.43564444400000002</v>
      </c>
      <c r="X82">
        <v>0.41360925900000001</v>
      </c>
      <c r="Y82" t="s">
        <v>30</v>
      </c>
      <c r="Z82">
        <v>23.457293830000001</v>
      </c>
    </row>
    <row r="83" spans="1:26" x14ac:dyDescent="0.2">
      <c r="A83">
        <v>0.97653749999999995</v>
      </c>
      <c r="B83">
        <v>1.7564352430000001</v>
      </c>
      <c r="C83">
        <v>1.1374272569999999</v>
      </c>
      <c r="D83">
        <v>0.78196501699999998</v>
      </c>
      <c r="E83">
        <v>1.16662474</v>
      </c>
      <c r="F83">
        <v>0.297818576</v>
      </c>
      <c r="G83">
        <v>3.409209288</v>
      </c>
      <c r="H83">
        <v>0.25459036499999999</v>
      </c>
      <c r="I83">
        <v>6.2853212000000006E-2</v>
      </c>
      <c r="J83">
        <v>6.7459370659999998</v>
      </c>
      <c r="K83">
        <v>0.112730556</v>
      </c>
      <c r="L83">
        <v>8.5101151910000006</v>
      </c>
      <c r="M83">
        <v>8.7464757000000004E-2</v>
      </c>
      <c r="N83">
        <v>1.5013062500000001</v>
      </c>
      <c r="O83">
        <v>1.4349534719999999</v>
      </c>
      <c r="P83">
        <v>1.4486330730000001</v>
      </c>
      <c r="Q83">
        <v>0.55134782999999998</v>
      </c>
      <c r="R83">
        <v>5.471955382</v>
      </c>
      <c r="S83">
        <v>2.6482421010000001</v>
      </c>
      <c r="T83">
        <v>0.14931918399999999</v>
      </c>
      <c r="U83">
        <v>0.104687326</v>
      </c>
      <c r="V83">
        <v>0.10609357599999999</v>
      </c>
      <c r="W83">
        <v>0.17697369800000001</v>
      </c>
      <c r="X83">
        <v>0.16689774299999999</v>
      </c>
      <c r="Y83" t="s">
        <v>30</v>
      </c>
      <c r="Z83">
        <v>8.5101151910000006</v>
      </c>
    </row>
    <row r="84" spans="1:26" x14ac:dyDescent="0.2">
      <c r="A84">
        <v>14.490470330000001</v>
      </c>
      <c r="B84">
        <v>4.3061440659999999</v>
      </c>
      <c r="C84">
        <v>4.4830266410000004</v>
      </c>
      <c r="D84">
        <v>2.0985203280000002</v>
      </c>
      <c r="E84">
        <v>4.0585470959999999</v>
      </c>
      <c r="F84">
        <v>0.23800770199999999</v>
      </c>
      <c r="G84">
        <v>8.1518044189999994</v>
      </c>
      <c r="H84">
        <v>0.187814646</v>
      </c>
      <c r="I84">
        <v>6.8579671999999994E-2</v>
      </c>
      <c r="J84">
        <v>13.06725013</v>
      </c>
      <c r="K84">
        <v>0.16604608600000001</v>
      </c>
      <c r="L84">
        <v>9.0612631310000005</v>
      </c>
      <c r="M84">
        <v>0.110916414</v>
      </c>
      <c r="N84">
        <v>5.6382689389999996</v>
      </c>
      <c r="O84">
        <v>3.5795933080000002</v>
      </c>
      <c r="P84">
        <v>3.4309010099999999</v>
      </c>
      <c r="Q84">
        <v>0.25199217200000001</v>
      </c>
      <c r="R84">
        <v>6.13195947</v>
      </c>
      <c r="S84">
        <v>22.356996970000001</v>
      </c>
      <c r="T84">
        <v>6.9597854000000001E-2</v>
      </c>
      <c r="U84">
        <v>9.1537499999999994E-2</v>
      </c>
      <c r="V84">
        <v>7.5901641000000006E-2</v>
      </c>
      <c r="W84">
        <v>0.107661111</v>
      </c>
      <c r="X84">
        <v>0.122211111</v>
      </c>
      <c r="Y84" t="s">
        <v>30</v>
      </c>
      <c r="Z84">
        <v>22.356996970000001</v>
      </c>
    </row>
    <row r="85" spans="1:26" x14ac:dyDescent="0.2">
      <c r="A85">
        <v>3.501005422</v>
      </c>
      <c r="B85">
        <v>1.5416554220000001</v>
      </c>
      <c r="C85">
        <v>1.0485578310000001</v>
      </c>
      <c r="D85">
        <v>0.67638253000000004</v>
      </c>
      <c r="E85">
        <v>1.420195783</v>
      </c>
      <c r="F85">
        <v>0.142463855</v>
      </c>
      <c r="G85">
        <v>1.8060867469999999</v>
      </c>
      <c r="H85">
        <v>0.18742951799999999</v>
      </c>
      <c r="I85">
        <v>6.5895180999999997E-2</v>
      </c>
      <c r="J85">
        <v>2.3384915660000001</v>
      </c>
      <c r="K85">
        <v>7.2307229000000001E-2</v>
      </c>
      <c r="L85">
        <v>1.057680723</v>
      </c>
      <c r="M85">
        <v>6.9886746999999999E-2</v>
      </c>
      <c r="N85">
        <v>1.860209639</v>
      </c>
      <c r="O85">
        <v>0.96617590399999997</v>
      </c>
      <c r="P85">
        <v>1.2665186749999999</v>
      </c>
      <c r="Q85">
        <v>0.131966265</v>
      </c>
      <c r="R85">
        <v>0.95823313300000001</v>
      </c>
      <c r="S85">
        <v>15.73941205</v>
      </c>
      <c r="T85">
        <v>9.5771686999999994E-2</v>
      </c>
      <c r="U85">
        <v>8.9789156999999994E-2</v>
      </c>
      <c r="V85">
        <v>0.127183133</v>
      </c>
      <c r="W85">
        <v>0.127887952</v>
      </c>
      <c r="X85">
        <v>8.9618071999999993E-2</v>
      </c>
      <c r="Y85" t="s">
        <v>30</v>
      </c>
      <c r="Z85">
        <v>15.73941205</v>
      </c>
    </row>
    <row r="86" spans="1:26" x14ac:dyDescent="0.2">
      <c r="A86">
        <v>5.1778964670000001</v>
      </c>
      <c r="B86">
        <v>1.1386914619999999</v>
      </c>
      <c r="C86">
        <v>1.2433179590000001</v>
      </c>
      <c r="D86">
        <v>0.65177232600000001</v>
      </c>
      <c r="E86">
        <v>1.388281943</v>
      </c>
      <c r="F86">
        <v>9.3992738000000006E-2</v>
      </c>
      <c r="G86">
        <v>0.68235524999999997</v>
      </c>
      <c r="H86">
        <v>0.11494671200000001</v>
      </c>
      <c r="I86">
        <v>6.0367025999999997E-2</v>
      </c>
      <c r="J86">
        <v>1.56639156</v>
      </c>
      <c r="K86">
        <v>6.8789500000000003E-2</v>
      </c>
      <c r="L86">
        <v>0.451993916</v>
      </c>
      <c r="M86">
        <v>6.0859372000000002E-2</v>
      </c>
      <c r="N86">
        <v>2.3159457309999998</v>
      </c>
      <c r="O86">
        <v>1.146849558</v>
      </c>
      <c r="P86">
        <v>1.20528842</v>
      </c>
      <c r="Q86">
        <v>9.5188125999999998E-2</v>
      </c>
      <c r="R86">
        <v>0.32199784100000001</v>
      </c>
      <c r="S86">
        <v>19.02773032</v>
      </c>
      <c r="T86">
        <v>7.3656427999999996E-2</v>
      </c>
      <c r="U86">
        <v>4.9055151999999998E-2</v>
      </c>
      <c r="V86">
        <v>8.2823552999999994E-2</v>
      </c>
      <c r="W86">
        <v>8.2029342000000005E-2</v>
      </c>
      <c r="X86">
        <v>7.2547300999999995E-2</v>
      </c>
      <c r="Y86" t="s">
        <v>30</v>
      </c>
      <c r="Z86">
        <v>19.02773032</v>
      </c>
    </row>
    <row r="87" spans="1:26" x14ac:dyDescent="0.2">
      <c r="A87">
        <v>4.4836741590000004</v>
      </c>
      <c r="B87">
        <v>0.87466529100000001</v>
      </c>
      <c r="C87">
        <v>1.1363804280000001</v>
      </c>
      <c r="D87">
        <v>0.49058623899999998</v>
      </c>
      <c r="E87">
        <v>0.89648256900000001</v>
      </c>
      <c r="F87">
        <v>5.9121407000000001E-2</v>
      </c>
      <c r="G87">
        <v>0.76825367</v>
      </c>
      <c r="H87">
        <v>7.3655199000000005E-2</v>
      </c>
      <c r="I87">
        <v>2.9307645E-2</v>
      </c>
      <c r="J87">
        <v>1.2596244649999999</v>
      </c>
      <c r="K87">
        <v>4.1822476999999997E-2</v>
      </c>
      <c r="L87">
        <v>0.54045856299999995</v>
      </c>
      <c r="M87">
        <v>3.4925535000000001E-2</v>
      </c>
      <c r="N87">
        <v>1.8132847089999999</v>
      </c>
      <c r="O87">
        <v>0.91819495399999995</v>
      </c>
      <c r="P87">
        <v>0.77903914399999996</v>
      </c>
      <c r="Q87">
        <v>6.1247705999999999E-2</v>
      </c>
      <c r="R87">
        <v>0.37611834900000002</v>
      </c>
      <c r="S87">
        <v>9.0546811930000004</v>
      </c>
      <c r="T87">
        <v>4.3011009000000003E-2</v>
      </c>
      <c r="U87">
        <v>4.8573547000000002E-2</v>
      </c>
      <c r="V87">
        <v>6.2154434000000001E-2</v>
      </c>
      <c r="W87">
        <v>6.5907034000000003E-2</v>
      </c>
      <c r="X87">
        <v>4.7199083000000003E-2</v>
      </c>
      <c r="Y87" t="s">
        <v>30</v>
      </c>
      <c r="Z87">
        <v>9.0546811930000004</v>
      </c>
    </row>
    <row r="88" spans="1:26" x14ac:dyDescent="0.2">
      <c r="A88">
        <v>9.4962689190000003</v>
      </c>
      <c r="B88">
        <v>6.2681229729999997</v>
      </c>
      <c r="C88">
        <v>5.7724675679999997</v>
      </c>
      <c r="D88">
        <v>6.7875851349999996</v>
      </c>
      <c r="E88">
        <v>7.4072216219999998</v>
      </c>
      <c r="F88">
        <v>11.391498650000001</v>
      </c>
      <c r="G88">
        <v>7.3821135140000003</v>
      </c>
      <c r="H88">
        <v>28.136366219999999</v>
      </c>
      <c r="I88">
        <v>8.7857229730000004</v>
      </c>
      <c r="J88">
        <v>1.259156757</v>
      </c>
      <c r="K88">
        <v>5.6671418920000001</v>
      </c>
      <c r="L88">
        <v>3.6684337839999999</v>
      </c>
      <c r="M88">
        <v>70.211552699999999</v>
      </c>
      <c r="N88">
        <v>1.7258135139999999</v>
      </c>
      <c r="O88">
        <v>1.076043243</v>
      </c>
      <c r="P88">
        <v>3.407641892</v>
      </c>
      <c r="Q88">
        <v>4.6680729730000001</v>
      </c>
      <c r="R88">
        <v>1.408177027</v>
      </c>
      <c r="S88">
        <v>0.95491891900000003</v>
      </c>
      <c r="T88">
        <v>18.976271619999999</v>
      </c>
      <c r="U88">
        <v>19.37064324</v>
      </c>
      <c r="V88">
        <v>17.211455409999999</v>
      </c>
      <c r="W88">
        <v>20.52573649</v>
      </c>
      <c r="X88">
        <v>14.50394459</v>
      </c>
      <c r="Y88" t="s">
        <v>30</v>
      </c>
      <c r="Z88">
        <v>70.211552699999999</v>
      </c>
    </row>
    <row r="89" spans="1:26" x14ac:dyDescent="0.2">
      <c r="A89">
        <v>2.5429866670000001</v>
      </c>
      <c r="B89">
        <v>1.64198</v>
      </c>
      <c r="C89">
        <v>2.1292266670000002</v>
      </c>
      <c r="D89">
        <v>2.88144</v>
      </c>
      <c r="E89">
        <v>1.7103600000000001</v>
      </c>
      <c r="F89">
        <v>3.9600200000000001</v>
      </c>
      <c r="G89">
        <v>2.9214933329999999</v>
      </c>
      <c r="H89">
        <v>13.15645333</v>
      </c>
      <c r="I89">
        <v>0.69830000000000003</v>
      </c>
      <c r="J89">
        <v>1.897033333</v>
      </c>
      <c r="K89">
        <v>1.9423666669999999</v>
      </c>
      <c r="L89">
        <v>2.2519466669999999</v>
      </c>
      <c r="M89">
        <v>17.57878667</v>
      </c>
      <c r="N89">
        <v>8.1057866670000003</v>
      </c>
      <c r="O89">
        <v>3.6878066669999998</v>
      </c>
      <c r="P89">
        <v>20.858139999999999</v>
      </c>
      <c r="Q89">
        <v>23.6615</v>
      </c>
      <c r="R89">
        <v>11.051740000000001</v>
      </c>
      <c r="S89">
        <v>4.3587733330000002</v>
      </c>
      <c r="T89">
        <v>35.203106669999997</v>
      </c>
      <c r="U89">
        <v>2.4621266670000002</v>
      </c>
      <c r="V89">
        <v>8.9226333330000003</v>
      </c>
      <c r="W89">
        <v>13.72034667</v>
      </c>
      <c r="X89">
        <v>1.5955266669999999</v>
      </c>
      <c r="Y89" t="s">
        <v>30</v>
      </c>
      <c r="Z89">
        <v>35.203106669999997</v>
      </c>
    </row>
    <row r="90" spans="1:26" x14ac:dyDescent="0.2">
      <c r="A90">
        <v>3.647614286</v>
      </c>
      <c r="B90">
        <v>1.6640028570000001</v>
      </c>
      <c r="C90">
        <v>5.0165514289999997</v>
      </c>
      <c r="D90">
        <v>6.1943257139999996</v>
      </c>
      <c r="E90">
        <v>2.1840114289999999</v>
      </c>
      <c r="F90">
        <v>2.8774771430000001</v>
      </c>
      <c r="G90">
        <v>2.9215285710000001</v>
      </c>
      <c r="H90">
        <v>11.85921714</v>
      </c>
      <c r="I90">
        <v>0.73085714300000004</v>
      </c>
      <c r="J90">
        <v>0.82489428600000003</v>
      </c>
      <c r="K90">
        <v>1.6212685710000001</v>
      </c>
      <c r="L90">
        <v>1.794488571</v>
      </c>
      <c r="M90">
        <v>13.79224286</v>
      </c>
      <c r="N90">
        <v>2.5623999999999998</v>
      </c>
      <c r="O90">
        <v>2.0666199999999999</v>
      </c>
      <c r="P90">
        <v>5.6169342860000002</v>
      </c>
      <c r="Q90">
        <v>11.461174290000001</v>
      </c>
      <c r="R90">
        <v>2.906354286</v>
      </c>
      <c r="S90">
        <v>1.26326</v>
      </c>
      <c r="T90">
        <v>12.51690857</v>
      </c>
      <c r="U90">
        <v>1.348242857</v>
      </c>
      <c r="V90">
        <v>7.4970828569999997</v>
      </c>
      <c r="W90">
        <v>14.98177143</v>
      </c>
      <c r="X90">
        <v>1.7061171429999999</v>
      </c>
      <c r="Y90" t="s">
        <v>30</v>
      </c>
      <c r="Z90">
        <v>14.98177143</v>
      </c>
    </row>
    <row r="91" spans="1:26" x14ac:dyDescent="0.2">
      <c r="A91">
        <v>4.4743749999999999E-2</v>
      </c>
      <c r="B91">
        <v>3.3946875000000001E-2</v>
      </c>
      <c r="C91">
        <v>2.5068750000000001E-2</v>
      </c>
      <c r="D91">
        <v>2.1357813E-2</v>
      </c>
      <c r="E91">
        <v>2.6489063E-2</v>
      </c>
      <c r="F91">
        <v>6.2198438000000002E-2</v>
      </c>
      <c r="G91">
        <v>5.2964062999999999E-2</v>
      </c>
      <c r="H91">
        <v>7.4201562999999998E-2</v>
      </c>
      <c r="I91">
        <v>2.5576563E-2</v>
      </c>
      <c r="J91">
        <v>4.9489063E-2</v>
      </c>
      <c r="K91">
        <v>4.7876562999999997E-2</v>
      </c>
      <c r="L91">
        <v>5.9954687999999999E-2</v>
      </c>
      <c r="M91">
        <v>6.4223437999999994E-2</v>
      </c>
      <c r="N91">
        <v>5.5948438000000003E-2</v>
      </c>
      <c r="O91">
        <v>3.6206250000000002E-2</v>
      </c>
      <c r="P91">
        <v>5.5276563000000001E-2</v>
      </c>
      <c r="Q91">
        <v>3.8984375000000002E-2</v>
      </c>
      <c r="R91">
        <v>4.5006249999999998E-2</v>
      </c>
      <c r="S91">
        <v>7.0901563000000001E-2</v>
      </c>
      <c r="T91">
        <v>1.300078125</v>
      </c>
      <c r="U91">
        <v>1.125696875</v>
      </c>
      <c r="V91">
        <v>10.523725000000001</v>
      </c>
      <c r="W91">
        <v>4.2671656249999996</v>
      </c>
      <c r="X91">
        <v>4.2031375000000004</v>
      </c>
      <c r="Y91" t="s">
        <v>30</v>
      </c>
      <c r="Z91">
        <v>10.523725000000001</v>
      </c>
    </row>
    <row r="92" spans="1:26" x14ac:dyDescent="0.2">
      <c r="A92">
        <v>2.14738549</v>
      </c>
      <c r="B92">
        <v>2.762989685</v>
      </c>
      <c r="C92">
        <v>2.0716867130000001</v>
      </c>
      <c r="D92">
        <v>2.3927227270000002</v>
      </c>
      <c r="E92">
        <v>1.7273652100000001</v>
      </c>
      <c r="F92">
        <v>3.4385762240000002</v>
      </c>
      <c r="G92">
        <v>1.7486157339999999</v>
      </c>
      <c r="H92">
        <v>5.3223520979999996</v>
      </c>
      <c r="I92">
        <v>6.4974020980000002</v>
      </c>
      <c r="J92">
        <v>0.24179055899999999</v>
      </c>
      <c r="K92">
        <v>8.3966141610000005</v>
      </c>
      <c r="L92">
        <v>0.42503426599999999</v>
      </c>
      <c r="M92">
        <v>6.9325479019999996</v>
      </c>
      <c r="N92">
        <v>3.5650945799999998</v>
      </c>
      <c r="O92">
        <v>1.9102856640000001</v>
      </c>
      <c r="P92">
        <v>3.2768888110000001</v>
      </c>
      <c r="Q92">
        <v>3.7211444060000001</v>
      </c>
      <c r="R92">
        <v>1.737240734</v>
      </c>
      <c r="S92">
        <v>1.3883615380000001</v>
      </c>
      <c r="T92">
        <v>3.296580944</v>
      </c>
      <c r="U92">
        <v>2.225692483</v>
      </c>
      <c r="V92">
        <v>2.6328043710000002</v>
      </c>
      <c r="W92">
        <v>4.0166370630000001</v>
      </c>
      <c r="X92">
        <v>3.8159896849999999</v>
      </c>
      <c r="Y92" t="s">
        <v>30</v>
      </c>
      <c r="Z92">
        <v>8.3966141610000005</v>
      </c>
    </row>
    <row r="93" spans="1:26" x14ac:dyDescent="0.2">
      <c r="A93">
        <v>0.83642092999999995</v>
      </c>
      <c r="B93">
        <v>3.9016646509999999</v>
      </c>
      <c r="C93">
        <v>3.4615781399999999</v>
      </c>
      <c r="D93">
        <v>7.867031163</v>
      </c>
      <c r="E93">
        <v>6.5535558140000001</v>
      </c>
      <c r="F93">
        <v>1.1660469999999999E-3</v>
      </c>
      <c r="G93">
        <v>5.2572089999999997E-3</v>
      </c>
      <c r="H93">
        <v>8.2883700000000002E-4</v>
      </c>
      <c r="I93" s="1">
        <v>5.3499999999999999E-5</v>
      </c>
      <c r="J93">
        <v>2.9395350000000001E-3</v>
      </c>
      <c r="K93">
        <v>7.4976700000000003E-4</v>
      </c>
      <c r="L93">
        <v>1.3999999999999999E-4</v>
      </c>
      <c r="M93">
        <v>9.3674399999999999E-4</v>
      </c>
      <c r="N93">
        <v>0.16269488400000001</v>
      </c>
      <c r="O93">
        <v>10.98284977</v>
      </c>
      <c r="P93">
        <v>7.8144223259999999</v>
      </c>
      <c r="Q93">
        <v>1.01395E-4</v>
      </c>
      <c r="R93" s="1">
        <v>5.2599999999999998E-5</v>
      </c>
      <c r="S93">
        <v>0.104957209</v>
      </c>
      <c r="T93">
        <v>2.7581399999999999E-4</v>
      </c>
      <c r="U93">
        <v>8.9906999999999997E-4</v>
      </c>
      <c r="V93">
        <v>1.5762790000000001E-3</v>
      </c>
      <c r="W93">
        <v>5.8418599999999999E-4</v>
      </c>
      <c r="X93">
        <v>6.8604699999999996E-4</v>
      </c>
      <c r="Y93" t="s">
        <v>31</v>
      </c>
      <c r="Z93">
        <v>10.98284977</v>
      </c>
    </row>
    <row r="94" spans="1:26" x14ac:dyDescent="0.2">
      <c r="A94">
        <v>0.86035642199999995</v>
      </c>
      <c r="B94">
        <v>1.627159633</v>
      </c>
      <c r="C94">
        <v>1.1125252290000001</v>
      </c>
      <c r="D94">
        <v>1.0740917430000001</v>
      </c>
      <c r="E94">
        <v>1.316527982</v>
      </c>
      <c r="F94">
        <v>0.91516972500000004</v>
      </c>
      <c r="G94">
        <v>2.0369871559999999</v>
      </c>
      <c r="H94">
        <v>1.079907339</v>
      </c>
      <c r="I94">
        <v>0.26868532099999998</v>
      </c>
      <c r="J94">
        <v>9.5165486240000003</v>
      </c>
      <c r="K94">
        <v>0.48698623899999999</v>
      </c>
      <c r="L94">
        <v>17.31778761</v>
      </c>
      <c r="M94">
        <v>0.349015138</v>
      </c>
      <c r="N94">
        <v>1.096619266</v>
      </c>
      <c r="O94">
        <v>0.94194357799999995</v>
      </c>
      <c r="P94">
        <v>1.4526981649999999</v>
      </c>
      <c r="Q94">
        <v>0.75130275199999996</v>
      </c>
      <c r="R94">
        <v>2.2788880730000001</v>
      </c>
      <c r="S94">
        <v>1.3001665140000001</v>
      </c>
      <c r="T94">
        <v>0.28358761500000002</v>
      </c>
      <c r="U94">
        <v>0.21307568800000001</v>
      </c>
      <c r="V94">
        <v>0.25068119300000002</v>
      </c>
      <c r="W94">
        <v>0.43363761499999998</v>
      </c>
      <c r="X94">
        <v>0.27495963299999998</v>
      </c>
      <c r="Y94" t="s">
        <v>32</v>
      </c>
      <c r="Z94">
        <v>17.31778761</v>
      </c>
    </row>
    <row r="95" spans="1:26" x14ac:dyDescent="0.2">
      <c r="A95">
        <v>1.063012971</v>
      </c>
      <c r="B95">
        <v>4.119502615</v>
      </c>
      <c r="C95">
        <v>2.5117938280000001</v>
      </c>
      <c r="D95">
        <v>1.2442165270000001</v>
      </c>
      <c r="E95">
        <v>2.7237234309999998</v>
      </c>
      <c r="F95">
        <v>5.7320397000000002E-2</v>
      </c>
      <c r="G95">
        <v>9.2201639120000003</v>
      </c>
      <c r="H95">
        <v>3.7013285E-2</v>
      </c>
      <c r="I95">
        <v>5.4758577000000003E-2</v>
      </c>
      <c r="J95">
        <v>10.76883787</v>
      </c>
      <c r="K95">
        <v>7.1139958000000003E-2</v>
      </c>
      <c r="L95">
        <v>7.4531845189999997</v>
      </c>
      <c r="M95">
        <v>5.6902406000000003E-2</v>
      </c>
      <c r="N95">
        <v>1.7200452930000001</v>
      </c>
      <c r="O95">
        <v>1.3707937240000001</v>
      </c>
      <c r="P95">
        <v>1.3961846229999999</v>
      </c>
      <c r="Q95">
        <v>0.128402301</v>
      </c>
      <c r="R95">
        <v>10.536495609999999</v>
      </c>
      <c r="S95">
        <v>2.9997786610000001</v>
      </c>
      <c r="T95">
        <v>2.3776986999999999E-2</v>
      </c>
      <c r="U95">
        <v>1.4810669E-2</v>
      </c>
      <c r="V95">
        <v>2.6256695E-2</v>
      </c>
      <c r="W95">
        <v>3.5495815999999999E-2</v>
      </c>
      <c r="X95">
        <v>2.3390167E-2</v>
      </c>
      <c r="Y95" t="s">
        <v>32</v>
      </c>
      <c r="Z95">
        <v>10.76883787</v>
      </c>
    </row>
    <row r="96" spans="1:26" x14ac:dyDescent="0.2">
      <c r="A96">
        <v>73.237799999999993</v>
      </c>
      <c r="B96">
        <v>47.416083329999999</v>
      </c>
      <c r="C96">
        <v>61.393597919999998</v>
      </c>
      <c r="D96">
        <v>40.6794875</v>
      </c>
      <c r="E96">
        <v>53.963706250000001</v>
      </c>
      <c r="F96">
        <v>2.6097917000000002E-2</v>
      </c>
      <c r="G96">
        <v>0.43990000000000001</v>
      </c>
      <c r="H96">
        <v>2.5670833000000001E-2</v>
      </c>
      <c r="I96">
        <v>2.2418750000000001E-2</v>
      </c>
      <c r="J96">
        <v>0.47834375000000001</v>
      </c>
      <c r="K96">
        <v>1.3695832999999999E-2</v>
      </c>
      <c r="L96">
        <v>0.10123749999999999</v>
      </c>
      <c r="M96">
        <v>2.3085417E-2</v>
      </c>
      <c r="N96">
        <v>19.64153542</v>
      </c>
      <c r="O96">
        <v>45.482045829999997</v>
      </c>
      <c r="P96">
        <v>55.67927083</v>
      </c>
      <c r="Q96">
        <v>1.9204167000000001E-2</v>
      </c>
      <c r="R96">
        <v>0.13600625</v>
      </c>
      <c r="S96">
        <v>12.258697919999999</v>
      </c>
      <c r="T96">
        <v>3.0912499999999999E-2</v>
      </c>
      <c r="U96">
        <v>1.3193750000000001E-2</v>
      </c>
      <c r="V96">
        <v>2.9845832999999999E-2</v>
      </c>
      <c r="W96">
        <v>1.3443750000000001E-2</v>
      </c>
      <c r="X96">
        <v>1.0883333E-2</v>
      </c>
      <c r="Y96" t="s">
        <v>32</v>
      </c>
      <c r="Z96">
        <v>73.237799999999993</v>
      </c>
    </row>
    <row r="97" spans="1:26" x14ac:dyDescent="0.2">
      <c r="A97">
        <v>0.40317481300000002</v>
      </c>
      <c r="B97">
        <v>2.4181740669999998</v>
      </c>
      <c r="C97">
        <v>1.2117201630000001</v>
      </c>
      <c r="D97">
        <v>0.65740074699999995</v>
      </c>
      <c r="E97">
        <v>1.506801697</v>
      </c>
      <c r="F97">
        <v>1.5355126E-2</v>
      </c>
      <c r="G97">
        <v>4.2584575019999997</v>
      </c>
      <c r="H97">
        <v>5.5951120000000002E-3</v>
      </c>
      <c r="I97">
        <v>3.386558E-3</v>
      </c>
      <c r="J97">
        <v>4.6702067889999999</v>
      </c>
      <c r="K97">
        <v>7.5689069999999997E-3</v>
      </c>
      <c r="L97">
        <v>2.270291174</v>
      </c>
      <c r="M97">
        <v>3.5769180000000001E-3</v>
      </c>
      <c r="N97">
        <v>1.1310286490000001</v>
      </c>
      <c r="O97">
        <v>0.903664087</v>
      </c>
      <c r="P97">
        <v>0.99336171100000004</v>
      </c>
      <c r="Q97">
        <v>0.116719688</v>
      </c>
      <c r="R97">
        <v>7.46727074</v>
      </c>
      <c r="S97">
        <v>2.2860251869999999</v>
      </c>
      <c r="T97">
        <v>3.535098E-3</v>
      </c>
      <c r="U97">
        <v>1.0191446E-2</v>
      </c>
      <c r="V97">
        <v>6.7362530000000002E-3</v>
      </c>
      <c r="W97">
        <v>5.3655129999999997E-3</v>
      </c>
      <c r="X97">
        <v>1.496673E-3</v>
      </c>
      <c r="Y97" t="s">
        <v>32</v>
      </c>
      <c r="Z97">
        <v>7.46727074</v>
      </c>
    </row>
    <row r="98" spans="1:26" x14ac:dyDescent="0.2">
      <c r="A98">
        <v>8.6493339519999992</v>
      </c>
      <c r="B98">
        <v>6.069192921</v>
      </c>
      <c r="C98">
        <v>11.6833866</v>
      </c>
      <c r="D98">
        <v>7.0232317530000001</v>
      </c>
      <c r="E98">
        <v>7.255201649</v>
      </c>
      <c r="F98">
        <v>3.0058419999999999E-3</v>
      </c>
      <c r="G98">
        <v>6.2098006999999997E-2</v>
      </c>
      <c r="H98">
        <v>1.8813059999999999E-3</v>
      </c>
      <c r="I98">
        <v>1.7952580000000001E-3</v>
      </c>
      <c r="J98">
        <v>4.5041031000000002E-2</v>
      </c>
      <c r="K98">
        <v>1.6770450000000001E-3</v>
      </c>
      <c r="L98">
        <v>2.2024604999999999E-2</v>
      </c>
      <c r="M98">
        <v>2.1112029999999999E-3</v>
      </c>
      <c r="N98">
        <v>3.7040800690000002</v>
      </c>
      <c r="O98">
        <v>11.58681107</v>
      </c>
      <c r="P98">
        <v>6.4550158079999997</v>
      </c>
      <c r="Q98">
        <v>1.714845E-3</v>
      </c>
      <c r="R98">
        <v>2.4687009999999999E-2</v>
      </c>
      <c r="S98">
        <v>1.9173108590000001</v>
      </c>
      <c r="T98">
        <v>3.0101030000000001E-3</v>
      </c>
      <c r="U98">
        <v>4.0329210000000001E-3</v>
      </c>
      <c r="V98">
        <v>1.0080344E-2</v>
      </c>
      <c r="W98">
        <v>2.5518210000000001E-3</v>
      </c>
      <c r="X98">
        <v>3.1409620000000002E-3</v>
      </c>
      <c r="Y98" t="s">
        <v>32</v>
      </c>
      <c r="Z98">
        <v>11.6833866</v>
      </c>
    </row>
    <row r="99" spans="1:26" x14ac:dyDescent="0.2">
      <c r="A99">
        <v>1.6555493779999999</v>
      </c>
      <c r="B99">
        <v>40.820292809999998</v>
      </c>
      <c r="C99">
        <v>6.3935827109999996</v>
      </c>
      <c r="D99">
        <v>24.997382300000002</v>
      </c>
      <c r="E99">
        <v>41.558854770000003</v>
      </c>
      <c r="F99">
        <v>3.8431540000000001E-3</v>
      </c>
      <c r="G99">
        <v>2.5019224999999999E-2</v>
      </c>
      <c r="H99">
        <v>1.669848E-3</v>
      </c>
      <c r="I99">
        <v>1.1391420000000001E-3</v>
      </c>
      <c r="J99">
        <v>1.7364315000000002E-2</v>
      </c>
      <c r="K99">
        <v>2.135961E-3</v>
      </c>
      <c r="L99">
        <v>1.7428354E-2</v>
      </c>
      <c r="M99">
        <v>2.1035960000000001E-3</v>
      </c>
      <c r="N99">
        <v>0.53445712300000003</v>
      </c>
      <c r="O99">
        <v>24.70781964</v>
      </c>
      <c r="P99">
        <v>47.170375100000001</v>
      </c>
      <c r="Q99">
        <v>2.1378980000000001E-3</v>
      </c>
      <c r="R99">
        <v>1.2610234999999999E-2</v>
      </c>
      <c r="S99">
        <v>0.21050456400000001</v>
      </c>
      <c r="T99">
        <v>3.4320890000000001E-3</v>
      </c>
      <c r="U99">
        <v>3.9414940000000002E-3</v>
      </c>
      <c r="V99">
        <v>6.2773170000000001E-3</v>
      </c>
      <c r="W99">
        <v>2.8349930000000001E-3</v>
      </c>
      <c r="X99">
        <v>2.7152140000000001E-3</v>
      </c>
      <c r="Y99" t="s">
        <v>32</v>
      </c>
      <c r="Z99">
        <v>47.170375100000001</v>
      </c>
    </row>
    <row r="100" spans="1:26" x14ac:dyDescent="0.2">
      <c r="A100">
        <v>14.77432232</v>
      </c>
      <c r="B100">
        <v>1.3257233559999999</v>
      </c>
      <c r="C100">
        <v>5.1221226160000004</v>
      </c>
      <c r="D100">
        <v>1.600839763</v>
      </c>
      <c r="E100">
        <v>1.496236659</v>
      </c>
      <c r="F100">
        <v>1.3046340999999999E-2</v>
      </c>
      <c r="G100">
        <v>7.4108499999999994E-2</v>
      </c>
      <c r="H100">
        <v>1.0486621999999999E-2</v>
      </c>
      <c r="I100">
        <v>1.0054914999999999E-2</v>
      </c>
      <c r="J100">
        <v>7.8671766000000004E-2</v>
      </c>
      <c r="K100">
        <v>1.1024094999999999E-2</v>
      </c>
      <c r="L100">
        <v>6.5655137000000002E-2</v>
      </c>
      <c r="M100">
        <v>1.1020251E-2</v>
      </c>
      <c r="N100">
        <v>3.5936980040000002</v>
      </c>
      <c r="O100">
        <v>3.807105322</v>
      </c>
      <c r="P100">
        <v>1.7634871400000001</v>
      </c>
      <c r="Q100">
        <v>1.0847746E-2</v>
      </c>
      <c r="R100">
        <v>4.7631264E-2</v>
      </c>
      <c r="S100">
        <v>2.2519218030000001</v>
      </c>
      <c r="T100">
        <v>9.4697710000000001E-3</v>
      </c>
      <c r="U100">
        <v>8.6530670000000004E-3</v>
      </c>
      <c r="V100">
        <v>2.3592239000000001E-2</v>
      </c>
      <c r="W100">
        <v>9.9495199999999999E-3</v>
      </c>
      <c r="X100">
        <v>8.0198820000000007E-3</v>
      </c>
      <c r="Y100" t="s">
        <v>32</v>
      </c>
      <c r="Z100">
        <v>14.77432232</v>
      </c>
    </row>
    <row r="101" spans="1:26" x14ac:dyDescent="0.2">
      <c r="A101">
        <v>16.1074369</v>
      </c>
      <c r="B101">
        <v>3.2614441379999999</v>
      </c>
      <c r="C101">
        <v>10.79172207</v>
      </c>
      <c r="D101">
        <v>3.3846699999999998</v>
      </c>
      <c r="E101">
        <v>4.7385237929999997</v>
      </c>
      <c r="F101">
        <v>1.2706900000000001E-3</v>
      </c>
      <c r="G101">
        <v>6.4303792999999998E-2</v>
      </c>
      <c r="H101">
        <v>0</v>
      </c>
      <c r="I101">
        <v>0</v>
      </c>
      <c r="J101">
        <v>3.8196552000000002E-2</v>
      </c>
      <c r="K101">
        <v>0</v>
      </c>
      <c r="L101">
        <v>3.21379E-4</v>
      </c>
      <c r="M101">
        <v>6.6689699999999995E-4</v>
      </c>
      <c r="N101">
        <v>6.058957586</v>
      </c>
      <c r="O101">
        <v>7.0767155170000002</v>
      </c>
      <c r="P101">
        <v>3.4770224139999999</v>
      </c>
      <c r="Q101">
        <v>1.33931E-3</v>
      </c>
      <c r="R101">
        <v>1.1610344999999999E-2</v>
      </c>
      <c r="S101">
        <v>1.5070244829999999</v>
      </c>
      <c r="T101">
        <v>4.2793099999999999E-4</v>
      </c>
      <c r="U101">
        <v>1.9562070000000002E-3</v>
      </c>
      <c r="V101">
        <v>4.9903450000000002E-3</v>
      </c>
      <c r="W101">
        <v>1.620345E-3</v>
      </c>
      <c r="X101">
        <v>6.0793100000000003E-4</v>
      </c>
      <c r="Y101" t="s">
        <v>33</v>
      </c>
      <c r="Z101">
        <v>16.1074369</v>
      </c>
    </row>
    <row r="102" spans="1:26" x14ac:dyDescent="0.2">
      <c r="A102">
        <v>5.7285096299999996</v>
      </c>
      <c r="B102">
        <v>3.668522222</v>
      </c>
      <c r="C102">
        <v>3.5976349999999999</v>
      </c>
      <c r="D102">
        <v>4.8399590740000002</v>
      </c>
      <c r="E102">
        <v>2.4379612960000001</v>
      </c>
      <c r="F102">
        <v>5.4827092589999999</v>
      </c>
      <c r="G102">
        <v>3.4844827779999998</v>
      </c>
      <c r="H102">
        <v>14.418126669999999</v>
      </c>
      <c r="I102">
        <v>1.612998333</v>
      </c>
      <c r="J102">
        <v>7.6261852000000005E-2</v>
      </c>
      <c r="K102">
        <v>2.4844594440000001</v>
      </c>
      <c r="L102">
        <v>0.118475556</v>
      </c>
      <c r="M102">
        <v>2.5813344439999999</v>
      </c>
      <c r="N102">
        <v>5.2359544439999999</v>
      </c>
      <c r="O102">
        <v>1.491081667</v>
      </c>
      <c r="P102">
        <v>1.8101224069999999</v>
      </c>
      <c r="Q102">
        <v>3.5477503700000002</v>
      </c>
      <c r="R102">
        <v>1.527319815</v>
      </c>
      <c r="S102">
        <v>0.77703574099999995</v>
      </c>
      <c r="T102">
        <v>4.5958557410000003</v>
      </c>
      <c r="U102">
        <v>3.4088588889999998</v>
      </c>
      <c r="V102">
        <v>5.5323048149999998</v>
      </c>
      <c r="W102">
        <v>5.4832192590000002</v>
      </c>
      <c r="X102">
        <v>6.4891288889999998</v>
      </c>
      <c r="Y102" t="s">
        <v>34</v>
      </c>
      <c r="Z102">
        <v>14.418126669999999</v>
      </c>
    </row>
    <row r="103" spans="1:26" x14ac:dyDescent="0.2">
      <c r="A103">
        <v>20.242066260000001</v>
      </c>
      <c r="B103">
        <v>14.02569325</v>
      </c>
      <c r="C103">
        <v>17.263498160000001</v>
      </c>
      <c r="D103">
        <v>16.269858899999999</v>
      </c>
      <c r="E103">
        <v>12.90911288</v>
      </c>
      <c r="F103">
        <v>14.62777485</v>
      </c>
      <c r="G103">
        <v>70.877348470000001</v>
      </c>
      <c r="H103">
        <v>13.79323497</v>
      </c>
      <c r="I103">
        <v>3.2759092019999998</v>
      </c>
      <c r="J103">
        <v>54.768722089999997</v>
      </c>
      <c r="K103">
        <v>8.7280092020000009</v>
      </c>
      <c r="L103">
        <v>77.164012880000001</v>
      </c>
      <c r="M103">
        <v>8.1191092020000006</v>
      </c>
      <c r="N103">
        <v>18.252024540000001</v>
      </c>
      <c r="O103">
        <v>14.082852150000001</v>
      </c>
      <c r="P103">
        <v>17.74452883</v>
      </c>
      <c r="Q103">
        <v>9.701979755</v>
      </c>
      <c r="R103">
        <v>68.259259510000007</v>
      </c>
      <c r="S103">
        <v>30.510776069999999</v>
      </c>
      <c r="T103">
        <v>9.0763588960000003</v>
      </c>
      <c r="U103">
        <v>7.6844969330000001</v>
      </c>
      <c r="V103">
        <v>6.8828490799999997</v>
      </c>
      <c r="W103">
        <v>12.78628773</v>
      </c>
      <c r="X103">
        <v>13.745037419999999</v>
      </c>
      <c r="Y103" t="s">
        <v>34</v>
      </c>
      <c r="Z103">
        <v>77.164012880000001</v>
      </c>
    </row>
    <row r="104" spans="1:26" x14ac:dyDescent="0.2">
      <c r="A104">
        <v>0.85456117600000003</v>
      </c>
      <c r="B104">
        <v>0.67544176499999997</v>
      </c>
      <c r="C104">
        <v>0.52685352900000004</v>
      </c>
      <c r="D104">
        <v>0.58296749999999997</v>
      </c>
      <c r="E104">
        <v>0.49070764700000002</v>
      </c>
      <c r="F104">
        <v>1.8095488239999999</v>
      </c>
      <c r="G104">
        <v>0.42376897099999999</v>
      </c>
      <c r="H104">
        <v>1.679790882</v>
      </c>
      <c r="I104">
        <v>0.53498044099999997</v>
      </c>
      <c r="J104">
        <v>0.13873750000000001</v>
      </c>
      <c r="K104">
        <v>1.016063382</v>
      </c>
      <c r="L104">
        <v>0.372467353</v>
      </c>
      <c r="M104">
        <v>1.1146457350000001</v>
      </c>
      <c r="N104">
        <v>1.3957216180000001</v>
      </c>
      <c r="O104">
        <v>0.88088205900000005</v>
      </c>
      <c r="P104">
        <v>0.90617382400000002</v>
      </c>
      <c r="Q104">
        <v>1.132451324</v>
      </c>
      <c r="R104">
        <v>0.35412426499999999</v>
      </c>
      <c r="S104">
        <v>0.20596779400000001</v>
      </c>
      <c r="T104">
        <v>4.0609419119999997</v>
      </c>
      <c r="U104">
        <v>6.1164004409999997</v>
      </c>
      <c r="V104">
        <v>2.3193489710000001</v>
      </c>
      <c r="W104">
        <v>1.7703227939999999</v>
      </c>
      <c r="X104">
        <v>9.8006557349999994</v>
      </c>
      <c r="Y104" t="s">
        <v>34</v>
      </c>
      <c r="Z104">
        <v>9.8006557349999994</v>
      </c>
    </row>
    <row r="105" spans="1:26" x14ac:dyDescent="0.2">
      <c r="A105">
        <v>0.25358009300000001</v>
      </c>
      <c r="B105">
        <v>0.22871898099999999</v>
      </c>
      <c r="C105">
        <v>0.24207361099999999</v>
      </c>
      <c r="D105">
        <v>0.22494537000000001</v>
      </c>
      <c r="E105">
        <v>0.168326852</v>
      </c>
      <c r="F105">
        <v>0.25213148099999999</v>
      </c>
      <c r="G105">
        <v>0.649380556</v>
      </c>
      <c r="H105">
        <v>0.39188055599999999</v>
      </c>
      <c r="I105">
        <v>0.96970416699999995</v>
      </c>
      <c r="J105">
        <v>0.25554212999999998</v>
      </c>
      <c r="K105">
        <v>2.994875</v>
      </c>
      <c r="L105">
        <v>0.134909259</v>
      </c>
      <c r="M105">
        <v>2.2472976849999999</v>
      </c>
      <c r="N105">
        <v>0.73442777800000003</v>
      </c>
      <c r="O105">
        <v>0.375823148</v>
      </c>
      <c r="P105">
        <v>0.64281851899999998</v>
      </c>
      <c r="Q105">
        <v>0.69081851900000002</v>
      </c>
      <c r="R105">
        <v>1.041377778</v>
      </c>
      <c r="S105">
        <v>0.54441111099999995</v>
      </c>
      <c r="T105">
        <v>6.3283078699999997</v>
      </c>
      <c r="U105">
        <v>2.5311842590000002</v>
      </c>
      <c r="V105">
        <v>5.1014643519999998</v>
      </c>
      <c r="W105">
        <v>0.86706481499999999</v>
      </c>
      <c r="X105">
        <v>9.0230277779999994</v>
      </c>
      <c r="Y105" t="s">
        <v>34</v>
      </c>
      <c r="Z105">
        <v>9.0230277779999994</v>
      </c>
    </row>
    <row r="106" spans="1:26" x14ac:dyDescent="0.2">
      <c r="A106">
        <v>36.314581699999998</v>
      </c>
      <c r="B106">
        <v>3.7140852679999998</v>
      </c>
      <c r="C106">
        <v>17.81069196</v>
      </c>
      <c r="D106">
        <v>10.144623660000001</v>
      </c>
      <c r="E106">
        <v>7.1106428570000002</v>
      </c>
      <c r="F106">
        <v>2.4208929000000001E-2</v>
      </c>
      <c r="G106">
        <v>2.4721429E-2</v>
      </c>
      <c r="H106">
        <v>2.7171429E-2</v>
      </c>
      <c r="I106">
        <v>9.8102680000000005E-3</v>
      </c>
      <c r="J106">
        <v>2.9290179999999998E-3</v>
      </c>
      <c r="K106">
        <v>1.7854911000000001E-2</v>
      </c>
      <c r="L106">
        <v>1.426339E-3</v>
      </c>
      <c r="M106">
        <v>1.6656695999999999E-2</v>
      </c>
      <c r="N106">
        <v>7.4499906249999999</v>
      </c>
      <c r="O106">
        <v>21.169344200000001</v>
      </c>
      <c r="P106">
        <v>6.2836053569999999</v>
      </c>
      <c r="Q106">
        <v>1.0655804E-2</v>
      </c>
      <c r="R106">
        <v>8.1808039999999999E-3</v>
      </c>
      <c r="S106">
        <v>0.67064464300000004</v>
      </c>
      <c r="T106">
        <v>2.1078125E-2</v>
      </c>
      <c r="U106">
        <v>3.5094196000000001E-2</v>
      </c>
      <c r="V106">
        <v>2.7637946E-2</v>
      </c>
      <c r="W106">
        <v>2.1077232000000001E-2</v>
      </c>
      <c r="X106">
        <v>4.9324554E-2</v>
      </c>
      <c r="Y106" t="s">
        <v>34</v>
      </c>
      <c r="Z106">
        <v>36.314581699999998</v>
      </c>
    </row>
    <row r="107" spans="1:26" x14ac:dyDescent="0.2">
      <c r="A107">
        <v>8.4100190099999992</v>
      </c>
      <c r="B107">
        <v>1.5453542570000001</v>
      </c>
      <c r="C107">
        <v>9.167529901</v>
      </c>
      <c r="D107">
        <v>2.7444378220000001</v>
      </c>
      <c r="E107">
        <v>2.0940429699999998</v>
      </c>
      <c r="F107">
        <v>8.0257430000000001E-3</v>
      </c>
      <c r="G107">
        <v>1.0841386E-2</v>
      </c>
      <c r="H107">
        <v>1.0585149E-2</v>
      </c>
      <c r="I107">
        <v>4.2308909999999996E-3</v>
      </c>
      <c r="J107">
        <v>4.3085149999999997E-3</v>
      </c>
      <c r="K107">
        <v>5.1459410000000002E-3</v>
      </c>
      <c r="L107">
        <v>1.6952479999999999E-3</v>
      </c>
      <c r="M107">
        <v>6.1544549999999996E-3</v>
      </c>
      <c r="N107">
        <v>2.3194554460000001</v>
      </c>
      <c r="O107">
        <v>7.4328829699999996</v>
      </c>
      <c r="P107">
        <v>2.2527982180000001</v>
      </c>
      <c r="Q107">
        <v>3.4871289999999998E-3</v>
      </c>
      <c r="R107">
        <v>3.522772E-3</v>
      </c>
      <c r="S107">
        <v>0.314133465</v>
      </c>
      <c r="T107">
        <v>8.1659409999999995E-3</v>
      </c>
      <c r="U107">
        <v>1.7248910999999999E-2</v>
      </c>
      <c r="V107">
        <v>1.9510296999999999E-2</v>
      </c>
      <c r="W107">
        <v>1.1198614000000001E-2</v>
      </c>
      <c r="X107">
        <v>1.7047327000000001E-2</v>
      </c>
      <c r="Y107" t="s">
        <v>34</v>
      </c>
      <c r="Z107">
        <v>9.167529901</v>
      </c>
    </row>
    <row r="108" spans="1:26" x14ac:dyDescent="0.2">
      <c r="A108">
        <v>20.783311609999998</v>
      </c>
      <c r="B108">
        <v>1.354595011</v>
      </c>
      <c r="C108">
        <v>7.1264740780000002</v>
      </c>
      <c r="D108">
        <v>2.689502928</v>
      </c>
      <c r="E108">
        <v>2.6558017349999998</v>
      </c>
      <c r="F108">
        <v>5.9690890000000003E-3</v>
      </c>
      <c r="G108">
        <v>2.0054771999999998E-2</v>
      </c>
      <c r="H108">
        <v>4.7830800000000003E-3</v>
      </c>
      <c r="I108">
        <v>1.6373099999999999E-3</v>
      </c>
      <c r="J108">
        <v>1.3617570000000001E-2</v>
      </c>
      <c r="K108">
        <v>5.0960950000000001E-3</v>
      </c>
      <c r="L108">
        <v>4.0390460000000001E-3</v>
      </c>
      <c r="M108">
        <v>3.5155099999999999E-3</v>
      </c>
      <c r="N108">
        <v>4.4677255970000003</v>
      </c>
      <c r="O108">
        <v>7.7966735360000001</v>
      </c>
      <c r="P108">
        <v>2.0003424079999998</v>
      </c>
      <c r="Q108">
        <v>3.8983730000000001E-3</v>
      </c>
      <c r="R108">
        <v>6.5870929999999996E-3</v>
      </c>
      <c r="S108">
        <v>0.93400260300000004</v>
      </c>
      <c r="T108">
        <v>7.3083510000000003E-3</v>
      </c>
      <c r="U108">
        <v>8.0647510000000002E-3</v>
      </c>
      <c r="V108">
        <v>1.4536116999999999E-2</v>
      </c>
      <c r="W108">
        <v>9.3465289999999993E-3</v>
      </c>
      <c r="X108">
        <v>9.557701E-3</v>
      </c>
      <c r="Y108" t="s">
        <v>34</v>
      </c>
      <c r="Z108">
        <v>20.783311609999998</v>
      </c>
    </row>
    <row r="109" spans="1:26" x14ac:dyDescent="0.2">
      <c r="A109">
        <v>2.515953165</v>
      </c>
      <c r="B109">
        <v>1.000905063</v>
      </c>
      <c r="C109">
        <v>1.5319303799999999</v>
      </c>
      <c r="D109">
        <v>1.980467089</v>
      </c>
      <c r="E109">
        <v>0.86391265800000006</v>
      </c>
      <c r="F109">
        <v>3.9897936710000002</v>
      </c>
      <c r="G109">
        <v>1.8404075950000001</v>
      </c>
      <c r="H109">
        <v>4.0640746840000004</v>
      </c>
      <c r="I109">
        <v>1.8407063290000001</v>
      </c>
      <c r="J109">
        <v>0.397725316</v>
      </c>
      <c r="K109">
        <v>3.0304683539999999</v>
      </c>
      <c r="L109">
        <v>0.66642151900000002</v>
      </c>
      <c r="M109">
        <v>3.299748101</v>
      </c>
      <c r="N109">
        <v>2.7621632909999998</v>
      </c>
      <c r="O109">
        <v>1.6563189869999999</v>
      </c>
      <c r="P109">
        <v>2.0114683539999998</v>
      </c>
      <c r="Q109">
        <v>2.829187342</v>
      </c>
      <c r="R109">
        <v>1.5388772150000001</v>
      </c>
      <c r="S109">
        <v>1.072978481</v>
      </c>
      <c r="T109">
        <v>10.815229110000001</v>
      </c>
      <c r="U109">
        <v>8.5430037970000008</v>
      </c>
      <c r="V109">
        <v>7.4071202530000004</v>
      </c>
      <c r="W109">
        <v>6.6599848100000001</v>
      </c>
      <c r="X109">
        <v>14.631596200000001</v>
      </c>
      <c r="Y109" t="s">
        <v>34</v>
      </c>
      <c r="Z109">
        <v>14.631596200000001</v>
      </c>
    </row>
    <row r="110" spans="1:26" x14ac:dyDescent="0.2">
      <c r="A110">
        <v>79.005543750000001</v>
      </c>
      <c r="B110">
        <v>33.646524999999997</v>
      </c>
      <c r="C110">
        <v>30.151843750000001</v>
      </c>
      <c r="D110">
        <v>19.031671880000001</v>
      </c>
      <c r="E110">
        <v>25.732942189999999</v>
      </c>
      <c r="F110">
        <v>0.34992656300000002</v>
      </c>
      <c r="G110">
        <v>125.6766453</v>
      </c>
      <c r="H110">
        <v>0.163782813</v>
      </c>
      <c r="I110">
        <v>0.121432813</v>
      </c>
      <c r="J110">
        <v>109.74420309999999</v>
      </c>
      <c r="K110">
        <v>0.33001562499999998</v>
      </c>
      <c r="L110">
        <v>58.375124999999997</v>
      </c>
      <c r="M110">
        <v>0.22389999999999999</v>
      </c>
      <c r="N110">
        <v>28.69162188</v>
      </c>
      <c r="O110">
        <v>19.721151559999999</v>
      </c>
      <c r="P110">
        <v>23.713467189999999</v>
      </c>
      <c r="Q110">
        <v>0.87800781299999997</v>
      </c>
      <c r="R110">
        <v>101.37376879999999</v>
      </c>
      <c r="S110">
        <v>198.85036880000001</v>
      </c>
      <c r="T110">
        <v>0.19588281299999999</v>
      </c>
      <c r="U110">
        <v>0.37082343800000001</v>
      </c>
      <c r="V110">
        <v>0.30874218799999997</v>
      </c>
      <c r="W110">
        <v>0.25145000000000001</v>
      </c>
      <c r="X110">
        <v>0.24915937499999999</v>
      </c>
      <c r="Y110" t="s">
        <v>34</v>
      </c>
      <c r="Z110">
        <v>198.85036880000001</v>
      </c>
    </row>
    <row r="111" spans="1:26" x14ac:dyDescent="0.2">
      <c r="A111">
        <v>537.88542900000004</v>
      </c>
      <c r="B111">
        <v>58.427284</v>
      </c>
      <c r="C111">
        <v>259.02537999999998</v>
      </c>
      <c r="D111">
        <v>44.511293999999999</v>
      </c>
      <c r="E111">
        <v>84.205228000000005</v>
      </c>
      <c r="F111">
        <v>0.102815</v>
      </c>
      <c r="G111">
        <v>1.1346000000000001</v>
      </c>
      <c r="H111">
        <v>8.1969999999999994E-3</v>
      </c>
      <c r="I111">
        <v>8.5990000000000007E-3</v>
      </c>
      <c r="J111">
        <v>7.6964000000000005E-2</v>
      </c>
      <c r="K111">
        <v>6.6550000000000003E-3</v>
      </c>
      <c r="L111">
        <v>6.1789999999999996E-3</v>
      </c>
      <c r="M111">
        <v>5.6509999999999998E-3</v>
      </c>
      <c r="N111">
        <v>143.78883099999999</v>
      </c>
      <c r="O111">
        <v>81.657161000000002</v>
      </c>
      <c r="P111">
        <v>21.548950999999999</v>
      </c>
      <c r="Q111">
        <v>8.5360000000000002E-3</v>
      </c>
      <c r="R111">
        <v>1.2345E-2</v>
      </c>
      <c r="S111">
        <v>7.8354369999999998</v>
      </c>
      <c r="T111">
        <v>9.9909999999999999E-3</v>
      </c>
      <c r="U111">
        <v>1.3076000000000001E-2</v>
      </c>
      <c r="V111">
        <v>1.3356E-2</v>
      </c>
      <c r="W111">
        <v>1.0784999999999999E-2</v>
      </c>
      <c r="X111">
        <v>9.7169999999999999E-3</v>
      </c>
      <c r="Y111" t="s">
        <v>35</v>
      </c>
      <c r="Z111">
        <v>537.88542900000004</v>
      </c>
    </row>
    <row r="112" spans="1:26" x14ac:dyDescent="0.2">
      <c r="A112">
        <v>0.36756769500000003</v>
      </c>
      <c r="B112">
        <v>0.26768230500000001</v>
      </c>
      <c r="C112">
        <v>0.29053497900000003</v>
      </c>
      <c r="D112">
        <v>0.298030658</v>
      </c>
      <c r="E112">
        <v>0.19965411499999999</v>
      </c>
      <c r="F112">
        <v>0.64373148099999999</v>
      </c>
      <c r="G112">
        <v>0.29648353900000002</v>
      </c>
      <c r="H112">
        <v>0.89539218099999995</v>
      </c>
      <c r="I112">
        <v>1.053199588</v>
      </c>
      <c r="J112">
        <v>1.2946707999999999E-2</v>
      </c>
      <c r="K112">
        <v>0.76663353899999997</v>
      </c>
      <c r="L112">
        <v>1.6627159999999998E-2</v>
      </c>
      <c r="M112">
        <v>1.138754115</v>
      </c>
      <c r="N112">
        <v>0.47971357999999997</v>
      </c>
      <c r="O112">
        <v>0.17616543200000001</v>
      </c>
      <c r="P112">
        <v>0.25053436200000001</v>
      </c>
      <c r="Q112">
        <v>0.466869959</v>
      </c>
      <c r="R112">
        <v>0.19703230499999999</v>
      </c>
      <c r="S112">
        <v>0.16661111100000001</v>
      </c>
      <c r="T112">
        <v>9.7583831280000002</v>
      </c>
      <c r="U112">
        <v>0.90398292199999997</v>
      </c>
      <c r="V112">
        <v>2.15733642</v>
      </c>
      <c r="W112">
        <v>1.0302236629999999</v>
      </c>
      <c r="X112">
        <v>1.2058987649999999</v>
      </c>
      <c r="Y112" t="s">
        <v>34</v>
      </c>
      <c r="Z112">
        <v>9.7583831280000002</v>
      </c>
    </row>
    <row r="113" spans="1:26" x14ac:dyDescent="0.2">
      <c r="A113">
        <v>27.165636719999998</v>
      </c>
      <c r="B113">
        <v>14.052482810000001</v>
      </c>
      <c r="C113">
        <v>17.091642969999999</v>
      </c>
      <c r="D113">
        <v>21.637936719999999</v>
      </c>
      <c r="E113">
        <v>10.62870313</v>
      </c>
      <c r="F113">
        <v>50.233107029999999</v>
      </c>
      <c r="G113">
        <v>20.07817266</v>
      </c>
      <c r="H113">
        <v>59.753771880000002</v>
      </c>
      <c r="I113">
        <v>25.191696090000001</v>
      </c>
      <c r="J113">
        <v>0.29683124999999999</v>
      </c>
      <c r="K113">
        <v>57.244010940000003</v>
      </c>
      <c r="L113">
        <v>0.37165390599999998</v>
      </c>
      <c r="M113">
        <v>48.373610159999998</v>
      </c>
      <c r="N113">
        <v>18.40904922</v>
      </c>
      <c r="O113">
        <v>6.344857813</v>
      </c>
      <c r="P113">
        <v>9.4486570309999998</v>
      </c>
      <c r="Q113">
        <v>15.5552625</v>
      </c>
      <c r="R113">
        <v>5.4780992189999997</v>
      </c>
      <c r="S113">
        <v>4.0929257809999999</v>
      </c>
      <c r="T113">
        <v>40.373422660000003</v>
      </c>
      <c r="U113">
        <v>50.807524999999998</v>
      </c>
      <c r="V113">
        <v>53.776031250000003</v>
      </c>
      <c r="W113">
        <v>52.707887499999998</v>
      </c>
      <c r="X113">
        <v>83.085178909999996</v>
      </c>
      <c r="Y113" t="s">
        <v>34</v>
      </c>
      <c r="Z113">
        <v>83.085178909999996</v>
      </c>
    </row>
    <row r="114" spans="1:26" x14ac:dyDescent="0.2">
      <c r="A114">
        <v>19.011310000000002</v>
      </c>
      <c r="B114">
        <v>11.59784857</v>
      </c>
      <c r="C114">
        <v>16.950442859999999</v>
      </c>
      <c r="D114">
        <v>21.614824290000001</v>
      </c>
      <c r="E114">
        <v>8.6461342860000006</v>
      </c>
      <c r="F114">
        <v>31.996411429999998</v>
      </c>
      <c r="G114">
        <v>16.987695710000001</v>
      </c>
      <c r="H114">
        <v>36.147338570000002</v>
      </c>
      <c r="I114">
        <v>2.2285657140000001</v>
      </c>
      <c r="J114">
        <v>7.4604286000000006E-2</v>
      </c>
      <c r="K114">
        <v>2.7563857139999999</v>
      </c>
      <c r="L114">
        <v>0.123501429</v>
      </c>
      <c r="M114">
        <v>2.4520242859999999</v>
      </c>
      <c r="N114">
        <v>26.89545</v>
      </c>
      <c r="O114">
        <v>12.29758286</v>
      </c>
      <c r="P114">
        <v>20.11674429</v>
      </c>
      <c r="Q114">
        <v>29.726317139999999</v>
      </c>
      <c r="R114">
        <v>12.75625857</v>
      </c>
      <c r="S114">
        <v>9.280867143</v>
      </c>
      <c r="T114">
        <v>95.400221430000002</v>
      </c>
      <c r="U114">
        <v>170.75706</v>
      </c>
      <c r="V114">
        <v>85.026610000000005</v>
      </c>
      <c r="W114">
        <v>76.142660000000006</v>
      </c>
      <c r="X114">
        <v>232.02135430000001</v>
      </c>
      <c r="Y114" t="s">
        <v>34</v>
      </c>
      <c r="Z114">
        <v>232.02135430000001</v>
      </c>
    </row>
    <row r="115" spans="1:26" x14ac:dyDescent="0.2">
      <c r="A115">
        <v>10.3701112</v>
      </c>
      <c r="B115">
        <v>5.6054556580000003</v>
      </c>
      <c r="C115">
        <v>6.3828939949999999</v>
      </c>
      <c r="D115">
        <v>6.432549538</v>
      </c>
      <c r="E115">
        <v>4.564320092</v>
      </c>
      <c r="F115">
        <v>17.817593760000001</v>
      </c>
      <c r="G115">
        <v>8.1378486139999993</v>
      </c>
      <c r="H115">
        <v>16.531696419999999</v>
      </c>
      <c r="I115">
        <v>6.2543132789999998</v>
      </c>
      <c r="J115">
        <v>6.170519284</v>
      </c>
      <c r="K115">
        <v>14.449505309999999</v>
      </c>
      <c r="L115">
        <v>8.1617840650000009</v>
      </c>
      <c r="M115">
        <v>12.921873789999999</v>
      </c>
      <c r="N115">
        <v>10.14117806</v>
      </c>
      <c r="O115">
        <v>5.050579215</v>
      </c>
      <c r="P115">
        <v>6.1359363739999999</v>
      </c>
      <c r="Q115">
        <v>8.0251285219999993</v>
      </c>
      <c r="R115">
        <v>7.1145255199999999</v>
      </c>
      <c r="S115">
        <v>5.1734623559999999</v>
      </c>
      <c r="T115">
        <v>14.45971097</v>
      </c>
      <c r="U115">
        <v>14.30073337</v>
      </c>
      <c r="V115">
        <v>18.618645610000002</v>
      </c>
      <c r="W115">
        <v>16.84433718</v>
      </c>
      <c r="X115">
        <v>22.18932818</v>
      </c>
      <c r="Y115" t="s">
        <v>34</v>
      </c>
      <c r="Z115">
        <v>22.18932818</v>
      </c>
    </row>
    <row r="116" spans="1:26" x14ac:dyDescent="0.2">
      <c r="A116">
        <v>5.287344536</v>
      </c>
      <c r="B116">
        <v>4.1630057950000001</v>
      </c>
      <c r="C116">
        <v>4.0374451990000004</v>
      </c>
      <c r="D116">
        <v>4.1276122519999996</v>
      </c>
      <c r="E116">
        <v>3.0829039740000002</v>
      </c>
      <c r="F116">
        <v>7.1422637419999999</v>
      </c>
      <c r="G116">
        <v>9.5530614239999991</v>
      </c>
      <c r="H116">
        <v>7.8733894040000001</v>
      </c>
      <c r="I116">
        <v>2.98541904</v>
      </c>
      <c r="J116">
        <v>6.5011655629999998</v>
      </c>
      <c r="K116">
        <v>6.1919342720000001</v>
      </c>
      <c r="L116">
        <v>5.4887480130000004</v>
      </c>
      <c r="M116">
        <v>5.1538387419999996</v>
      </c>
      <c r="N116">
        <v>5.9394051320000001</v>
      </c>
      <c r="O116">
        <v>2.8364677149999999</v>
      </c>
      <c r="P116">
        <v>3.985736921</v>
      </c>
      <c r="Q116">
        <v>3.8183536419999999</v>
      </c>
      <c r="R116">
        <v>13.685747020000001</v>
      </c>
      <c r="S116">
        <v>5.2441470199999998</v>
      </c>
      <c r="T116">
        <v>6.5789038079999997</v>
      </c>
      <c r="U116">
        <v>7.438625</v>
      </c>
      <c r="V116">
        <v>6.66390745</v>
      </c>
      <c r="W116">
        <v>7.0101970199999997</v>
      </c>
      <c r="X116">
        <v>9.8065528149999999</v>
      </c>
      <c r="Y116" t="s">
        <v>34</v>
      </c>
      <c r="Z116">
        <v>13.685747020000001</v>
      </c>
    </row>
    <row r="117" spans="1:26" x14ac:dyDescent="0.2">
      <c r="A117">
        <v>123.7153143</v>
      </c>
      <c r="B117">
        <v>75.292378569999997</v>
      </c>
      <c r="C117">
        <v>95.742985709999999</v>
      </c>
      <c r="D117">
        <v>102.4309714</v>
      </c>
      <c r="E117">
        <v>62.874071430000001</v>
      </c>
      <c r="F117">
        <v>237.40010710000001</v>
      </c>
      <c r="G117">
        <v>84.633421429999999</v>
      </c>
      <c r="H117">
        <v>256.52361430000002</v>
      </c>
      <c r="I117">
        <v>190.56888570000001</v>
      </c>
      <c r="J117">
        <v>2.4734071430000002</v>
      </c>
      <c r="K117">
        <v>291.68677860000003</v>
      </c>
      <c r="L117">
        <v>3.16825</v>
      </c>
      <c r="M117">
        <v>232.33535000000001</v>
      </c>
      <c r="N117">
        <v>138.1210571</v>
      </c>
      <c r="O117">
        <v>60.855285709999997</v>
      </c>
      <c r="P117">
        <v>86.286342860000005</v>
      </c>
      <c r="Q117">
        <v>138.1457714</v>
      </c>
      <c r="R117">
        <v>62.354321429999999</v>
      </c>
      <c r="S117">
        <v>49.163892859999997</v>
      </c>
      <c r="T117">
        <v>285.55558569999999</v>
      </c>
      <c r="U117">
        <v>239.78565</v>
      </c>
      <c r="V117">
        <v>293.19484290000003</v>
      </c>
      <c r="W117">
        <v>328.17595710000001</v>
      </c>
      <c r="X117">
        <v>373.56117139999998</v>
      </c>
      <c r="Y117" t="s">
        <v>34</v>
      </c>
      <c r="Z117">
        <v>373.56117139999998</v>
      </c>
    </row>
    <row r="118" spans="1:26" x14ac:dyDescent="0.2">
      <c r="A118">
        <v>24.747530000000001</v>
      </c>
      <c r="B118">
        <v>12.89188</v>
      </c>
      <c r="C118">
        <v>16.757539999999999</v>
      </c>
      <c r="D118">
        <v>19.48254</v>
      </c>
      <c r="E118">
        <v>12.25614</v>
      </c>
      <c r="F118">
        <v>44.565750000000001</v>
      </c>
      <c r="G118">
        <v>17.875599999999999</v>
      </c>
      <c r="H118">
        <v>45.433419999999998</v>
      </c>
      <c r="I118">
        <v>13.83821</v>
      </c>
      <c r="J118">
        <v>0.55376000000000003</v>
      </c>
      <c r="K118">
        <v>29.179659999999998</v>
      </c>
      <c r="L118">
        <v>0.50814999999999999</v>
      </c>
      <c r="M118">
        <v>25.029150000000001</v>
      </c>
      <c r="N118">
        <v>14.82457</v>
      </c>
      <c r="O118">
        <v>7.0727700000000002</v>
      </c>
      <c r="P118">
        <v>9.7533999999999992</v>
      </c>
      <c r="Q118">
        <v>13.2799</v>
      </c>
      <c r="R118">
        <v>5.8409599999999999</v>
      </c>
      <c r="S118">
        <v>4.7372699999999996</v>
      </c>
      <c r="T118">
        <v>21.42878</v>
      </c>
      <c r="U118">
        <v>34.772669999999998</v>
      </c>
      <c r="V118">
        <v>26.714649999999999</v>
      </c>
      <c r="W118">
        <v>21.60521</v>
      </c>
      <c r="X118">
        <v>46.37876</v>
      </c>
      <c r="Y118" t="s">
        <v>34</v>
      </c>
      <c r="Z118">
        <v>46.37876</v>
      </c>
    </row>
    <row r="119" spans="1:26" x14ac:dyDescent="0.2">
      <c r="A119">
        <v>16.814527269999999</v>
      </c>
      <c r="B119">
        <v>11.87212727</v>
      </c>
      <c r="C119">
        <v>12.82579091</v>
      </c>
      <c r="D119">
        <v>14.05350909</v>
      </c>
      <c r="E119">
        <v>9.2297818179999993</v>
      </c>
      <c r="F119">
        <v>29.778936359999999</v>
      </c>
      <c r="G119">
        <v>11.61750909</v>
      </c>
      <c r="H119">
        <v>36.072672730000001</v>
      </c>
      <c r="I119">
        <v>19.095454549999999</v>
      </c>
      <c r="J119">
        <v>0.411163636</v>
      </c>
      <c r="K119">
        <v>31.478918180000001</v>
      </c>
      <c r="L119">
        <v>0.73954545500000002</v>
      </c>
      <c r="M119">
        <v>25.72426364</v>
      </c>
      <c r="N119">
        <v>13.27653636</v>
      </c>
      <c r="O119">
        <v>5.6228909089999997</v>
      </c>
      <c r="P119">
        <v>8.0705090909999999</v>
      </c>
      <c r="Q119">
        <v>13.660836359999999</v>
      </c>
      <c r="R119">
        <v>5.7563545449999998</v>
      </c>
      <c r="S119">
        <v>4.7109090910000004</v>
      </c>
      <c r="T119">
        <v>29.431881820000001</v>
      </c>
      <c r="U119">
        <v>17.241036359999999</v>
      </c>
      <c r="V119">
        <v>25.818818180000001</v>
      </c>
      <c r="W119">
        <v>29.863254550000001</v>
      </c>
      <c r="X119">
        <v>25.131527269999999</v>
      </c>
      <c r="Y119" t="s">
        <v>34</v>
      </c>
      <c r="Z119">
        <v>36.072672730000001</v>
      </c>
    </row>
    <row r="120" spans="1:26" x14ac:dyDescent="0.2">
      <c r="A120">
        <v>11.251154550000001</v>
      </c>
      <c r="B120">
        <v>12.34137576</v>
      </c>
      <c r="C120">
        <v>11.250951519999999</v>
      </c>
      <c r="D120">
        <v>12.41455455</v>
      </c>
      <c r="E120">
        <v>6.7818636359999998</v>
      </c>
      <c r="F120">
        <v>25.198203029999998</v>
      </c>
      <c r="G120">
        <v>10.959481820000001</v>
      </c>
      <c r="H120">
        <v>34.469536359999999</v>
      </c>
      <c r="I120">
        <v>14.754903029999999</v>
      </c>
      <c r="J120">
        <v>0.274324242</v>
      </c>
      <c r="K120">
        <v>19.839448480000001</v>
      </c>
      <c r="L120">
        <v>0.35812424199999998</v>
      </c>
      <c r="M120">
        <v>16.189936360000001</v>
      </c>
      <c r="N120">
        <v>17.834978790000001</v>
      </c>
      <c r="O120">
        <v>7.2388787880000001</v>
      </c>
      <c r="P120">
        <v>10.84989697</v>
      </c>
      <c r="Q120">
        <v>19.651506059999999</v>
      </c>
      <c r="R120">
        <v>8.4464212120000006</v>
      </c>
      <c r="S120">
        <v>6.9476575760000001</v>
      </c>
      <c r="T120">
        <v>25.0727303</v>
      </c>
      <c r="U120">
        <v>11.097381820000001</v>
      </c>
      <c r="V120">
        <v>20.55138788</v>
      </c>
      <c r="W120">
        <v>24.576096969999998</v>
      </c>
      <c r="X120">
        <v>21.749151520000002</v>
      </c>
      <c r="Y120" t="s">
        <v>34</v>
      </c>
      <c r="Z120">
        <v>34.469536359999999</v>
      </c>
    </row>
    <row r="121" spans="1:26" x14ac:dyDescent="0.2">
      <c r="A121">
        <v>65.796004999999994</v>
      </c>
      <c r="B121">
        <v>65.379570000000001</v>
      </c>
      <c r="C121">
        <v>51.742710000000002</v>
      </c>
      <c r="D121">
        <v>37.988424999999999</v>
      </c>
      <c r="E121">
        <v>53.244644999999998</v>
      </c>
      <c r="F121">
        <v>18.806760000000001</v>
      </c>
      <c r="G121">
        <v>245.03785500000001</v>
      </c>
      <c r="H121">
        <v>18.545400000000001</v>
      </c>
      <c r="I121">
        <v>5.1792400000000001</v>
      </c>
      <c r="J121">
        <v>202.25731999999999</v>
      </c>
      <c r="K121">
        <v>10.897295</v>
      </c>
      <c r="L121">
        <v>175.29262</v>
      </c>
      <c r="M121">
        <v>10.290785</v>
      </c>
      <c r="N121">
        <v>57.286935</v>
      </c>
      <c r="O121">
        <v>42.443010000000001</v>
      </c>
      <c r="P121">
        <v>47.902650000000001</v>
      </c>
      <c r="Q121">
        <v>10.91649</v>
      </c>
      <c r="R121">
        <v>275.85471999999999</v>
      </c>
      <c r="S121">
        <v>205.28508500000001</v>
      </c>
      <c r="T121">
        <v>15.294230000000001</v>
      </c>
      <c r="U121">
        <v>15.43116</v>
      </c>
      <c r="V121">
        <v>15.208205</v>
      </c>
      <c r="W121">
        <v>15.27369</v>
      </c>
      <c r="X121">
        <v>22.518695000000001</v>
      </c>
      <c r="Y121" t="s">
        <v>34</v>
      </c>
      <c r="Z121">
        <v>275.85471999999999</v>
      </c>
    </row>
    <row r="122" spans="1:26" x14ac:dyDescent="0.2">
      <c r="A122">
        <v>4.3045574999999996</v>
      </c>
      <c r="B122">
        <v>2.9486084379999999</v>
      </c>
      <c r="C122">
        <v>3.394852813</v>
      </c>
      <c r="D122">
        <v>3.1074221880000001</v>
      </c>
      <c r="E122">
        <v>2.2077175000000002</v>
      </c>
      <c r="F122">
        <v>7.7312618750000004</v>
      </c>
      <c r="G122">
        <v>2.9495421880000001</v>
      </c>
      <c r="H122">
        <v>11.692882190000001</v>
      </c>
      <c r="I122">
        <v>7.578634063</v>
      </c>
      <c r="J122">
        <v>0.15073906300000001</v>
      </c>
      <c r="K122">
        <v>9.5592587499999997</v>
      </c>
      <c r="L122">
        <v>0.16847812500000001</v>
      </c>
      <c r="M122">
        <v>9.8194740629999995</v>
      </c>
      <c r="N122">
        <v>5.7377687499999999</v>
      </c>
      <c r="O122">
        <v>1.9963221879999999</v>
      </c>
      <c r="P122">
        <v>2.313854375</v>
      </c>
      <c r="Q122">
        <v>4.8478937499999999</v>
      </c>
      <c r="R122">
        <v>2.2253721880000001</v>
      </c>
      <c r="S122">
        <v>1.695991875</v>
      </c>
      <c r="T122">
        <v>6.789423438</v>
      </c>
      <c r="U122">
        <v>5.768515313</v>
      </c>
      <c r="V122">
        <v>6.5775790629999999</v>
      </c>
      <c r="W122">
        <v>8.5797631249999995</v>
      </c>
      <c r="X122">
        <v>8.5062837499999997</v>
      </c>
      <c r="Y122" t="s">
        <v>34</v>
      </c>
      <c r="Z122">
        <v>11.692882190000001</v>
      </c>
    </row>
    <row r="123" spans="1:26" x14ac:dyDescent="0.2">
      <c r="A123">
        <v>3.3979146949999999</v>
      </c>
      <c r="B123">
        <v>2.5594769080000002</v>
      </c>
      <c r="C123">
        <v>2.7927797710000002</v>
      </c>
      <c r="D123">
        <v>3.0790093509999998</v>
      </c>
      <c r="E123">
        <v>1.8589877859999999</v>
      </c>
      <c r="F123">
        <v>6.0715459919999999</v>
      </c>
      <c r="G123">
        <v>3.039862786</v>
      </c>
      <c r="H123">
        <v>7.575060305</v>
      </c>
      <c r="I123">
        <v>3.29364313</v>
      </c>
      <c r="J123">
        <v>2.0947528630000001</v>
      </c>
      <c r="K123">
        <v>4.5173009540000004</v>
      </c>
      <c r="L123">
        <v>2.0058093509999999</v>
      </c>
      <c r="M123">
        <v>4.2696530529999999</v>
      </c>
      <c r="N123">
        <v>3.6556003819999998</v>
      </c>
      <c r="O123">
        <v>1.6500015269999999</v>
      </c>
      <c r="P123">
        <v>2.0978547710000002</v>
      </c>
      <c r="Q123">
        <v>3.1730416030000002</v>
      </c>
      <c r="R123">
        <v>2.3935677480000002</v>
      </c>
      <c r="S123">
        <v>1.432544847</v>
      </c>
      <c r="T123">
        <v>5.9290650759999997</v>
      </c>
      <c r="U123">
        <v>6.0842435110000004</v>
      </c>
      <c r="V123">
        <v>5.5445820609999998</v>
      </c>
      <c r="W123">
        <v>5.9321234729999999</v>
      </c>
      <c r="X123">
        <v>8.3547007630000003</v>
      </c>
      <c r="Y123" t="s">
        <v>34</v>
      </c>
      <c r="Z123">
        <v>8.3547007630000003</v>
      </c>
    </row>
    <row r="124" spans="1:26" x14ac:dyDescent="0.2">
      <c r="A124">
        <v>51.679703740000001</v>
      </c>
      <c r="B124">
        <v>24.731539250000001</v>
      </c>
      <c r="C124">
        <v>27.206285980000001</v>
      </c>
      <c r="D124">
        <v>27.292650470000002</v>
      </c>
      <c r="E124">
        <v>29.511248599999998</v>
      </c>
      <c r="F124">
        <v>6.7105607479999998</v>
      </c>
      <c r="G124">
        <v>14.11753738</v>
      </c>
      <c r="H124">
        <v>7.4521242990000003</v>
      </c>
      <c r="I124">
        <v>3.9190308410000001</v>
      </c>
      <c r="J124">
        <v>10.665277570000001</v>
      </c>
      <c r="K124">
        <v>5.9723028039999999</v>
      </c>
      <c r="L124">
        <v>6.1996299070000003</v>
      </c>
      <c r="M124">
        <v>5.1140028040000001</v>
      </c>
      <c r="N124">
        <v>19.76631308</v>
      </c>
      <c r="O124">
        <v>31.180132709999999</v>
      </c>
      <c r="P124">
        <v>30.66524579</v>
      </c>
      <c r="Q124">
        <v>3.9193579440000001</v>
      </c>
      <c r="R124">
        <v>6.8823392520000004</v>
      </c>
      <c r="S124">
        <v>157.54519999999999</v>
      </c>
      <c r="T124">
        <v>6.1930392520000002</v>
      </c>
      <c r="U124">
        <v>5.2121906539999996</v>
      </c>
      <c r="V124">
        <v>5.7276084110000003</v>
      </c>
      <c r="W124">
        <v>6.0307392520000001</v>
      </c>
      <c r="X124">
        <v>7.597305607</v>
      </c>
      <c r="Y124" t="s">
        <v>34</v>
      </c>
      <c r="Z124">
        <v>157.54519999999999</v>
      </c>
    </row>
    <row r="125" spans="1:26" x14ac:dyDescent="0.2">
      <c r="A125">
        <v>1.425723077</v>
      </c>
      <c r="B125">
        <v>2.9857245560000001</v>
      </c>
      <c r="C125">
        <v>2.154663905</v>
      </c>
      <c r="D125">
        <v>1.8900136089999999</v>
      </c>
      <c r="E125">
        <v>1.532948521</v>
      </c>
      <c r="F125">
        <v>0.891071006</v>
      </c>
      <c r="G125">
        <v>9.7038866860000006</v>
      </c>
      <c r="H125">
        <v>0.67515502999999999</v>
      </c>
      <c r="I125">
        <v>7.0281952999999994E-2</v>
      </c>
      <c r="J125">
        <v>12.000547340000001</v>
      </c>
      <c r="K125">
        <v>0.113544675</v>
      </c>
      <c r="L125">
        <v>1.3818227809999999</v>
      </c>
      <c r="M125">
        <v>0.10415355</v>
      </c>
      <c r="N125">
        <v>7.8493565089999997</v>
      </c>
      <c r="O125">
        <v>4.518815976</v>
      </c>
      <c r="P125">
        <v>6.425335799</v>
      </c>
      <c r="Q125">
        <v>5.1935076919999998</v>
      </c>
      <c r="R125">
        <v>26.378763020000001</v>
      </c>
      <c r="S125">
        <v>6.2961115379999999</v>
      </c>
      <c r="T125">
        <v>7.0454792900000003</v>
      </c>
      <c r="U125">
        <v>0.50295917199999995</v>
      </c>
      <c r="V125">
        <v>6.2862100590000001</v>
      </c>
      <c r="W125">
        <v>6.2985511829999998</v>
      </c>
      <c r="X125">
        <v>4.6865153849999999</v>
      </c>
      <c r="Y125" t="s">
        <v>34</v>
      </c>
      <c r="Z125">
        <v>26.378763020000001</v>
      </c>
    </row>
    <row r="126" spans="1:26" x14ac:dyDescent="0.2">
      <c r="A126">
        <v>89.627728570000002</v>
      </c>
      <c r="B126">
        <v>44.402555100000001</v>
      </c>
      <c r="C126">
        <v>58.61758571</v>
      </c>
      <c r="D126">
        <v>66.463055100000005</v>
      </c>
      <c r="E126">
        <v>37.535285709999997</v>
      </c>
      <c r="F126">
        <v>152.4076245</v>
      </c>
      <c r="G126">
        <v>56.692216330000001</v>
      </c>
      <c r="H126">
        <v>166.3752082</v>
      </c>
      <c r="I126">
        <v>54.419073470000001</v>
      </c>
      <c r="J126">
        <v>0.54294693900000002</v>
      </c>
      <c r="K126">
        <v>86.439706119999997</v>
      </c>
      <c r="L126">
        <v>0.80616122400000001</v>
      </c>
      <c r="M126">
        <v>91.30588367</v>
      </c>
      <c r="N126">
        <v>54.27871837</v>
      </c>
      <c r="O126">
        <v>24.83141633</v>
      </c>
      <c r="P126">
        <v>32.035024489999998</v>
      </c>
      <c r="Q126">
        <v>47.655536730000001</v>
      </c>
      <c r="R126">
        <v>18.60854694</v>
      </c>
      <c r="S126">
        <v>14.28774898</v>
      </c>
      <c r="T126">
        <v>72.694065309999999</v>
      </c>
      <c r="U126">
        <v>75.058022449999996</v>
      </c>
      <c r="V126">
        <v>89.361640820000005</v>
      </c>
      <c r="W126">
        <v>69.507522449999996</v>
      </c>
      <c r="X126">
        <v>155.23198980000001</v>
      </c>
      <c r="Y126" t="s">
        <v>34</v>
      </c>
      <c r="Z126">
        <v>166.3752082</v>
      </c>
    </row>
    <row r="127" spans="1:26" x14ac:dyDescent="0.2">
      <c r="A127">
        <v>3.5691070269999998</v>
      </c>
      <c r="B127">
        <v>7.3908774900000003</v>
      </c>
      <c r="C127">
        <v>4.5528610670000003</v>
      </c>
      <c r="D127">
        <v>6.1852635100000004</v>
      </c>
      <c r="E127">
        <v>9.0902084930000004</v>
      </c>
      <c r="F127">
        <v>2.5574559190000001</v>
      </c>
      <c r="G127">
        <v>1.856746223</v>
      </c>
      <c r="H127">
        <v>2.5230059749999998</v>
      </c>
      <c r="I127">
        <v>1.3673446069999999</v>
      </c>
      <c r="J127">
        <v>1.5965815860000001</v>
      </c>
      <c r="K127">
        <v>1.912687561</v>
      </c>
      <c r="L127">
        <v>1.7726663279999999</v>
      </c>
      <c r="M127">
        <v>2.115969072</v>
      </c>
      <c r="N127">
        <v>2.3772471249999998</v>
      </c>
      <c r="O127">
        <v>7.9216545280000004</v>
      </c>
      <c r="P127">
        <v>6.6799288240000001</v>
      </c>
      <c r="Q127">
        <v>1.5265285609999999</v>
      </c>
      <c r="R127">
        <v>1.809629237</v>
      </c>
      <c r="S127">
        <v>1.4091816610000001</v>
      </c>
      <c r="T127">
        <v>1.889759151</v>
      </c>
      <c r="U127">
        <v>1.6276387450000001</v>
      </c>
      <c r="V127">
        <v>1.7501502440000001</v>
      </c>
      <c r="W127">
        <v>1.4348694479999999</v>
      </c>
      <c r="X127">
        <v>1.71505171</v>
      </c>
      <c r="Y127" t="s">
        <v>36</v>
      </c>
      <c r="Z127">
        <v>9.0902084930000004</v>
      </c>
    </row>
    <row r="128" spans="1:26" x14ac:dyDescent="0.2">
      <c r="A128">
        <v>3.029309714</v>
      </c>
      <c r="B128">
        <v>6.3146297139999996</v>
      </c>
      <c r="C128">
        <v>5.1217137140000002</v>
      </c>
      <c r="D128">
        <v>9.1776682859999994</v>
      </c>
      <c r="E128">
        <v>9.5531677140000006</v>
      </c>
      <c r="F128">
        <v>1.2857100000000001E-4</v>
      </c>
      <c r="G128">
        <v>1.4833429E-2</v>
      </c>
      <c r="H128">
        <v>0</v>
      </c>
      <c r="I128">
        <v>0</v>
      </c>
      <c r="J128">
        <v>6.2151429000000001E-2</v>
      </c>
      <c r="K128">
        <v>3.68286E-4</v>
      </c>
      <c r="L128">
        <v>4.3466571000000002E-2</v>
      </c>
      <c r="M128">
        <v>1.7094289999999999E-3</v>
      </c>
      <c r="N128">
        <v>0.63543028599999996</v>
      </c>
      <c r="O128">
        <v>10.361037140000001</v>
      </c>
      <c r="P128">
        <v>10.093622290000001</v>
      </c>
      <c r="Q128">
        <v>3.6428600000000002E-4</v>
      </c>
      <c r="R128">
        <v>2.9165713999999999E-2</v>
      </c>
      <c r="S128">
        <v>8.3742285999999999E-2</v>
      </c>
      <c r="T128">
        <v>4.5457140000000002E-3</v>
      </c>
      <c r="U128">
        <v>3.175429E-3</v>
      </c>
      <c r="V128">
        <v>1.3448E-2</v>
      </c>
      <c r="W128">
        <v>4.7365710000000002E-3</v>
      </c>
      <c r="X128">
        <v>2.9917139999999999E-3</v>
      </c>
      <c r="Y128" t="s">
        <v>37</v>
      </c>
      <c r="Z128">
        <v>10.361037140000001</v>
      </c>
    </row>
    <row r="129" spans="1:26" x14ac:dyDescent="0.2">
      <c r="A129">
        <v>29.639743530000001</v>
      </c>
      <c r="B129">
        <v>53.82639425</v>
      </c>
      <c r="C129">
        <v>35.505656180000003</v>
      </c>
      <c r="D129">
        <v>30.272635780000002</v>
      </c>
      <c r="E129">
        <v>41.691425000000002</v>
      </c>
      <c r="F129">
        <v>11.439774570000001</v>
      </c>
      <c r="G129">
        <v>128.7042783</v>
      </c>
      <c r="H129">
        <v>11.07720043</v>
      </c>
      <c r="I129">
        <v>3.9045235630000001</v>
      </c>
      <c r="J129">
        <v>180.0896055</v>
      </c>
      <c r="K129">
        <v>7.9713257180000001</v>
      </c>
      <c r="L129">
        <v>227.35941740000001</v>
      </c>
      <c r="M129">
        <v>5.5095658050000003</v>
      </c>
      <c r="N129">
        <v>45.676785340000002</v>
      </c>
      <c r="O129">
        <v>36.13450014</v>
      </c>
      <c r="P129">
        <v>51.683241809999998</v>
      </c>
      <c r="Q129">
        <v>11.827173849999999</v>
      </c>
      <c r="R129">
        <v>200.16154470000001</v>
      </c>
      <c r="S129">
        <v>129.37807369999999</v>
      </c>
      <c r="T129">
        <v>4.3051166670000001</v>
      </c>
      <c r="U129">
        <v>4.93826681</v>
      </c>
      <c r="V129">
        <v>3.2352711209999998</v>
      </c>
      <c r="W129">
        <v>6.7087579020000003</v>
      </c>
      <c r="X129">
        <v>8.6591492819999996</v>
      </c>
      <c r="Y129" t="s">
        <v>38</v>
      </c>
      <c r="Z129">
        <v>227.35941740000001</v>
      </c>
    </row>
    <row r="130" spans="1:26" x14ac:dyDescent="0.2">
      <c r="A130">
        <v>4.0008559999999997</v>
      </c>
      <c r="B130">
        <v>4.4337654000000004</v>
      </c>
      <c r="C130">
        <v>3.5337055999999998</v>
      </c>
      <c r="D130">
        <v>4.1391765999999999</v>
      </c>
      <c r="E130">
        <v>3.1529262</v>
      </c>
      <c r="F130">
        <v>6.4477802000000004</v>
      </c>
      <c r="G130">
        <v>4.5222952000000003</v>
      </c>
      <c r="H130">
        <v>9.4074328000000005</v>
      </c>
      <c r="I130">
        <v>7.0303095999999998</v>
      </c>
      <c r="J130">
        <v>4.1690481999999998</v>
      </c>
      <c r="K130">
        <v>9.7726763999999999</v>
      </c>
      <c r="L130">
        <v>7.4647696000000003</v>
      </c>
      <c r="M130">
        <v>7.6572570000000004</v>
      </c>
      <c r="N130">
        <v>7.5282872000000003</v>
      </c>
      <c r="O130">
        <v>3.8953204000000001</v>
      </c>
      <c r="P130">
        <v>6.3483554</v>
      </c>
      <c r="Q130">
        <v>7.1891178</v>
      </c>
      <c r="R130">
        <v>5.8765624000000001</v>
      </c>
      <c r="S130">
        <v>4.6946108000000004</v>
      </c>
      <c r="T130">
        <v>6.5069357999999999</v>
      </c>
      <c r="U130">
        <v>3.5663285999999998</v>
      </c>
      <c r="V130">
        <v>4.6916907999999999</v>
      </c>
      <c r="W130">
        <v>6.7759631999999996</v>
      </c>
      <c r="X130">
        <v>6.1595107999999996</v>
      </c>
      <c r="Y130" t="s">
        <v>38</v>
      </c>
      <c r="Z130">
        <v>9.7726763999999999</v>
      </c>
    </row>
    <row r="131" spans="1:26" x14ac:dyDescent="0.2">
      <c r="A131">
        <v>2.7473459020000002</v>
      </c>
      <c r="B131">
        <v>3.3161499999999999</v>
      </c>
      <c r="C131">
        <v>2.694714754</v>
      </c>
      <c r="D131">
        <v>2.357936885</v>
      </c>
      <c r="E131">
        <v>2.5490920770000001</v>
      </c>
      <c r="F131">
        <v>4.8737907099999997</v>
      </c>
      <c r="G131">
        <v>2.1353295079999999</v>
      </c>
      <c r="H131">
        <v>8.1011620220000005</v>
      </c>
      <c r="I131">
        <v>1.804995355</v>
      </c>
      <c r="J131">
        <v>6.1020437159999998</v>
      </c>
      <c r="K131">
        <v>2.3177754099999999</v>
      </c>
      <c r="L131">
        <v>13.4020694</v>
      </c>
      <c r="M131">
        <v>1.7157833330000001</v>
      </c>
      <c r="N131">
        <v>7.0526997270000003</v>
      </c>
      <c r="O131">
        <v>3.7952128420000002</v>
      </c>
      <c r="P131">
        <v>4.418614754</v>
      </c>
      <c r="Q131">
        <v>6.191578689</v>
      </c>
      <c r="R131">
        <v>3.3759959020000001</v>
      </c>
      <c r="S131">
        <v>3.1638721310000002</v>
      </c>
      <c r="T131">
        <v>2.7458647539999999</v>
      </c>
      <c r="U131">
        <v>1.30817541</v>
      </c>
      <c r="V131">
        <v>1.567789071</v>
      </c>
      <c r="W131">
        <v>3.8264057380000001</v>
      </c>
      <c r="X131">
        <v>2.8982743169999998</v>
      </c>
      <c r="Y131" t="s">
        <v>38</v>
      </c>
      <c r="Z131">
        <v>13.4020694</v>
      </c>
    </row>
    <row r="132" spans="1:26" x14ac:dyDescent="0.2">
      <c r="A132">
        <v>3.5384898279999999</v>
      </c>
      <c r="B132">
        <v>2.4628677589999999</v>
      </c>
      <c r="C132">
        <v>2.6024946550000001</v>
      </c>
      <c r="D132">
        <v>2.3280127589999999</v>
      </c>
      <c r="E132">
        <v>1.886616552</v>
      </c>
      <c r="F132">
        <v>5.2645898280000001</v>
      </c>
      <c r="G132">
        <v>2.0623353450000002</v>
      </c>
      <c r="H132">
        <v>7.6984474140000003</v>
      </c>
      <c r="I132">
        <v>8.5656862070000006</v>
      </c>
      <c r="J132">
        <v>0.42765465499999999</v>
      </c>
      <c r="K132">
        <v>9.4803829309999994</v>
      </c>
      <c r="L132">
        <v>0.65090827600000001</v>
      </c>
      <c r="M132">
        <v>8.7456172409999997</v>
      </c>
      <c r="N132">
        <v>4.0942081029999997</v>
      </c>
      <c r="O132">
        <v>2.3390279309999999</v>
      </c>
      <c r="P132">
        <v>2.5670877590000001</v>
      </c>
      <c r="Q132">
        <v>4.0711058619999996</v>
      </c>
      <c r="R132">
        <v>1.6844600000000001</v>
      </c>
      <c r="S132">
        <v>1.7963079310000001</v>
      </c>
      <c r="T132">
        <v>6.1483725859999998</v>
      </c>
      <c r="U132">
        <v>2.428047931</v>
      </c>
      <c r="V132">
        <v>5.1453143099999998</v>
      </c>
      <c r="W132">
        <v>7.172498966</v>
      </c>
      <c r="X132">
        <v>3.9883531030000001</v>
      </c>
      <c r="Y132" t="s">
        <v>38</v>
      </c>
      <c r="Z132">
        <v>9.4803829309999994</v>
      </c>
    </row>
    <row r="133" spans="1:26" x14ac:dyDescent="0.2">
      <c r="A133">
        <v>60.423259469999998</v>
      </c>
      <c r="B133">
        <v>100.7285974</v>
      </c>
      <c r="C133">
        <v>69.755579470000001</v>
      </c>
      <c r="D133">
        <v>52.570341579999997</v>
      </c>
      <c r="E133">
        <v>74.698732629999995</v>
      </c>
      <c r="F133">
        <v>6.7583494740000001</v>
      </c>
      <c r="G133">
        <v>283.7145289</v>
      </c>
      <c r="H133">
        <v>6.0128952629999999</v>
      </c>
      <c r="I133">
        <v>2.4038473680000001</v>
      </c>
      <c r="J133">
        <v>362.28699890000001</v>
      </c>
      <c r="K133">
        <v>5.7775231580000002</v>
      </c>
      <c r="L133">
        <v>413.64787740000003</v>
      </c>
      <c r="M133">
        <v>3.9710373680000002</v>
      </c>
      <c r="N133">
        <v>83.734067370000005</v>
      </c>
      <c r="O133">
        <v>61.416477890000003</v>
      </c>
      <c r="P133">
        <v>85.140992109999999</v>
      </c>
      <c r="Q133">
        <v>11.735005259999999</v>
      </c>
      <c r="R133">
        <v>393.17872</v>
      </c>
      <c r="S133">
        <v>317.19900840000003</v>
      </c>
      <c r="T133">
        <v>2.9133110530000002</v>
      </c>
      <c r="U133">
        <v>3.824805263</v>
      </c>
      <c r="V133">
        <v>2.2189542109999998</v>
      </c>
      <c r="W133">
        <v>4.3435015789999998</v>
      </c>
      <c r="X133">
        <v>6.7084873680000001</v>
      </c>
      <c r="Y133" t="s">
        <v>38</v>
      </c>
      <c r="Z133">
        <v>413.64787740000003</v>
      </c>
    </row>
    <row r="134" spans="1:26" x14ac:dyDescent="0.2">
      <c r="A134">
        <v>12.283517290000001</v>
      </c>
      <c r="B134">
        <v>18.14307397</v>
      </c>
      <c r="C134">
        <v>13.19481832</v>
      </c>
      <c r="D134">
        <v>11.44207654</v>
      </c>
      <c r="E134">
        <v>13.95633784</v>
      </c>
      <c r="F134">
        <v>4.1464967469999996</v>
      </c>
      <c r="G134">
        <v>46.949940920000003</v>
      </c>
      <c r="H134">
        <v>5.1909395549999999</v>
      </c>
      <c r="I134">
        <v>1.8591619859999999</v>
      </c>
      <c r="J134">
        <v>63.45572705</v>
      </c>
      <c r="K134">
        <v>4.2153910960000003</v>
      </c>
      <c r="L134">
        <v>81.899754790000003</v>
      </c>
      <c r="M134">
        <v>2.4498191779999998</v>
      </c>
      <c r="N134">
        <v>17.719936300000001</v>
      </c>
      <c r="O134">
        <v>12.07445257</v>
      </c>
      <c r="P134">
        <v>17.883543320000001</v>
      </c>
      <c r="Q134">
        <v>4.9177510270000004</v>
      </c>
      <c r="R134">
        <v>74.146472599999996</v>
      </c>
      <c r="S134">
        <v>47.381591100000001</v>
      </c>
      <c r="T134">
        <v>2.0437792809999999</v>
      </c>
      <c r="U134">
        <v>2.0852885269999999</v>
      </c>
      <c r="V134">
        <v>1.5259601030000001</v>
      </c>
      <c r="W134">
        <v>3.1368820209999999</v>
      </c>
      <c r="X134">
        <v>3.7912796229999999</v>
      </c>
      <c r="Y134" t="s">
        <v>38</v>
      </c>
      <c r="Z134">
        <v>81.899754790000003</v>
      </c>
    </row>
    <row r="135" spans="1:26" x14ac:dyDescent="0.2">
      <c r="A135">
        <v>0.93404134299999997</v>
      </c>
      <c r="B135">
        <v>1.1514405969999999</v>
      </c>
      <c r="C135">
        <v>0.87570268699999998</v>
      </c>
      <c r="D135">
        <v>0.74493432800000003</v>
      </c>
      <c r="E135">
        <v>0.92048179100000005</v>
      </c>
      <c r="F135">
        <v>0.60432955200000005</v>
      </c>
      <c r="G135">
        <v>2.054337463</v>
      </c>
      <c r="H135">
        <v>0.71523507500000005</v>
      </c>
      <c r="I135">
        <v>0.30786776100000002</v>
      </c>
      <c r="J135">
        <v>5.7924258210000001</v>
      </c>
      <c r="K135">
        <v>0.45595611899999999</v>
      </c>
      <c r="L135">
        <v>11.297403129999999</v>
      </c>
      <c r="M135">
        <v>0.35330671600000002</v>
      </c>
      <c r="N135">
        <v>1.0419955219999999</v>
      </c>
      <c r="O135">
        <v>0.86617089599999997</v>
      </c>
      <c r="P135">
        <v>1.080382537</v>
      </c>
      <c r="Q135">
        <v>0.62376761199999997</v>
      </c>
      <c r="R135">
        <v>2.5345564180000002</v>
      </c>
      <c r="S135">
        <v>1.8873444779999999</v>
      </c>
      <c r="T135">
        <v>0.34823507500000001</v>
      </c>
      <c r="U135">
        <v>0.29661388100000002</v>
      </c>
      <c r="V135">
        <v>0.43124567200000002</v>
      </c>
      <c r="W135">
        <v>0.49061358199999999</v>
      </c>
      <c r="X135">
        <v>0.33240746300000001</v>
      </c>
      <c r="Y135" t="s">
        <v>38</v>
      </c>
      <c r="Z135">
        <v>11.297403129999999</v>
      </c>
    </row>
    <row r="136" spans="1:26" x14ac:dyDescent="0.2">
      <c r="A136">
        <v>2.5317621849999998</v>
      </c>
      <c r="B136">
        <v>3.4244720590000002</v>
      </c>
      <c r="C136">
        <v>2.707497584</v>
      </c>
      <c r="D136">
        <v>1.7649435920000001</v>
      </c>
      <c r="E136">
        <v>2.4898328780000001</v>
      </c>
      <c r="F136">
        <v>0.69310493699999998</v>
      </c>
      <c r="G136">
        <v>9.1504147059999994</v>
      </c>
      <c r="H136">
        <v>0.68149905499999996</v>
      </c>
      <c r="I136">
        <v>0.32948476900000001</v>
      </c>
      <c r="J136">
        <v>18.19527059</v>
      </c>
      <c r="K136">
        <v>0.52394096599999995</v>
      </c>
      <c r="L136">
        <v>21.960355459999999</v>
      </c>
      <c r="M136">
        <v>0.41146123899999998</v>
      </c>
      <c r="N136">
        <v>2.9680114500000001</v>
      </c>
      <c r="O136">
        <v>2.3628366600000001</v>
      </c>
      <c r="P136">
        <v>2.5425159659999998</v>
      </c>
      <c r="Q136">
        <v>0.83626880299999995</v>
      </c>
      <c r="R136">
        <v>12.0521625</v>
      </c>
      <c r="S136">
        <v>6.5086524160000003</v>
      </c>
      <c r="T136">
        <v>0.32659548300000002</v>
      </c>
      <c r="U136">
        <v>0.24936060900000001</v>
      </c>
      <c r="V136">
        <v>0.28808382399999999</v>
      </c>
      <c r="W136">
        <v>0.41699905500000001</v>
      </c>
      <c r="X136">
        <v>0.34530273099999997</v>
      </c>
      <c r="Y136" t="s">
        <v>38</v>
      </c>
      <c r="Z136">
        <v>21.960355459999999</v>
      </c>
    </row>
    <row r="137" spans="1:26" x14ac:dyDescent="0.2">
      <c r="A137">
        <v>7.4883606299999999</v>
      </c>
      <c r="B137">
        <v>9.0591047240000009</v>
      </c>
      <c r="C137">
        <v>6.764307874</v>
      </c>
      <c r="D137">
        <v>4.2446149609999999</v>
      </c>
      <c r="E137">
        <v>7.2307220470000004</v>
      </c>
      <c r="F137">
        <v>0.62622913400000002</v>
      </c>
      <c r="G137">
        <v>25.933874800000002</v>
      </c>
      <c r="H137">
        <v>0.55223228300000005</v>
      </c>
      <c r="I137">
        <v>0.43171810999999999</v>
      </c>
      <c r="J137">
        <v>42.172934650000002</v>
      </c>
      <c r="K137">
        <v>0.64100472399999997</v>
      </c>
      <c r="L137">
        <v>40.865140940000003</v>
      </c>
      <c r="M137">
        <v>0.51143779499999997</v>
      </c>
      <c r="N137">
        <v>7.3012385829999999</v>
      </c>
      <c r="O137">
        <v>5.725794488</v>
      </c>
      <c r="P137">
        <v>6.7036015750000004</v>
      </c>
      <c r="Q137">
        <v>1.1142826770000001</v>
      </c>
      <c r="R137">
        <v>36.590677169999999</v>
      </c>
      <c r="S137">
        <v>22.149659060000001</v>
      </c>
      <c r="T137">
        <v>0.42290708700000001</v>
      </c>
      <c r="U137">
        <v>0.38337637800000002</v>
      </c>
      <c r="V137">
        <v>0.48312440899999998</v>
      </c>
      <c r="W137">
        <v>0.55055511800000001</v>
      </c>
      <c r="X137">
        <v>0.53291732300000005</v>
      </c>
      <c r="Y137" t="s">
        <v>38</v>
      </c>
      <c r="Z137">
        <v>42.172934650000002</v>
      </c>
    </row>
    <row r="138" spans="1:26" x14ac:dyDescent="0.2">
      <c r="A138">
        <v>12.786662959999999</v>
      </c>
      <c r="B138">
        <v>10.34284815</v>
      </c>
      <c r="C138">
        <v>10.99604815</v>
      </c>
      <c r="D138">
        <v>12.71585185</v>
      </c>
      <c r="E138">
        <v>6.4219185190000001</v>
      </c>
      <c r="F138">
        <v>18.715588889999999</v>
      </c>
      <c r="G138">
        <v>9.1887777780000004</v>
      </c>
      <c r="H138">
        <v>30.265881480000001</v>
      </c>
      <c r="I138">
        <v>21.316170369999998</v>
      </c>
      <c r="J138">
        <v>0.12602592600000001</v>
      </c>
      <c r="K138">
        <v>46.981092590000003</v>
      </c>
      <c r="L138">
        <v>0.198988889</v>
      </c>
      <c r="M138">
        <v>35.535644439999999</v>
      </c>
      <c r="N138">
        <v>46.23283704</v>
      </c>
      <c r="O138">
        <v>19.740851849999999</v>
      </c>
      <c r="P138">
        <v>25.848625930000001</v>
      </c>
      <c r="Q138">
        <v>49.426600000000001</v>
      </c>
      <c r="R138">
        <v>19.141918520000001</v>
      </c>
      <c r="S138">
        <v>11.95626296</v>
      </c>
      <c r="T138">
        <v>83.461722219999999</v>
      </c>
      <c r="U138">
        <v>92.731707409999999</v>
      </c>
      <c r="V138">
        <v>70.472881479999998</v>
      </c>
      <c r="W138">
        <v>75.901307410000001</v>
      </c>
      <c r="X138">
        <v>174.02255930000001</v>
      </c>
      <c r="Y138" t="s">
        <v>30</v>
      </c>
      <c r="Z138">
        <v>174.02255930000001</v>
      </c>
    </row>
    <row r="139" spans="1:26" x14ac:dyDescent="0.2">
      <c r="A139">
        <v>127.6983776</v>
      </c>
      <c r="B139">
        <v>109.3320224</v>
      </c>
      <c r="C139">
        <v>105.44872239999999</v>
      </c>
      <c r="D139">
        <v>129.39645100000001</v>
      </c>
      <c r="E139">
        <v>72.942453060000005</v>
      </c>
      <c r="F139">
        <v>236.7422224</v>
      </c>
      <c r="G139">
        <v>90.27203265</v>
      </c>
      <c r="H139">
        <v>273.89011019999998</v>
      </c>
      <c r="I139">
        <v>208.98020410000001</v>
      </c>
      <c r="J139">
        <v>3.0619816329999998</v>
      </c>
      <c r="K139">
        <v>288.07357139999999</v>
      </c>
      <c r="L139">
        <v>6.2174408159999999</v>
      </c>
      <c r="M139">
        <v>293.84062649999998</v>
      </c>
      <c r="N139">
        <v>183.69705099999999</v>
      </c>
      <c r="O139">
        <v>84.341979589999994</v>
      </c>
      <c r="P139">
        <v>108.76287960000001</v>
      </c>
      <c r="Q139">
        <v>186.47189589999999</v>
      </c>
      <c r="R139">
        <v>84.29210612</v>
      </c>
      <c r="S139">
        <v>58.426099999999998</v>
      </c>
      <c r="T139">
        <v>327.58271430000002</v>
      </c>
      <c r="U139">
        <v>173.72258160000001</v>
      </c>
      <c r="V139">
        <v>323.8648776</v>
      </c>
      <c r="W139">
        <v>312.42829180000001</v>
      </c>
      <c r="X139">
        <v>275.72825710000001</v>
      </c>
      <c r="Y139" t="s">
        <v>38</v>
      </c>
      <c r="Z139">
        <v>327.58271430000002</v>
      </c>
    </row>
    <row r="140" spans="1:26" x14ac:dyDescent="0.2">
      <c r="A140">
        <v>38.895282999999999</v>
      </c>
      <c r="B140">
        <v>42.27744448</v>
      </c>
      <c r="C140">
        <v>35.885927479999999</v>
      </c>
      <c r="D140">
        <v>36.678894620000001</v>
      </c>
      <c r="E140">
        <v>26.845021249999999</v>
      </c>
      <c r="F140">
        <v>84.795645890000003</v>
      </c>
      <c r="G140">
        <v>28.937482150000001</v>
      </c>
      <c r="H140">
        <v>125.5115436</v>
      </c>
      <c r="I140">
        <v>67.85426176</v>
      </c>
      <c r="J140">
        <v>7.2826311610000003</v>
      </c>
      <c r="K140">
        <v>82.479947030000005</v>
      </c>
      <c r="L140">
        <v>9.2262623230000003</v>
      </c>
      <c r="M140">
        <v>66.858602270000006</v>
      </c>
      <c r="N140">
        <v>48.093698869999997</v>
      </c>
      <c r="O140">
        <v>28.18346176</v>
      </c>
      <c r="P140">
        <v>27.856488670000001</v>
      </c>
      <c r="Q140">
        <v>47.454886969999997</v>
      </c>
      <c r="R140">
        <v>22.273399149999999</v>
      </c>
      <c r="S140">
        <v>18.051116709999999</v>
      </c>
      <c r="T140">
        <v>36.96205836</v>
      </c>
      <c r="U140">
        <v>15.970752409999999</v>
      </c>
      <c r="V140">
        <v>34.691487539999997</v>
      </c>
      <c r="W140">
        <v>35.650982149999997</v>
      </c>
      <c r="X140">
        <v>28.836783570000001</v>
      </c>
      <c r="Y140" t="s">
        <v>38</v>
      </c>
      <c r="Z140">
        <v>125.5115436</v>
      </c>
    </row>
    <row r="141" spans="1:26" x14ac:dyDescent="0.2">
      <c r="A141">
        <v>25.472856570000001</v>
      </c>
      <c r="B141">
        <v>17.478169900000001</v>
      </c>
      <c r="C141">
        <v>15.67164689</v>
      </c>
      <c r="D141">
        <v>17.938618689999998</v>
      </c>
      <c r="E141">
        <v>11.74128322</v>
      </c>
      <c r="F141">
        <v>56.228508820000002</v>
      </c>
      <c r="G141">
        <v>12.249236509999999</v>
      </c>
      <c r="H141">
        <v>69.596658820000002</v>
      </c>
      <c r="I141">
        <v>48.07459377</v>
      </c>
      <c r="J141">
        <v>0.30344463700000002</v>
      </c>
      <c r="K141">
        <v>63.562844120000001</v>
      </c>
      <c r="L141">
        <v>0.43652387500000001</v>
      </c>
      <c r="M141">
        <v>66.800059689999998</v>
      </c>
      <c r="N141">
        <v>25.381221279999998</v>
      </c>
      <c r="O141">
        <v>13.740570419999999</v>
      </c>
      <c r="P141">
        <v>11.954508300000001</v>
      </c>
      <c r="Q141">
        <v>21.57457612</v>
      </c>
      <c r="R141">
        <v>7.2821538060000002</v>
      </c>
      <c r="S141">
        <v>5.3253474049999996</v>
      </c>
      <c r="T141">
        <v>26.42719481</v>
      </c>
      <c r="U141">
        <v>12.221472840000001</v>
      </c>
      <c r="V141">
        <v>27.087488579999999</v>
      </c>
      <c r="W141">
        <v>23.082851040000001</v>
      </c>
      <c r="X141">
        <v>22.426098620000001</v>
      </c>
      <c r="Y141" t="s">
        <v>38</v>
      </c>
      <c r="Z141">
        <v>69.596658820000002</v>
      </c>
    </row>
    <row r="142" spans="1:26" x14ac:dyDescent="0.2">
      <c r="A142">
        <v>24.681260000000002</v>
      </c>
      <c r="B142">
        <v>15.2641075</v>
      </c>
      <c r="C142">
        <v>14.696557500000001</v>
      </c>
      <c r="D142">
        <v>17.451364999999999</v>
      </c>
      <c r="E142">
        <v>11.812340000000001</v>
      </c>
      <c r="F142">
        <v>48.194467500000002</v>
      </c>
      <c r="G142">
        <v>14.1033875</v>
      </c>
      <c r="H142">
        <v>49.748362499999999</v>
      </c>
      <c r="I142">
        <v>35.231999999999999</v>
      </c>
      <c r="J142">
        <v>1.0781324999999999</v>
      </c>
      <c r="K142">
        <v>53.696012500000002</v>
      </c>
      <c r="L142">
        <v>1.4166475000000001</v>
      </c>
      <c r="M142">
        <v>51.291862500000001</v>
      </c>
      <c r="N142">
        <v>34.103909999999999</v>
      </c>
      <c r="O142">
        <v>19.441915000000002</v>
      </c>
      <c r="P142">
        <v>21.848555000000001</v>
      </c>
      <c r="Q142">
        <v>32.534167500000002</v>
      </c>
      <c r="R142">
        <v>13.93571</v>
      </c>
      <c r="S142">
        <v>10.0479375</v>
      </c>
      <c r="T142">
        <v>48.177374999999998</v>
      </c>
      <c r="U142">
        <v>32.197749999999999</v>
      </c>
      <c r="V142">
        <v>56.564257499999997</v>
      </c>
      <c r="W142">
        <v>46.228312500000001</v>
      </c>
      <c r="X142">
        <v>67.476974999999996</v>
      </c>
      <c r="Y142" t="s">
        <v>38</v>
      </c>
      <c r="Z142">
        <v>67.476974999999996</v>
      </c>
    </row>
    <row r="143" spans="1:26" x14ac:dyDescent="0.2">
      <c r="A143">
        <v>14.09869615</v>
      </c>
      <c r="B143">
        <v>13.957775639999999</v>
      </c>
      <c r="C143">
        <v>11.781287949999999</v>
      </c>
      <c r="D143">
        <v>13.64389128</v>
      </c>
      <c r="E143">
        <v>10.12449359</v>
      </c>
      <c r="F143">
        <v>30.867294099999999</v>
      </c>
      <c r="G143">
        <v>11.86060179</v>
      </c>
      <c r="H143">
        <v>38.08335615</v>
      </c>
      <c r="I143">
        <v>16.196081280000001</v>
      </c>
      <c r="J143">
        <v>3.7847976920000002</v>
      </c>
      <c r="K143">
        <v>19.459963330000001</v>
      </c>
      <c r="L143">
        <v>4.9747012819999998</v>
      </c>
      <c r="M143">
        <v>18.431711790000001</v>
      </c>
      <c r="N143">
        <v>28.359612049999999</v>
      </c>
      <c r="O143">
        <v>15.804666409999999</v>
      </c>
      <c r="P143">
        <v>17.87628179</v>
      </c>
      <c r="Q143">
        <v>25.787914099999998</v>
      </c>
      <c r="R143">
        <v>11.9269341</v>
      </c>
      <c r="S143">
        <v>9.5323076919999998</v>
      </c>
      <c r="T143">
        <v>32.458422820000003</v>
      </c>
      <c r="U143">
        <v>10.34697231</v>
      </c>
      <c r="V143">
        <v>33.664971540000003</v>
      </c>
      <c r="W143">
        <v>28.490433329999998</v>
      </c>
      <c r="X143">
        <v>24.91579462</v>
      </c>
      <c r="Y143" t="s">
        <v>38</v>
      </c>
      <c r="Z143">
        <v>38.08335615</v>
      </c>
    </row>
    <row r="144" spans="1:26" x14ac:dyDescent="0.2">
      <c r="A144">
        <v>11.756197970000001</v>
      </c>
      <c r="B144">
        <v>10.94014919</v>
      </c>
      <c r="C144">
        <v>9.8039544719999991</v>
      </c>
      <c r="D144">
        <v>10.653804470000001</v>
      </c>
      <c r="E144">
        <v>7.248707317</v>
      </c>
      <c r="F144">
        <v>23.319883740000002</v>
      </c>
      <c r="G144">
        <v>7.5780199189999999</v>
      </c>
      <c r="H144">
        <v>29.184532109999999</v>
      </c>
      <c r="I144">
        <v>31.87316423</v>
      </c>
      <c r="J144">
        <v>1.7043613820000001</v>
      </c>
      <c r="K144">
        <v>44.936363010000001</v>
      </c>
      <c r="L144">
        <v>1.9388447150000001</v>
      </c>
      <c r="M144">
        <v>36.94338699</v>
      </c>
      <c r="N144">
        <v>16.825910159999999</v>
      </c>
      <c r="O144">
        <v>7.6515439020000002</v>
      </c>
      <c r="P144">
        <v>9.9593597559999996</v>
      </c>
      <c r="Q144">
        <v>16.52532154</v>
      </c>
      <c r="R144">
        <v>7.7658589429999996</v>
      </c>
      <c r="S144">
        <v>6.0928967480000003</v>
      </c>
      <c r="T144">
        <v>23.791704469999999</v>
      </c>
      <c r="U144">
        <v>16.42913171</v>
      </c>
      <c r="V144">
        <v>23.10285691</v>
      </c>
      <c r="W144">
        <v>21.700936989999999</v>
      </c>
      <c r="X144">
        <v>25.981411789999999</v>
      </c>
      <c r="Y144" t="s">
        <v>38</v>
      </c>
      <c r="Z144">
        <v>44.936363010000001</v>
      </c>
    </row>
    <row r="145" spans="1:26" x14ac:dyDescent="0.2">
      <c r="A145">
        <v>5.0494770879999997</v>
      </c>
      <c r="B145">
        <v>4.6193683080000003</v>
      </c>
      <c r="C145">
        <v>3.7019336190000001</v>
      </c>
      <c r="D145">
        <v>4.0818436829999998</v>
      </c>
      <c r="E145">
        <v>3.1115466810000001</v>
      </c>
      <c r="F145">
        <v>11.854480300000001</v>
      </c>
      <c r="G145">
        <v>2.8197824410000001</v>
      </c>
      <c r="H145">
        <v>16.558317559999999</v>
      </c>
      <c r="I145">
        <v>15.08948758</v>
      </c>
      <c r="J145">
        <v>0.13987409000000001</v>
      </c>
      <c r="K145">
        <v>17.188830840000001</v>
      </c>
      <c r="L145">
        <v>0.19190064200000001</v>
      </c>
      <c r="M145">
        <v>17.538037259999999</v>
      </c>
      <c r="N145">
        <v>7.2418017130000001</v>
      </c>
      <c r="O145">
        <v>3.776986081</v>
      </c>
      <c r="P145">
        <v>3.6195963600000001</v>
      </c>
      <c r="Q145">
        <v>6.7542920769999997</v>
      </c>
      <c r="R145">
        <v>2.2298004279999999</v>
      </c>
      <c r="S145">
        <v>1.7097991429999999</v>
      </c>
      <c r="T145">
        <v>8.1408490360000005</v>
      </c>
      <c r="U145">
        <v>4.0178843679999998</v>
      </c>
      <c r="V145">
        <v>8.4114922910000001</v>
      </c>
      <c r="W145">
        <v>7.1805689509999997</v>
      </c>
      <c r="X145">
        <v>7.3795426119999998</v>
      </c>
      <c r="Y145" t="s">
        <v>38</v>
      </c>
      <c r="Z145">
        <v>17.538037259999999</v>
      </c>
    </row>
    <row r="146" spans="1:26" x14ac:dyDescent="0.2">
      <c r="A146">
        <v>3.2080933919999999</v>
      </c>
      <c r="B146">
        <v>2.551518502</v>
      </c>
      <c r="C146">
        <v>2.2156691629999998</v>
      </c>
      <c r="D146">
        <v>2.6930828189999998</v>
      </c>
      <c r="E146">
        <v>1.814474449</v>
      </c>
      <c r="F146">
        <v>6.6315440529999998</v>
      </c>
      <c r="G146">
        <v>1.6870951540000001</v>
      </c>
      <c r="H146">
        <v>7.9571841409999999</v>
      </c>
      <c r="I146">
        <v>8.2015859029999998</v>
      </c>
      <c r="J146">
        <v>0.19215991199999999</v>
      </c>
      <c r="K146">
        <v>10.710661229999999</v>
      </c>
      <c r="L146">
        <v>0.33850088099999998</v>
      </c>
      <c r="M146">
        <v>12.735156829999999</v>
      </c>
      <c r="N146">
        <v>5.2800013220000004</v>
      </c>
      <c r="O146">
        <v>2.1975762109999999</v>
      </c>
      <c r="P146">
        <v>2.9304638770000002</v>
      </c>
      <c r="Q146">
        <v>4.7179568280000002</v>
      </c>
      <c r="R146">
        <v>1.8028140969999999</v>
      </c>
      <c r="S146">
        <v>1.333486784</v>
      </c>
      <c r="T146">
        <v>9.8956572690000009</v>
      </c>
      <c r="U146">
        <v>5.1120268720000004</v>
      </c>
      <c r="V146">
        <v>9.2513052859999991</v>
      </c>
      <c r="W146">
        <v>8.702870485</v>
      </c>
      <c r="X146">
        <v>7.7813396480000003</v>
      </c>
      <c r="Y146" t="s">
        <v>38</v>
      </c>
      <c r="Z146">
        <v>12.735156829999999</v>
      </c>
    </row>
    <row r="147" spans="1:26" x14ac:dyDescent="0.2">
      <c r="A147">
        <v>2.6765584160000002</v>
      </c>
      <c r="B147">
        <v>1.178070693</v>
      </c>
      <c r="C147">
        <v>1.0744342570000001</v>
      </c>
      <c r="D147">
        <v>0.78222376199999999</v>
      </c>
      <c r="E147">
        <v>0.97977782199999996</v>
      </c>
      <c r="F147">
        <v>0.82855980200000001</v>
      </c>
      <c r="G147">
        <v>1.078626337</v>
      </c>
      <c r="H147">
        <v>1.0242639600000001</v>
      </c>
      <c r="I147">
        <v>0.71672138600000002</v>
      </c>
      <c r="J147">
        <v>9.9724851490000006</v>
      </c>
      <c r="K147">
        <v>0.89173901</v>
      </c>
      <c r="L147">
        <v>1.285331089</v>
      </c>
      <c r="M147">
        <v>0.98709049500000001</v>
      </c>
      <c r="N147">
        <v>1.2109469310000001</v>
      </c>
      <c r="O147">
        <v>0.99936514899999995</v>
      </c>
      <c r="P147">
        <v>1.291366733</v>
      </c>
      <c r="Q147">
        <v>0.62234633699999997</v>
      </c>
      <c r="R147">
        <v>1.5979324749999999</v>
      </c>
      <c r="S147">
        <v>2.5143370300000001</v>
      </c>
      <c r="T147">
        <v>1.6839152479999999</v>
      </c>
      <c r="U147">
        <v>1.8511976240000001</v>
      </c>
      <c r="V147">
        <v>2.258780792</v>
      </c>
      <c r="W147">
        <v>1.6718114850000001</v>
      </c>
      <c r="X147">
        <v>0.95887564400000003</v>
      </c>
      <c r="Y147" t="s">
        <v>38</v>
      </c>
      <c r="Z147">
        <v>9.9724851490000006</v>
      </c>
    </row>
    <row r="148" spans="1:26" x14ac:dyDescent="0.2">
      <c r="A148">
        <v>0.37919943499999997</v>
      </c>
      <c r="B148">
        <v>0.245656497</v>
      </c>
      <c r="C148">
        <v>0.149782674</v>
      </c>
      <c r="D148">
        <v>0.16652768400000001</v>
      </c>
      <c r="E148">
        <v>0.18393371</v>
      </c>
      <c r="F148">
        <v>0.21732805999999999</v>
      </c>
      <c r="G148">
        <v>0.16990960499999999</v>
      </c>
      <c r="H148">
        <v>0.27070828600000002</v>
      </c>
      <c r="I148">
        <v>0.48237871900000001</v>
      </c>
      <c r="J148">
        <v>0.40676233499999997</v>
      </c>
      <c r="K148">
        <v>0.31217118599999999</v>
      </c>
      <c r="L148">
        <v>0.14281092300000001</v>
      </c>
      <c r="M148">
        <v>1.432219774</v>
      </c>
      <c r="N148">
        <v>0.242769868</v>
      </c>
      <c r="O148">
        <v>0.16565160100000001</v>
      </c>
      <c r="P148">
        <v>0.29720470799999998</v>
      </c>
      <c r="Q148">
        <v>0.22748305099999999</v>
      </c>
      <c r="R148">
        <v>0.19100546099999999</v>
      </c>
      <c r="S148">
        <v>0.162686252</v>
      </c>
      <c r="T148">
        <v>10.7079646</v>
      </c>
      <c r="U148">
        <v>0.60788097900000004</v>
      </c>
      <c r="V148">
        <v>3.951793785</v>
      </c>
      <c r="W148">
        <v>0.690894915</v>
      </c>
      <c r="X148">
        <v>0.39510828599999998</v>
      </c>
      <c r="Y148" t="s">
        <v>38</v>
      </c>
      <c r="Z148">
        <v>10.7079646</v>
      </c>
    </row>
    <row r="149" spans="1:26" x14ac:dyDescent="0.2">
      <c r="A149">
        <v>96.039649999999995</v>
      </c>
      <c r="B149">
        <v>46.91094167</v>
      </c>
      <c r="C149">
        <v>50.930533330000003</v>
      </c>
      <c r="D149">
        <v>58.326966669999997</v>
      </c>
      <c r="E149">
        <v>36.267420829999999</v>
      </c>
      <c r="F149">
        <v>184.52376670000001</v>
      </c>
      <c r="G149">
        <v>39.512070829999999</v>
      </c>
      <c r="H149">
        <v>224.51622499999999</v>
      </c>
      <c r="I149">
        <v>96.093466669999998</v>
      </c>
      <c r="J149">
        <v>4.8078041669999996</v>
      </c>
      <c r="K149">
        <v>157.9969208</v>
      </c>
      <c r="L149">
        <v>12.743016669999999</v>
      </c>
      <c r="M149">
        <v>170.66190829999999</v>
      </c>
      <c r="N149">
        <v>120.6933958</v>
      </c>
      <c r="O149">
        <v>44.14670417</v>
      </c>
      <c r="P149">
        <v>51.958925000000001</v>
      </c>
      <c r="Q149">
        <v>96.754208329999997</v>
      </c>
      <c r="R149">
        <v>36.879224999999998</v>
      </c>
      <c r="S149">
        <v>23.49882083</v>
      </c>
      <c r="T149">
        <v>254.70186670000001</v>
      </c>
      <c r="U149">
        <v>170.57114999999999</v>
      </c>
      <c r="V149">
        <v>239.35637919999999</v>
      </c>
      <c r="W149">
        <v>222.70963330000001</v>
      </c>
      <c r="X149">
        <v>241.407825</v>
      </c>
      <c r="Y149" t="s">
        <v>39</v>
      </c>
      <c r="Z149">
        <v>254.70186670000001</v>
      </c>
    </row>
    <row r="150" spans="1:26" x14ac:dyDescent="0.2">
      <c r="A150">
        <v>13.364536360000001</v>
      </c>
      <c r="B150">
        <v>2.3426090909999999</v>
      </c>
      <c r="C150">
        <v>3.4622409090000001</v>
      </c>
      <c r="D150">
        <v>1.137777273</v>
      </c>
      <c r="E150">
        <v>2.077134091</v>
      </c>
      <c r="F150">
        <v>1.2063636000000001E-2</v>
      </c>
      <c r="G150">
        <v>5.2409227270000001</v>
      </c>
      <c r="H150">
        <v>7.0522730000000004E-3</v>
      </c>
      <c r="I150">
        <v>9.4386360000000002E-3</v>
      </c>
      <c r="J150">
        <v>6.1204363639999997</v>
      </c>
      <c r="K150">
        <v>6.6954550000000003E-3</v>
      </c>
      <c r="L150">
        <v>0.35155681799999999</v>
      </c>
      <c r="M150">
        <v>9.9454550000000006E-3</v>
      </c>
      <c r="N150">
        <v>8.0758204550000006</v>
      </c>
      <c r="O150">
        <v>4.9645204549999997</v>
      </c>
      <c r="P150">
        <v>3.8111159090000002</v>
      </c>
      <c r="Q150">
        <v>6.1590910000000002E-3</v>
      </c>
      <c r="R150">
        <v>0.23093181800000001</v>
      </c>
      <c r="S150">
        <v>74.63785455</v>
      </c>
      <c r="T150">
        <v>3.415E-2</v>
      </c>
      <c r="U150">
        <v>1.8724999999999999E-2</v>
      </c>
      <c r="V150">
        <v>8.0781818000000005E-2</v>
      </c>
      <c r="W150">
        <v>1.6202273E-2</v>
      </c>
      <c r="X150">
        <v>1.9056818E-2</v>
      </c>
      <c r="Y150" t="s">
        <v>38</v>
      </c>
      <c r="Z150">
        <v>74.63785455</v>
      </c>
    </row>
    <row r="151" spans="1:26" x14ac:dyDescent="0.2">
      <c r="A151">
        <v>17.011341030000001</v>
      </c>
      <c r="B151">
        <v>14.94695231</v>
      </c>
      <c r="C151">
        <v>14.483260509999999</v>
      </c>
      <c r="D151">
        <v>16.065314870000002</v>
      </c>
      <c r="E151">
        <v>10.40601077</v>
      </c>
      <c r="F151">
        <v>35.29184205</v>
      </c>
      <c r="G151">
        <v>12.552926149999999</v>
      </c>
      <c r="H151">
        <v>42.520572819999998</v>
      </c>
      <c r="I151">
        <v>25.733524620000001</v>
      </c>
      <c r="J151">
        <v>4.5489564099999997</v>
      </c>
      <c r="K151">
        <v>39.624176919999996</v>
      </c>
      <c r="L151">
        <v>7.3911507690000002</v>
      </c>
      <c r="M151">
        <v>35.429680509999997</v>
      </c>
      <c r="N151">
        <v>24.904574870000001</v>
      </c>
      <c r="O151">
        <v>12.33548205</v>
      </c>
      <c r="P151">
        <v>16.125477950000001</v>
      </c>
      <c r="Q151">
        <v>26.116092819999999</v>
      </c>
      <c r="R151">
        <v>11.82608769</v>
      </c>
      <c r="S151">
        <v>8.1287364100000001</v>
      </c>
      <c r="T151">
        <v>37.494882050000001</v>
      </c>
      <c r="U151">
        <v>27.579097950000001</v>
      </c>
      <c r="V151">
        <v>35.744398969999999</v>
      </c>
      <c r="W151">
        <v>37.525697440000002</v>
      </c>
      <c r="X151">
        <v>32.412066670000002</v>
      </c>
      <c r="Y151" t="s">
        <v>38</v>
      </c>
      <c r="Z151">
        <v>42.520572819999998</v>
      </c>
    </row>
    <row r="152" spans="1:26" x14ac:dyDescent="0.2">
      <c r="A152">
        <v>110.52045339999999</v>
      </c>
      <c r="B152">
        <v>16.28547034</v>
      </c>
      <c r="C152">
        <v>34.724397459999999</v>
      </c>
      <c r="D152">
        <v>10.59932712</v>
      </c>
      <c r="E152">
        <v>20.128130509999998</v>
      </c>
      <c r="F152">
        <v>0.27060762700000002</v>
      </c>
      <c r="G152">
        <v>7.5235516950000001</v>
      </c>
      <c r="H152">
        <v>0.27821949200000001</v>
      </c>
      <c r="I152">
        <v>0.22136101699999999</v>
      </c>
      <c r="J152">
        <v>19.47801102</v>
      </c>
      <c r="K152">
        <v>0.25319660999999999</v>
      </c>
      <c r="L152">
        <v>1.689307627</v>
      </c>
      <c r="M152">
        <v>0.284979661</v>
      </c>
      <c r="N152">
        <v>37.283021189999999</v>
      </c>
      <c r="O152">
        <v>21.128004239999999</v>
      </c>
      <c r="P152">
        <v>16.452487290000001</v>
      </c>
      <c r="Q152">
        <v>0.21587033899999999</v>
      </c>
      <c r="R152">
        <v>1.401388136</v>
      </c>
      <c r="S152">
        <v>172.4639669</v>
      </c>
      <c r="T152">
        <v>0.45237796600000002</v>
      </c>
      <c r="U152">
        <v>0.78147203399999998</v>
      </c>
      <c r="V152">
        <v>1.369323729</v>
      </c>
      <c r="W152">
        <v>0.61759915300000001</v>
      </c>
      <c r="X152">
        <v>0.345394068</v>
      </c>
      <c r="Y152" t="s">
        <v>38</v>
      </c>
      <c r="Z152">
        <v>172.4639669</v>
      </c>
    </row>
    <row r="153" spans="1:26" x14ac:dyDescent="0.2">
      <c r="A153">
        <v>9.9837780000000001E-2</v>
      </c>
      <c r="B153">
        <v>9.5104337510000008</v>
      </c>
      <c r="C153">
        <v>0.239345479</v>
      </c>
      <c r="D153">
        <v>0.84541217499999999</v>
      </c>
      <c r="E153">
        <v>2.7637393019999998</v>
      </c>
      <c r="F153">
        <v>5.9180482999999999E-2</v>
      </c>
      <c r="G153">
        <v>2.3037242999999999E-2</v>
      </c>
      <c r="H153">
        <v>3.719803E-2</v>
      </c>
      <c r="I153">
        <v>1.7324709000000001E-2</v>
      </c>
      <c r="J153">
        <v>3.0299020000000001E-3</v>
      </c>
      <c r="K153">
        <v>1.9682722E-2</v>
      </c>
      <c r="L153">
        <v>4.4022380000000002E-3</v>
      </c>
      <c r="M153">
        <v>1.8855416E-2</v>
      </c>
      <c r="N153">
        <v>3.2715666999999997E-2</v>
      </c>
      <c r="O153">
        <v>0.74516535399999995</v>
      </c>
      <c r="P153">
        <v>5.8783574749999996</v>
      </c>
      <c r="Q153">
        <v>1.5215219E-2</v>
      </c>
      <c r="R153">
        <v>9.2162939999999999E-3</v>
      </c>
      <c r="S153">
        <v>1.6125245999999999E-2</v>
      </c>
      <c r="T153">
        <v>1.3675379999999999E-2</v>
      </c>
      <c r="U153">
        <v>6.5283800000000003E-3</v>
      </c>
      <c r="V153">
        <v>2.5196329E-2</v>
      </c>
      <c r="W153">
        <v>9.2724260000000003E-3</v>
      </c>
      <c r="X153">
        <v>2.3520322E-2</v>
      </c>
      <c r="Y153" t="s">
        <v>40</v>
      </c>
      <c r="Z153">
        <v>9.5104337510000008</v>
      </c>
    </row>
    <row r="154" spans="1:26" x14ac:dyDescent="0.2">
      <c r="A154">
        <v>5.5127979590000002</v>
      </c>
      <c r="B154">
        <v>15.58414728</v>
      </c>
      <c r="C154">
        <v>10.76045272</v>
      </c>
      <c r="D154">
        <v>24.850624830000001</v>
      </c>
      <c r="E154">
        <v>18.546418370000001</v>
      </c>
      <c r="F154">
        <v>1.6928571E-2</v>
      </c>
      <c r="G154">
        <v>1.4154082E-2</v>
      </c>
      <c r="H154">
        <v>2.1388094999999999E-2</v>
      </c>
      <c r="I154">
        <v>1.5726530999999998E-2</v>
      </c>
      <c r="J154">
        <v>1.8846939999999999E-3</v>
      </c>
      <c r="K154">
        <v>1.2895578E-2</v>
      </c>
      <c r="L154">
        <v>1.0241499999999999E-3</v>
      </c>
      <c r="M154">
        <v>1.8073809999999999E-2</v>
      </c>
      <c r="N154">
        <v>1.262506803</v>
      </c>
      <c r="O154">
        <v>25.4521415</v>
      </c>
      <c r="P154">
        <v>27.278400000000001</v>
      </c>
      <c r="Q154">
        <v>1.2745238000000001E-2</v>
      </c>
      <c r="R154">
        <v>5.6146260000000002E-3</v>
      </c>
      <c r="S154">
        <v>0.23642006800000001</v>
      </c>
      <c r="T154">
        <v>1.8874829999999999E-2</v>
      </c>
      <c r="U154">
        <v>4.7040820000000001E-3</v>
      </c>
      <c r="V154">
        <v>1.1619727999999999E-2</v>
      </c>
      <c r="W154">
        <v>7.8632649999999995E-3</v>
      </c>
      <c r="X154">
        <v>8.8176869999999994E-3</v>
      </c>
      <c r="Y154" t="s">
        <v>41</v>
      </c>
      <c r="Z154">
        <v>27.278400000000001</v>
      </c>
    </row>
    <row r="155" spans="1:26" x14ac:dyDescent="0.2">
      <c r="A155">
        <v>12.45386495</v>
      </c>
      <c r="B155">
        <v>1.7355</v>
      </c>
      <c r="C155">
        <v>3.291697664</v>
      </c>
      <c r="D155">
        <v>1.772347664</v>
      </c>
      <c r="E155">
        <v>2.2716149529999998</v>
      </c>
      <c r="F155">
        <v>0.14180467299999999</v>
      </c>
      <c r="G155">
        <v>0.82541542099999998</v>
      </c>
      <c r="H155">
        <v>0.236058879</v>
      </c>
      <c r="I155">
        <v>0.126279907</v>
      </c>
      <c r="J155">
        <v>1.0790990650000001</v>
      </c>
      <c r="K155">
        <v>0.14847897199999999</v>
      </c>
      <c r="L155">
        <v>8.0782243000000004E-2</v>
      </c>
      <c r="M155">
        <v>0.154834579</v>
      </c>
      <c r="N155">
        <v>1.929633178</v>
      </c>
      <c r="O155">
        <v>1.4748457939999999</v>
      </c>
      <c r="P155">
        <v>1.217020561</v>
      </c>
      <c r="Q155">
        <v>0.12690700899999999</v>
      </c>
      <c r="R155">
        <v>0.164255607</v>
      </c>
      <c r="S155">
        <v>13.521219629999999</v>
      </c>
      <c r="T155">
        <v>0.19382757</v>
      </c>
      <c r="U155">
        <v>8.6687383000000007E-2</v>
      </c>
      <c r="V155">
        <v>0.121845327</v>
      </c>
      <c r="W155">
        <v>0.116130841</v>
      </c>
      <c r="X155">
        <v>0.13044112099999999</v>
      </c>
      <c r="Y155" t="s">
        <v>41</v>
      </c>
      <c r="Z155">
        <v>13.521219629999999</v>
      </c>
    </row>
    <row r="156" spans="1:26" x14ac:dyDescent="0.2">
      <c r="A156">
        <v>0.13648761300000001</v>
      </c>
      <c r="B156">
        <v>4.3614004499999997</v>
      </c>
      <c r="C156">
        <v>0.33125044999999997</v>
      </c>
      <c r="D156">
        <v>3.6085659909999999</v>
      </c>
      <c r="E156">
        <v>5.957954505</v>
      </c>
      <c r="F156">
        <v>3.4819799999999998E-4</v>
      </c>
      <c r="G156">
        <v>1.9912160000000001E-3</v>
      </c>
      <c r="H156">
        <v>0</v>
      </c>
      <c r="I156">
        <v>0</v>
      </c>
      <c r="J156">
        <v>5.6779300000000003E-4</v>
      </c>
      <c r="K156">
        <v>0</v>
      </c>
      <c r="L156">
        <v>1.566441E-3</v>
      </c>
      <c r="M156">
        <v>0</v>
      </c>
      <c r="N156">
        <v>3.0517117E-2</v>
      </c>
      <c r="O156">
        <v>2.4154763510000001</v>
      </c>
      <c r="P156">
        <v>8.9024768020000007</v>
      </c>
      <c r="Q156">
        <v>8.7950500000000004E-4</v>
      </c>
      <c r="R156">
        <v>2.527928E-3</v>
      </c>
      <c r="S156">
        <v>7.6409909999999998E-3</v>
      </c>
      <c r="T156">
        <v>6.5112600000000003E-4</v>
      </c>
      <c r="U156">
        <v>1.366216E-3</v>
      </c>
      <c r="V156">
        <v>2.2434680000000002E-3</v>
      </c>
      <c r="W156">
        <v>1.1599099999999999E-4</v>
      </c>
      <c r="X156">
        <v>1.1599099999999999E-4</v>
      </c>
      <c r="Y156" t="s">
        <v>41</v>
      </c>
      <c r="Z156">
        <v>8.9024768020000007</v>
      </c>
    </row>
    <row r="157" spans="1:26" x14ac:dyDescent="0.2">
      <c r="A157">
        <v>1.1314225090000001</v>
      </c>
      <c r="B157">
        <v>7.1122313650000004</v>
      </c>
      <c r="C157">
        <v>2.5872787819999998</v>
      </c>
      <c r="D157">
        <v>6.6404127309999996</v>
      </c>
      <c r="E157">
        <v>8.5200520300000004</v>
      </c>
      <c r="F157">
        <v>1.256458E-3</v>
      </c>
      <c r="G157">
        <v>9.6870849999999998E-3</v>
      </c>
      <c r="H157">
        <v>6.2453900000000002E-4</v>
      </c>
      <c r="I157">
        <v>9.9704799999999994E-4</v>
      </c>
      <c r="J157">
        <v>6.8145760000000001E-3</v>
      </c>
      <c r="K157">
        <v>5.0627300000000001E-4</v>
      </c>
      <c r="L157">
        <v>7.6695569999999996E-3</v>
      </c>
      <c r="M157">
        <v>2.0409590000000002E-3</v>
      </c>
      <c r="N157">
        <v>0.24975756499999999</v>
      </c>
      <c r="O157">
        <v>6.3481963099999996</v>
      </c>
      <c r="P157">
        <v>12.631753870000001</v>
      </c>
      <c r="Q157">
        <v>9.2472300000000002E-4</v>
      </c>
      <c r="R157">
        <v>7.3850549999999997E-3</v>
      </c>
      <c r="S157">
        <v>0.10231918800000001</v>
      </c>
      <c r="T157">
        <v>4.6343169999999998E-3</v>
      </c>
      <c r="U157">
        <v>3.3247229999999999E-3</v>
      </c>
      <c r="V157">
        <v>1.2482841E-2</v>
      </c>
      <c r="W157">
        <v>2.6238009999999998E-3</v>
      </c>
      <c r="X157">
        <v>2.192435E-3</v>
      </c>
      <c r="Y157" t="s">
        <v>42</v>
      </c>
      <c r="Z157">
        <v>12.631753870000001</v>
      </c>
    </row>
    <row r="158" spans="1:26" x14ac:dyDescent="0.2">
      <c r="A158">
        <v>11.769779870000001</v>
      </c>
      <c r="B158">
        <v>23.128755349999999</v>
      </c>
      <c r="C158">
        <v>11.00093899</v>
      </c>
      <c r="D158">
        <v>7.2765823899999997</v>
      </c>
      <c r="E158">
        <v>11.21941258</v>
      </c>
      <c r="F158">
        <v>0.42991949699999998</v>
      </c>
      <c r="G158">
        <v>77.881322010000005</v>
      </c>
      <c r="H158">
        <v>0.41470754700000001</v>
      </c>
      <c r="I158">
        <v>0.31681006299999998</v>
      </c>
      <c r="J158">
        <v>37.206099999999999</v>
      </c>
      <c r="K158">
        <v>0.43647044000000002</v>
      </c>
      <c r="L158">
        <v>19.542231449999999</v>
      </c>
      <c r="M158">
        <v>0.31638050299999998</v>
      </c>
      <c r="N158">
        <v>10.49370377</v>
      </c>
      <c r="O158">
        <v>8.3987528299999994</v>
      </c>
      <c r="P158">
        <v>9.3818773580000006</v>
      </c>
      <c r="Q158">
        <v>0.68856100600000003</v>
      </c>
      <c r="R158">
        <v>57.009283019999998</v>
      </c>
      <c r="S158">
        <v>31.587617609999999</v>
      </c>
      <c r="T158">
        <v>0.25108553500000003</v>
      </c>
      <c r="U158">
        <v>0.142356604</v>
      </c>
      <c r="V158">
        <v>0.25117861600000002</v>
      </c>
      <c r="W158">
        <v>0.34457987400000001</v>
      </c>
      <c r="X158">
        <v>0.20385157200000001</v>
      </c>
      <c r="Y158" t="s">
        <v>43</v>
      </c>
      <c r="Z158">
        <v>77.881322010000005</v>
      </c>
    </row>
    <row r="159" spans="1:26" x14ac:dyDescent="0.2">
      <c r="A159">
        <v>5.8664451919999996</v>
      </c>
      <c r="B159">
        <v>4.5870644230000002</v>
      </c>
      <c r="C159">
        <v>3.7595980770000001</v>
      </c>
      <c r="D159">
        <v>4.6911615380000002</v>
      </c>
      <c r="E159">
        <v>3.067191346</v>
      </c>
      <c r="F159">
        <v>12.03055385</v>
      </c>
      <c r="G159">
        <v>3.8287480770000002</v>
      </c>
      <c r="H159">
        <v>12.94143558</v>
      </c>
      <c r="I159">
        <v>1.2926980770000001</v>
      </c>
      <c r="J159">
        <v>1.665911538</v>
      </c>
      <c r="K159">
        <v>2.0908894230000001</v>
      </c>
      <c r="L159">
        <v>1.251527885</v>
      </c>
      <c r="M159">
        <v>2.2543605769999999</v>
      </c>
      <c r="N159">
        <v>1.274881731</v>
      </c>
      <c r="O159">
        <v>1.0627144230000001</v>
      </c>
      <c r="P159">
        <v>0.704788462</v>
      </c>
      <c r="Q159">
        <v>1.0011442310000001</v>
      </c>
      <c r="R159">
        <v>1.139858654</v>
      </c>
      <c r="S159">
        <v>0.49431346199999998</v>
      </c>
      <c r="T159">
        <v>1.595067308</v>
      </c>
      <c r="U159">
        <v>2.758297115</v>
      </c>
      <c r="V159">
        <v>1.564906731</v>
      </c>
      <c r="W159">
        <v>1.9429144229999999</v>
      </c>
      <c r="X159">
        <v>2.7438317310000002</v>
      </c>
      <c r="Y159" t="s">
        <v>44</v>
      </c>
      <c r="Z159">
        <v>12.94143558</v>
      </c>
    </row>
    <row r="160" spans="1:26" x14ac:dyDescent="0.2">
      <c r="A160">
        <v>8.1716979940000005</v>
      </c>
      <c r="B160">
        <v>3.8859997129999999</v>
      </c>
      <c r="C160">
        <v>4.0110160459999999</v>
      </c>
      <c r="D160">
        <v>3.5998670490000002</v>
      </c>
      <c r="E160">
        <v>2.9626673349999999</v>
      </c>
      <c r="F160">
        <v>10.73427564</v>
      </c>
      <c r="G160">
        <v>6.2145323780000004</v>
      </c>
      <c r="H160">
        <v>8.0501842410000002</v>
      </c>
      <c r="I160">
        <v>2.4885088830000002</v>
      </c>
      <c r="J160">
        <v>21.28009599</v>
      </c>
      <c r="K160">
        <v>5.6514117480000001</v>
      </c>
      <c r="L160">
        <v>8.1249756449999992</v>
      </c>
      <c r="M160">
        <v>5.9177005730000003</v>
      </c>
      <c r="N160">
        <v>11.17757278</v>
      </c>
      <c r="O160">
        <v>5.8865100290000001</v>
      </c>
      <c r="P160">
        <v>5.8158206300000002</v>
      </c>
      <c r="Q160">
        <v>8.1392329510000003</v>
      </c>
      <c r="R160">
        <v>9.9567730660000002</v>
      </c>
      <c r="S160">
        <v>4.1855163319999997</v>
      </c>
      <c r="T160">
        <v>15.35714928</v>
      </c>
      <c r="U160">
        <v>30.018589680000002</v>
      </c>
      <c r="V160">
        <v>13.052592840000001</v>
      </c>
      <c r="W160">
        <v>11.91023238</v>
      </c>
      <c r="X160">
        <v>13.71689542</v>
      </c>
      <c r="Y160" t="s">
        <v>44</v>
      </c>
      <c r="Z160">
        <v>30.018589680000002</v>
      </c>
    </row>
    <row r="161" spans="1:26" x14ac:dyDescent="0.2">
      <c r="A161">
        <v>2.1381596150000002</v>
      </c>
      <c r="B161">
        <v>2.0276192310000001</v>
      </c>
      <c r="C161">
        <v>1.239205769</v>
      </c>
      <c r="D161">
        <v>1.6170730769999999</v>
      </c>
      <c r="E161">
        <v>1.5825865379999999</v>
      </c>
      <c r="F161">
        <v>4.9247730770000002</v>
      </c>
      <c r="G161">
        <v>1.4613192310000001</v>
      </c>
      <c r="H161">
        <v>4.8861749999999997</v>
      </c>
      <c r="I161">
        <v>4.2207442310000003</v>
      </c>
      <c r="J161">
        <v>0.61983846200000003</v>
      </c>
      <c r="K161">
        <v>12.355346150000001</v>
      </c>
      <c r="L161">
        <v>0.71883076899999998</v>
      </c>
      <c r="M161">
        <v>10.316673079999999</v>
      </c>
      <c r="N161">
        <v>0.82101153800000004</v>
      </c>
      <c r="O161">
        <v>0.41522884599999998</v>
      </c>
      <c r="P161">
        <v>0.60556153800000001</v>
      </c>
      <c r="Q161">
        <v>0.76515384600000003</v>
      </c>
      <c r="R161">
        <v>0.37662115400000001</v>
      </c>
      <c r="S161">
        <v>0.26405769200000001</v>
      </c>
      <c r="T161">
        <v>0.91414230799999996</v>
      </c>
      <c r="U161">
        <v>2.3307711539999998</v>
      </c>
      <c r="V161">
        <v>0.79005000000000003</v>
      </c>
      <c r="W161">
        <v>1.087330769</v>
      </c>
      <c r="X161">
        <v>1.0182076920000001</v>
      </c>
      <c r="Y161" t="s">
        <v>44</v>
      </c>
      <c r="Z161">
        <v>12.355346150000001</v>
      </c>
    </row>
    <row r="162" spans="1:26" x14ac:dyDescent="0.2">
      <c r="A162">
        <v>0.67029164699999999</v>
      </c>
      <c r="B162">
        <v>1.339744316</v>
      </c>
      <c r="C162">
        <v>0.76430394400000001</v>
      </c>
      <c r="D162">
        <v>0.55056566100000004</v>
      </c>
      <c r="E162">
        <v>0.95519582400000003</v>
      </c>
      <c r="F162">
        <v>8.8872389999999996E-2</v>
      </c>
      <c r="G162">
        <v>4.1909132250000001</v>
      </c>
      <c r="H162">
        <v>8.8092810000000004E-3</v>
      </c>
      <c r="I162">
        <v>7.5600930000000004E-3</v>
      </c>
      <c r="J162">
        <v>10.56856241</v>
      </c>
      <c r="K162">
        <v>4.2431089999999998E-2</v>
      </c>
      <c r="L162">
        <v>11.609054990000001</v>
      </c>
      <c r="M162">
        <v>8.2858470000000007E-3</v>
      </c>
      <c r="N162">
        <v>1.1090642690000001</v>
      </c>
      <c r="O162">
        <v>1.110081439</v>
      </c>
      <c r="P162">
        <v>1.0681164729999999</v>
      </c>
      <c r="Q162">
        <v>0.226516937</v>
      </c>
      <c r="R162">
        <v>3.999964501</v>
      </c>
      <c r="S162">
        <v>1.2865607889999999</v>
      </c>
      <c r="T162">
        <v>3.9078890000000003E-3</v>
      </c>
      <c r="U162">
        <v>4.4563809999999997E-3</v>
      </c>
      <c r="V162">
        <v>8.3819029999999996E-3</v>
      </c>
      <c r="W162">
        <v>9.4696060000000002E-3</v>
      </c>
      <c r="X162">
        <v>1.637819E-3</v>
      </c>
      <c r="Y162" t="s">
        <v>45</v>
      </c>
      <c r="Z162">
        <v>11.609054990000001</v>
      </c>
    </row>
    <row r="163" spans="1:26" x14ac:dyDescent="0.2">
      <c r="A163">
        <v>5.7738160279999997</v>
      </c>
      <c r="B163">
        <v>5.6937947739999997</v>
      </c>
      <c r="C163">
        <v>5.7466209060000004</v>
      </c>
      <c r="D163">
        <v>13.398076659999999</v>
      </c>
      <c r="E163">
        <v>11.07655714</v>
      </c>
      <c r="F163">
        <v>8.9059199999999995E-4</v>
      </c>
      <c r="G163">
        <v>2.8034840000000002E-3</v>
      </c>
      <c r="H163">
        <v>7.6515700000000003E-4</v>
      </c>
      <c r="I163">
        <v>6.8292699999999995E-4</v>
      </c>
      <c r="J163">
        <v>2.9128900000000002E-4</v>
      </c>
      <c r="K163">
        <v>3.61672E-4</v>
      </c>
      <c r="L163">
        <v>3.45645E-4</v>
      </c>
      <c r="M163">
        <v>1.3101000000000001E-4</v>
      </c>
      <c r="N163">
        <v>1.0441097560000001</v>
      </c>
      <c r="O163">
        <v>13.299897209999999</v>
      </c>
      <c r="P163">
        <v>13.37507666</v>
      </c>
      <c r="Q163">
        <v>5.0696900000000002E-4</v>
      </c>
      <c r="R163">
        <v>7.8501700000000005E-4</v>
      </c>
      <c r="S163">
        <v>9.6436585000000005E-2</v>
      </c>
      <c r="T163">
        <v>8.7491299999999995E-4</v>
      </c>
      <c r="U163">
        <v>7.1707300000000004E-4</v>
      </c>
      <c r="V163">
        <v>8.5818799999999996E-4</v>
      </c>
      <c r="W163">
        <v>7.7665500000000001E-4</v>
      </c>
      <c r="X163">
        <v>5.6759599999999996E-4</v>
      </c>
      <c r="Y163" t="s">
        <v>46</v>
      </c>
      <c r="Z163">
        <v>13.398076659999999</v>
      </c>
    </row>
    <row r="164" spans="1:26" x14ac:dyDescent="0.2">
      <c r="A164">
        <v>18.19540413</v>
      </c>
      <c r="B164">
        <v>17.021466060000002</v>
      </c>
      <c r="C164">
        <v>16.282802060000002</v>
      </c>
      <c r="D164">
        <v>25.142485780000001</v>
      </c>
      <c r="E164">
        <v>29.095853439999999</v>
      </c>
      <c r="F164">
        <v>4.9178900000000003E-3</v>
      </c>
      <c r="G164">
        <v>2.2183715999999999E-2</v>
      </c>
      <c r="H164" s="1">
        <v>8.6199999999999995E-5</v>
      </c>
      <c r="I164">
        <v>0</v>
      </c>
      <c r="J164">
        <v>1.2846330000000001E-3</v>
      </c>
      <c r="K164">
        <v>1.11697E-4</v>
      </c>
      <c r="L164">
        <v>0</v>
      </c>
      <c r="M164">
        <v>0</v>
      </c>
      <c r="N164">
        <v>4.0259222479999996</v>
      </c>
      <c r="O164">
        <v>25.77525</v>
      </c>
      <c r="P164">
        <v>28.25246697</v>
      </c>
      <c r="Q164">
        <v>3.3532100000000002E-4</v>
      </c>
      <c r="R164">
        <v>1.881193E-3</v>
      </c>
      <c r="S164">
        <v>0.28444724799999999</v>
      </c>
      <c r="T164">
        <v>3.05734E-4</v>
      </c>
      <c r="U164">
        <v>6.01835E-4</v>
      </c>
      <c r="V164">
        <v>2.6990830000000001E-3</v>
      </c>
      <c r="W164">
        <v>1.2383030000000001E-3</v>
      </c>
      <c r="X164">
        <v>4.3830300000000002E-4</v>
      </c>
      <c r="Y164" t="s">
        <v>46</v>
      </c>
      <c r="Z164">
        <v>29.095853439999999</v>
      </c>
    </row>
    <row r="165" spans="1:26" x14ac:dyDescent="0.2">
      <c r="A165">
        <v>44.048247089999997</v>
      </c>
      <c r="B165">
        <v>16.829448840000001</v>
      </c>
      <c r="C165">
        <v>33.582970930000002</v>
      </c>
      <c r="D165">
        <v>30.768240120000002</v>
      </c>
      <c r="E165">
        <v>32.169134880000001</v>
      </c>
      <c r="F165">
        <v>2.3621512000000001E-2</v>
      </c>
      <c r="G165">
        <v>0.10388779099999999</v>
      </c>
      <c r="H165">
        <v>1.2633721000000001E-2</v>
      </c>
      <c r="I165">
        <v>1.0418604999999999E-2</v>
      </c>
      <c r="J165">
        <v>3.8683139999999998E-2</v>
      </c>
      <c r="K165">
        <v>9.4191859999999995E-3</v>
      </c>
      <c r="L165">
        <v>2.9223256E-2</v>
      </c>
      <c r="M165">
        <v>1.0013372E-2</v>
      </c>
      <c r="N165">
        <v>7.7268162790000003</v>
      </c>
      <c r="O165">
        <v>48.995931400000003</v>
      </c>
      <c r="P165">
        <v>31.821547089999999</v>
      </c>
      <c r="Q165">
        <v>1.0970349000000001E-2</v>
      </c>
      <c r="R165">
        <v>3.1857558000000001E-2</v>
      </c>
      <c r="S165">
        <v>2.4990563950000002</v>
      </c>
      <c r="T165">
        <v>1.1247093E-2</v>
      </c>
      <c r="U165">
        <v>6.6151159999999999E-3</v>
      </c>
      <c r="V165">
        <v>1.7645930000000001E-2</v>
      </c>
      <c r="W165">
        <v>9.1081400000000007E-3</v>
      </c>
      <c r="X165">
        <v>8.2895350000000007E-3</v>
      </c>
      <c r="Y165" t="s">
        <v>28</v>
      </c>
      <c r="Z165">
        <v>48.995931400000003</v>
      </c>
    </row>
    <row r="166" spans="1:26" x14ac:dyDescent="0.2">
      <c r="A166">
        <v>16.761881639999999</v>
      </c>
      <c r="B166">
        <v>6.9712083610000004</v>
      </c>
      <c r="C166">
        <v>10.79813803</v>
      </c>
      <c r="D166">
        <v>7.9475036069999998</v>
      </c>
      <c r="E166">
        <v>10.38677311</v>
      </c>
      <c r="F166">
        <v>7.5665569999999998E-3</v>
      </c>
      <c r="G166">
        <v>3.7786884999999999E-2</v>
      </c>
      <c r="H166">
        <v>8.6788520000000008E-3</v>
      </c>
      <c r="I166">
        <v>6.6286890000000001E-3</v>
      </c>
      <c r="J166">
        <v>1.8821966999999998E-2</v>
      </c>
      <c r="K166">
        <v>8.6811479999999996E-3</v>
      </c>
      <c r="L166">
        <v>2.2310492000000001E-2</v>
      </c>
      <c r="M166">
        <v>7.0755740000000003E-3</v>
      </c>
      <c r="N166">
        <v>3.8157721310000001</v>
      </c>
      <c r="O166">
        <v>12.61071213</v>
      </c>
      <c r="P166">
        <v>14.37001197</v>
      </c>
      <c r="Q166">
        <v>5.1003280000000003E-3</v>
      </c>
      <c r="R166">
        <v>2.0039508000000001E-2</v>
      </c>
      <c r="S166">
        <v>0.42421098400000001</v>
      </c>
      <c r="T166">
        <v>1.0121967000000001E-2</v>
      </c>
      <c r="U166">
        <v>1.0930983999999999E-2</v>
      </c>
      <c r="V166">
        <v>2.3552950999999999E-2</v>
      </c>
      <c r="W166">
        <v>9.5750820000000004E-3</v>
      </c>
      <c r="X166">
        <v>7.8490160000000003E-3</v>
      </c>
      <c r="Y166" t="s">
        <v>28</v>
      </c>
      <c r="Z166">
        <v>16.761881639999999</v>
      </c>
    </row>
    <row r="167" spans="1:26" x14ac:dyDescent="0.2">
      <c r="A167">
        <v>17.576019460000001</v>
      </c>
      <c r="B167">
        <v>13.526802350000001</v>
      </c>
      <c r="C167">
        <v>23.799825169999998</v>
      </c>
      <c r="D167">
        <v>19.95683859</v>
      </c>
      <c r="E167">
        <v>18.426386579999999</v>
      </c>
      <c r="F167">
        <v>5.3278520000000001E-3</v>
      </c>
      <c r="G167">
        <v>4.4721812E-2</v>
      </c>
      <c r="H167">
        <v>5.1151010000000004E-3</v>
      </c>
      <c r="I167">
        <v>2.8305370000000002E-3</v>
      </c>
      <c r="J167">
        <v>3.3176846000000003E-2</v>
      </c>
      <c r="K167">
        <v>3.6513420000000001E-3</v>
      </c>
      <c r="L167">
        <v>1.8281208E-2</v>
      </c>
      <c r="M167">
        <v>7.9228189999999993E-3</v>
      </c>
      <c r="N167">
        <v>4.3125268459999999</v>
      </c>
      <c r="O167">
        <v>27.971060399999999</v>
      </c>
      <c r="P167">
        <v>24.178655370000001</v>
      </c>
      <c r="Q167">
        <v>7.8875839999999996E-3</v>
      </c>
      <c r="R167">
        <v>1.5681878999999999E-2</v>
      </c>
      <c r="S167">
        <v>0.65048456399999999</v>
      </c>
      <c r="T167">
        <v>2.4038591000000002E-2</v>
      </c>
      <c r="U167">
        <v>1.6571477000000001E-2</v>
      </c>
      <c r="V167">
        <v>7.3752013000000005E-2</v>
      </c>
      <c r="W167">
        <v>1.3070134000000001E-2</v>
      </c>
      <c r="X167">
        <v>1.6099664E-2</v>
      </c>
      <c r="Y167" t="s">
        <v>42</v>
      </c>
      <c r="Z167">
        <v>27.971060399999999</v>
      </c>
    </row>
    <row r="168" spans="1:26" x14ac:dyDescent="0.2">
      <c r="A168">
        <v>3.0273053509999999</v>
      </c>
      <c r="B168">
        <v>5.8978005570000001</v>
      </c>
      <c r="C168">
        <v>6.1109680040000001</v>
      </c>
      <c r="D168">
        <v>11.25032152</v>
      </c>
      <c r="E168">
        <v>9.3644188410000009</v>
      </c>
      <c r="F168">
        <v>1.4761430000000001E-3</v>
      </c>
      <c r="G168">
        <v>1.4421516000000001E-2</v>
      </c>
      <c r="H168">
        <v>8.0791499999999998E-4</v>
      </c>
      <c r="I168">
        <v>8.8896299999999999E-4</v>
      </c>
      <c r="J168">
        <v>1.0769788000000001E-2</v>
      </c>
      <c r="K168">
        <v>7.0267599999999995E-4</v>
      </c>
      <c r="L168">
        <v>8.3778150000000003E-3</v>
      </c>
      <c r="M168">
        <v>1.308027E-3</v>
      </c>
      <c r="N168">
        <v>0.77127893000000003</v>
      </c>
      <c r="O168">
        <v>12.52656767</v>
      </c>
      <c r="P168">
        <v>11.87216533</v>
      </c>
      <c r="Q168">
        <v>2.6021180000000001E-3</v>
      </c>
      <c r="R168">
        <v>7.6415830000000004E-3</v>
      </c>
      <c r="S168">
        <v>0.33004782599999999</v>
      </c>
      <c r="T168">
        <v>4.3044590000000001E-3</v>
      </c>
      <c r="U168">
        <v>5.6820509999999996E-3</v>
      </c>
      <c r="V168">
        <v>1.8756855999999999E-2</v>
      </c>
      <c r="W168">
        <v>2.565552E-3</v>
      </c>
      <c r="X168">
        <v>4.3866219999999997E-3</v>
      </c>
      <c r="Y168" t="s">
        <v>42</v>
      </c>
      <c r="Z168">
        <v>12.52656767</v>
      </c>
    </row>
    <row r="169" spans="1:26" x14ac:dyDescent="0.2">
      <c r="A169">
        <v>0.84018318000000003</v>
      </c>
      <c r="B169">
        <v>2.563718894</v>
      </c>
      <c r="C169">
        <v>1.8101783410000001</v>
      </c>
      <c r="D169">
        <v>3.4899700459999998</v>
      </c>
      <c r="E169">
        <v>3.4190880180000001</v>
      </c>
      <c r="F169">
        <v>2.5714299999999999E-4</v>
      </c>
      <c r="G169">
        <v>5.1467739999999998E-3</v>
      </c>
      <c r="H169">
        <v>5.2649800000000003E-4</v>
      </c>
      <c r="I169">
        <v>1.3064500000000001E-4</v>
      </c>
      <c r="J169">
        <v>4.374424E-3</v>
      </c>
      <c r="K169">
        <v>1.2557599999999999E-4</v>
      </c>
      <c r="L169">
        <v>3.0133640000000001E-3</v>
      </c>
      <c r="M169">
        <v>5.4838700000000001E-4</v>
      </c>
      <c r="N169">
        <v>0.21243294900000001</v>
      </c>
      <c r="O169">
        <v>3.4366635940000001</v>
      </c>
      <c r="P169">
        <v>5.3404076040000001</v>
      </c>
      <c r="Q169">
        <v>2.18433E-4</v>
      </c>
      <c r="R169">
        <v>2.533871E-3</v>
      </c>
      <c r="S169">
        <v>8.1904838999999993E-2</v>
      </c>
      <c r="T169">
        <v>1.2009220000000001E-3</v>
      </c>
      <c r="U169">
        <v>1.310138E-3</v>
      </c>
      <c r="V169">
        <v>5.7557600000000004E-3</v>
      </c>
      <c r="W169">
        <v>6.84101E-4</v>
      </c>
      <c r="X169">
        <v>4.9608300000000003E-4</v>
      </c>
      <c r="Y169" t="s">
        <v>42</v>
      </c>
      <c r="Z169">
        <v>5.3404076040000001</v>
      </c>
    </row>
    <row r="170" spans="1:26" x14ac:dyDescent="0.2">
      <c r="A170">
        <v>0.42498011499999999</v>
      </c>
      <c r="B170">
        <v>5.3296852770000003</v>
      </c>
      <c r="C170">
        <v>1.498936329</v>
      </c>
      <c r="D170">
        <v>5.0068841300000004</v>
      </c>
      <c r="E170">
        <v>6.6257520080000001</v>
      </c>
      <c r="F170">
        <v>6.6099400000000003E-4</v>
      </c>
      <c r="G170">
        <v>1.956214E-3</v>
      </c>
      <c r="H170">
        <v>1.81836E-4</v>
      </c>
      <c r="I170">
        <v>0</v>
      </c>
      <c r="J170">
        <v>1.82065E-3</v>
      </c>
      <c r="K170">
        <v>1.4397699999999999E-4</v>
      </c>
      <c r="L170">
        <v>2.1839390000000002E-3</v>
      </c>
      <c r="M170">
        <v>3.1281100000000002E-4</v>
      </c>
      <c r="N170">
        <v>0.11094722799999999</v>
      </c>
      <c r="O170">
        <v>3.589062524</v>
      </c>
      <c r="P170">
        <v>9.0560747609999996</v>
      </c>
      <c r="Q170">
        <v>4.4894800000000001E-4</v>
      </c>
      <c r="R170">
        <v>2.2856600000000001E-3</v>
      </c>
      <c r="S170">
        <v>5.8616252000000001E-2</v>
      </c>
      <c r="T170">
        <v>2.2726579999999999E-3</v>
      </c>
      <c r="U170">
        <v>3.5850900000000002E-4</v>
      </c>
      <c r="V170">
        <v>2.5198849999999999E-3</v>
      </c>
      <c r="W170">
        <v>3.8393900000000003E-4</v>
      </c>
      <c r="X170">
        <v>0</v>
      </c>
      <c r="Y170" t="s">
        <v>42</v>
      </c>
      <c r="Z170">
        <v>9.0560747609999996</v>
      </c>
    </row>
    <row r="171" spans="1:26" x14ac:dyDescent="0.2">
      <c r="A171">
        <v>16.09911555</v>
      </c>
      <c r="B171">
        <v>14.29350054</v>
      </c>
      <c r="C171">
        <v>16.506186329999998</v>
      </c>
      <c r="D171">
        <v>22.861384180000002</v>
      </c>
      <c r="E171">
        <v>24.367410190000001</v>
      </c>
      <c r="F171">
        <v>6.101609E-3</v>
      </c>
      <c r="G171">
        <v>3.2998927999999997E-2</v>
      </c>
      <c r="H171">
        <v>2.1544239999999998E-3</v>
      </c>
      <c r="I171">
        <v>2.0002679999999999E-3</v>
      </c>
      <c r="J171">
        <v>1.1256568E-2</v>
      </c>
      <c r="K171">
        <v>4.5621979999999999E-3</v>
      </c>
      <c r="L171">
        <v>1.1028685999999999E-2</v>
      </c>
      <c r="M171">
        <v>6.1356570000000001E-3</v>
      </c>
      <c r="N171">
        <v>3.4072994639999998</v>
      </c>
      <c r="O171">
        <v>27.885957640000001</v>
      </c>
      <c r="P171">
        <v>28.92830751</v>
      </c>
      <c r="Q171">
        <v>4.0104559999999999E-3</v>
      </c>
      <c r="R171">
        <v>1.3558176999999999E-2</v>
      </c>
      <c r="S171">
        <v>0.58783967800000003</v>
      </c>
      <c r="T171">
        <v>9.6683649999999999E-3</v>
      </c>
      <c r="U171">
        <v>9.3050939999999999E-3</v>
      </c>
      <c r="V171">
        <v>2.2496247E-2</v>
      </c>
      <c r="W171">
        <v>6.5176940000000001E-3</v>
      </c>
      <c r="X171">
        <v>9.3163540000000006E-3</v>
      </c>
      <c r="Y171" t="s">
        <v>28</v>
      </c>
      <c r="Z171">
        <v>28.92830751</v>
      </c>
    </row>
    <row r="172" spans="1:26" x14ac:dyDescent="0.2">
      <c r="A172">
        <v>4.5955488750000004</v>
      </c>
      <c r="B172">
        <v>15.36397653</v>
      </c>
      <c r="C172">
        <v>8.8500623790000006</v>
      </c>
      <c r="D172">
        <v>19.149004179999999</v>
      </c>
      <c r="E172">
        <v>17.925509000000002</v>
      </c>
      <c r="F172">
        <v>1.5967850000000001E-3</v>
      </c>
      <c r="G172">
        <v>1.0006108999999999E-2</v>
      </c>
      <c r="H172">
        <v>0</v>
      </c>
      <c r="I172">
        <v>1.0488749999999999E-3</v>
      </c>
      <c r="J172">
        <v>2.3376209999999998E-3</v>
      </c>
      <c r="K172">
        <v>0</v>
      </c>
      <c r="L172">
        <v>4.0900300000000001E-4</v>
      </c>
      <c r="M172">
        <v>0</v>
      </c>
      <c r="N172">
        <v>1.297828296</v>
      </c>
      <c r="O172">
        <v>17.680510609999999</v>
      </c>
      <c r="P172">
        <v>20.38656559</v>
      </c>
      <c r="Q172">
        <v>1.204823E-3</v>
      </c>
      <c r="R172">
        <v>3.0604500000000001E-3</v>
      </c>
      <c r="S172">
        <v>0.19281479100000001</v>
      </c>
      <c r="T172">
        <v>1.402251E-3</v>
      </c>
      <c r="U172">
        <v>1.3389070000000001E-3</v>
      </c>
      <c r="V172">
        <v>2.1700959999999998E-3</v>
      </c>
      <c r="W172">
        <v>1.60772E-4</v>
      </c>
      <c r="X172">
        <v>1.19293E-4</v>
      </c>
      <c r="Y172" t="s">
        <v>47</v>
      </c>
      <c r="Z172">
        <v>20.38656559</v>
      </c>
    </row>
    <row r="173" spans="1:26" x14ac:dyDescent="0.2">
      <c r="A173">
        <v>5.1079499999999998</v>
      </c>
      <c r="B173">
        <v>7.2696416670000001</v>
      </c>
      <c r="C173">
        <v>5.8401249999999996</v>
      </c>
      <c r="D173">
        <v>3.031825</v>
      </c>
      <c r="E173">
        <v>4.0808666669999996</v>
      </c>
      <c r="F173">
        <v>0.62622500000000003</v>
      </c>
      <c r="G173">
        <v>21.75055833</v>
      </c>
      <c r="H173">
        <v>0.489375</v>
      </c>
      <c r="I173">
        <v>0.25955833299999997</v>
      </c>
      <c r="J173">
        <v>53.960066670000003</v>
      </c>
      <c r="K173">
        <v>1.3570833330000001</v>
      </c>
      <c r="L173">
        <v>28.904475000000001</v>
      </c>
      <c r="M173">
        <v>0.68647499999999995</v>
      </c>
      <c r="N173">
        <v>5.0387916669999999</v>
      </c>
      <c r="O173">
        <v>3.9939333330000002</v>
      </c>
      <c r="P173">
        <v>5.0843666670000003</v>
      </c>
      <c r="Q173">
        <v>0.67655833300000001</v>
      </c>
      <c r="R173">
        <v>34.865516669999998</v>
      </c>
      <c r="S173">
        <v>12.901325</v>
      </c>
      <c r="T173">
        <v>0.257816667</v>
      </c>
      <c r="U173">
        <v>0.55951666700000002</v>
      </c>
      <c r="V173">
        <v>0.187966667</v>
      </c>
      <c r="W173">
        <v>0.30599166700000002</v>
      </c>
      <c r="X173">
        <v>0.447341667</v>
      </c>
      <c r="Y173" t="s">
        <v>48</v>
      </c>
      <c r="Z173">
        <v>53.960066670000003</v>
      </c>
    </row>
    <row r="174" spans="1:26" x14ac:dyDescent="0.2">
      <c r="A174">
        <v>3.6595913929999999</v>
      </c>
      <c r="B174">
        <v>0.47426344300000001</v>
      </c>
      <c r="C174">
        <v>1.038356383</v>
      </c>
      <c r="D174">
        <v>0.443261509</v>
      </c>
      <c r="E174">
        <v>0.76426760199999999</v>
      </c>
      <c r="F174">
        <v>1.2447484999999999E-2</v>
      </c>
      <c r="G174">
        <v>9.0905898999999998E-2</v>
      </c>
      <c r="H174">
        <v>1.2809381E-2</v>
      </c>
      <c r="I174">
        <v>8.6024180000000006E-3</v>
      </c>
      <c r="J174">
        <v>0.120172534</v>
      </c>
      <c r="K174">
        <v>9.6450679999999997E-3</v>
      </c>
      <c r="L174">
        <v>9.4587234000000006E-2</v>
      </c>
      <c r="M174">
        <v>1.1637137000000001E-2</v>
      </c>
      <c r="N174">
        <v>1.348861605</v>
      </c>
      <c r="O174">
        <v>1.0650355899999999</v>
      </c>
      <c r="P174">
        <v>0.64966711799999999</v>
      </c>
      <c r="Q174">
        <v>1.2870695999999999E-2</v>
      </c>
      <c r="R174">
        <v>8.3582591999999997E-2</v>
      </c>
      <c r="S174">
        <v>7.6891243710000001</v>
      </c>
      <c r="T174">
        <v>8.2649899999999998E-3</v>
      </c>
      <c r="U174">
        <v>1.1265280000000001E-2</v>
      </c>
      <c r="V174">
        <v>1.133588E-2</v>
      </c>
      <c r="W174">
        <v>1.1065764000000001E-2</v>
      </c>
      <c r="X174">
        <v>5.625629E-3</v>
      </c>
      <c r="Y174" t="s">
        <v>49</v>
      </c>
      <c r="Z174">
        <v>7.6891243710000001</v>
      </c>
    </row>
    <row r="175" spans="1:26" x14ac:dyDescent="0.2">
      <c r="A175">
        <v>47.823476509999999</v>
      </c>
      <c r="B175">
        <v>10.24416512</v>
      </c>
      <c r="C175">
        <v>19.436685050000001</v>
      </c>
      <c r="D175">
        <v>6.6566758009999996</v>
      </c>
      <c r="E175">
        <v>10.28622491</v>
      </c>
      <c r="F175">
        <v>3.2509149470000001</v>
      </c>
      <c r="G175">
        <v>7.0838487539999999</v>
      </c>
      <c r="H175">
        <v>4.033583986</v>
      </c>
      <c r="I175">
        <v>2.568474733</v>
      </c>
      <c r="J175">
        <v>8.1052455519999995</v>
      </c>
      <c r="K175">
        <v>3.2563042699999998</v>
      </c>
      <c r="L175">
        <v>6.3552380780000002</v>
      </c>
      <c r="M175">
        <v>2.6560985769999998</v>
      </c>
      <c r="N175">
        <v>17.976122419999999</v>
      </c>
      <c r="O175">
        <v>11.448444479999999</v>
      </c>
      <c r="P175">
        <v>7.5635274020000001</v>
      </c>
      <c r="Q175">
        <v>2.26195089</v>
      </c>
      <c r="R175">
        <v>4.5862056940000002</v>
      </c>
      <c r="S175">
        <v>62.030436649999999</v>
      </c>
      <c r="T175">
        <v>2.1731508900000001</v>
      </c>
      <c r="U175">
        <v>1.619772598</v>
      </c>
      <c r="V175">
        <v>1.983476512</v>
      </c>
      <c r="W175">
        <v>2.5284110320000002</v>
      </c>
      <c r="X175">
        <v>1.5945035590000001</v>
      </c>
      <c r="Y175" t="s">
        <v>50</v>
      </c>
      <c r="Z175">
        <v>62.030436649999999</v>
      </c>
    </row>
    <row r="176" spans="1:26" x14ac:dyDescent="0.2">
      <c r="A176">
        <v>2.303172</v>
      </c>
      <c r="B176">
        <v>1.0870880000000001</v>
      </c>
      <c r="C176">
        <v>1.0610919999999999</v>
      </c>
      <c r="D176">
        <v>0.42914400000000003</v>
      </c>
      <c r="E176">
        <v>0.73493799999999998</v>
      </c>
      <c r="F176">
        <v>1.49E-3</v>
      </c>
      <c r="G176">
        <v>0.52878000000000003</v>
      </c>
      <c r="H176">
        <v>1.92E-4</v>
      </c>
      <c r="I176">
        <v>1.2799999999999999E-4</v>
      </c>
      <c r="J176">
        <v>0.38990999999999998</v>
      </c>
      <c r="K176">
        <v>4.06E-4</v>
      </c>
      <c r="L176">
        <v>9.8480000000000009E-3</v>
      </c>
      <c r="M176">
        <v>2.02E-4</v>
      </c>
      <c r="N176">
        <v>1.898828</v>
      </c>
      <c r="O176">
        <v>0.80494600000000005</v>
      </c>
      <c r="P176">
        <v>1.0725039999999999</v>
      </c>
      <c r="Q176">
        <v>1.354E-3</v>
      </c>
      <c r="R176">
        <v>0.13294800000000001</v>
      </c>
      <c r="S176">
        <v>17.423012</v>
      </c>
      <c r="T176">
        <v>8.744E-3</v>
      </c>
      <c r="U176">
        <v>1.0383999999999999E-2</v>
      </c>
      <c r="V176">
        <v>1.5016E-2</v>
      </c>
      <c r="W176">
        <v>7.0299999999999998E-3</v>
      </c>
      <c r="X176">
        <v>3.6619999999999999E-3</v>
      </c>
      <c r="Y176" t="s">
        <v>50</v>
      </c>
      <c r="Z176">
        <v>17.423012</v>
      </c>
    </row>
    <row r="177" spans="1:26" x14ac:dyDescent="0.2">
      <c r="A177">
        <v>2.2795642859999998</v>
      </c>
      <c r="B177">
        <v>4.4582142859999996</v>
      </c>
      <c r="C177">
        <v>3.1858642860000002</v>
      </c>
      <c r="D177">
        <v>2.5539714290000002</v>
      </c>
      <c r="E177">
        <v>2.5806571429999998</v>
      </c>
      <c r="F177">
        <v>3.3028571E-2</v>
      </c>
      <c r="G177">
        <v>17.0154</v>
      </c>
      <c r="H177">
        <v>8.4357140000000004E-3</v>
      </c>
      <c r="I177">
        <v>1.0499999999999999E-3</v>
      </c>
      <c r="J177">
        <v>35.172328569999998</v>
      </c>
      <c r="K177">
        <v>1.6528570999999999E-2</v>
      </c>
      <c r="L177">
        <v>10.233821430000001</v>
      </c>
      <c r="M177">
        <v>1.035E-2</v>
      </c>
      <c r="N177">
        <v>4.6490428570000004</v>
      </c>
      <c r="O177">
        <v>3.787514286</v>
      </c>
      <c r="P177">
        <v>5.4002285710000004</v>
      </c>
      <c r="Q177">
        <v>0.21771428600000001</v>
      </c>
      <c r="R177">
        <v>32.952921430000004</v>
      </c>
      <c r="S177">
        <v>8.8510428569999995</v>
      </c>
      <c r="T177">
        <v>2.0878570999999999E-2</v>
      </c>
      <c r="U177">
        <v>2.5785714000000001E-2</v>
      </c>
      <c r="V177">
        <v>2.0092856999999999E-2</v>
      </c>
      <c r="W177">
        <v>6.3857139999999998E-3</v>
      </c>
      <c r="X177">
        <v>1.6714285999999998E-2</v>
      </c>
      <c r="Y177" t="s">
        <v>51</v>
      </c>
      <c r="Z177">
        <v>35.172328569999998</v>
      </c>
    </row>
    <row r="178" spans="1:26" x14ac:dyDescent="0.2">
      <c r="A178">
        <v>9.2496024390000002</v>
      </c>
      <c r="B178">
        <v>8.8452829269999995</v>
      </c>
      <c r="C178">
        <v>9.0134609759999993</v>
      </c>
      <c r="D178">
        <v>9.5779341460000005</v>
      </c>
      <c r="E178">
        <v>5.8010414629999998</v>
      </c>
      <c r="F178">
        <v>24.780304879999999</v>
      </c>
      <c r="G178">
        <v>7.8772804880000002</v>
      </c>
      <c r="H178">
        <v>19.824829269999999</v>
      </c>
      <c r="I178">
        <v>27.304565849999999</v>
      </c>
      <c r="J178">
        <v>0.17046097599999999</v>
      </c>
      <c r="K178">
        <v>43.490663410000003</v>
      </c>
      <c r="L178">
        <v>0.21263902400000001</v>
      </c>
      <c r="M178">
        <v>21.699568289999998</v>
      </c>
      <c r="N178">
        <v>10.44016341</v>
      </c>
      <c r="O178">
        <v>3.7342365850000001</v>
      </c>
      <c r="P178">
        <v>4.7763024390000002</v>
      </c>
      <c r="Q178">
        <v>9.0995975609999995</v>
      </c>
      <c r="R178">
        <v>3.8262414630000001</v>
      </c>
      <c r="S178">
        <v>1.917595122</v>
      </c>
      <c r="T178">
        <v>7.4967560979999996</v>
      </c>
      <c r="U178">
        <v>1.9871487800000001</v>
      </c>
      <c r="V178">
        <v>11.48857317</v>
      </c>
      <c r="W178">
        <v>9.7405292679999995</v>
      </c>
      <c r="X178">
        <v>2.5542975609999998</v>
      </c>
      <c r="Y178" t="s">
        <v>52</v>
      </c>
      <c r="Z178">
        <v>43.490663410000003</v>
      </c>
    </row>
    <row r="179" spans="1:26" x14ac:dyDescent="0.2">
      <c r="A179">
        <v>0.49118769400000001</v>
      </c>
      <c r="B179">
        <v>1.047341957</v>
      </c>
      <c r="C179">
        <v>0.66601133700000004</v>
      </c>
      <c r="D179">
        <v>0.49763507800000001</v>
      </c>
      <c r="E179">
        <v>0.48109806199999999</v>
      </c>
      <c r="F179">
        <v>7.0947384000000002E-2</v>
      </c>
      <c r="G179">
        <v>7.4988086239999996</v>
      </c>
      <c r="H179">
        <v>4.5957655E-2</v>
      </c>
      <c r="I179">
        <v>4.4794766999999999E-2</v>
      </c>
      <c r="J179">
        <v>2.1594645350000001</v>
      </c>
      <c r="K179">
        <v>5.4349127999999997E-2</v>
      </c>
      <c r="L179">
        <v>1.0692334299999999</v>
      </c>
      <c r="M179">
        <v>4.6362694000000003E-2</v>
      </c>
      <c r="N179">
        <v>0.75925261600000005</v>
      </c>
      <c r="O179">
        <v>0.74501220899999998</v>
      </c>
      <c r="P179">
        <v>0.66906366299999998</v>
      </c>
      <c r="Q179">
        <v>6.5652615999999997E-2</v>
      </c>
      <c r="R179">
        <v>4.2190280040000001</v>
      </c>
      <c r="S179">
        <v>2.4491676359999999</v>
      </c>
      <c r="T179">
        <v>3.7295252000000001E-2</v>
      </c>
      <c r="U179">
        <v>2.8851841E-2</v>
      </c>
      <c r="V179">
        <v>4.5003488000000001E-2</v>
      </c>
      <c r="W179">
        <v>4.0319476999999999E-2</v>
      </c>
      <c r="X179">
        <v>3.4220446000000002E-2</v>
      </c>
      <c r="Y179" t="s">
        <v>52</v>
      </c>
      <c r="Z179">
        <v>7.4988086239999996</v>
      </c>
    </row>
    <row r="180" spans="1:26" x14ac:dyDescent="0.2">
      <c r="A180">
        <v>2.9321270429999999</v>
      </c>
      <c r="B180">
        <v>0.70702431899999996</v>
      </c>
      <c r="C180">
        <v>0.78527393000000001</v>
      </c>
      <c r="D180">
        <v>0.47723132299999999</v>
      </c>
      <c r="E180">
        <v>0.88010116699999996</v>
      </c>
      <c r="F180">
        <v>3.8420232999999998E-2</v>
      </c>
      <c r="G180">
        <v>0.59840641999999999</v>
      </c>
      <c r="H180">
        <v>3.0571012000000002E-2</v>
      </c>
      <c r="I180">
        <v>2.0817899000000001E-2</v>
      </c>
      <c r="J180">
        <v>0.35145758799999999</v>
      </c>
      <c r="K180">
        <v>2.6836576000000001E-2</v>
      </c>
      <c r="L180">
        <v>0.292232296</v>
      </c>
      <c r="M180">
        <v>2.7115759E-2</v>
      </c>
      <c r="N180">
        <v>1.2381750970000001</v>
      </c>
      <c r="O180">
        <v>0.97286011699999997</v>
      </c>
      <c r="P180">
        <v>0.91403287899999996</v>
      </c>
      <c r="Q180">
        <v>2.7577820999999999E-2</v>
      </c>
      <c r="R180">
        <v>0.41189396900000003</v>
      </c>
      <c r="S180">
        <v>19.315425680000001</v>
      </c>
      <c r="T180">
        <v>3.0899804999999999E-2</v>
      </c>
      <c r="U180">
        <v>2.0860310999999999E-2</v>
      </c>
      <c r="V180">
        <v>5.1189104999999999E-2</v>
      </c>
      <c r="W180">
        <v>3.1931128000000003E-2</v>
      </c>
      <c r="X180">
        <v>2.1525097E-2</v>
      </c>
      <c r="Y180" t="s">
        <v>52</v>
      </c>
      <c r="Z180">
        <v>19.315425680000001</v>
      </c>
    </row>
    <row r="181" spans="1:26" x14ac:dyDescent="0.2">
      <c r="A181">
        <v>9.2716209519999992</v>
      </c>
      <c r="B181">
        <v>2.3378580950000001</v>
      </c>
      <c r="C181">
        <v>11.07969619</v>
      </c>
      <c r="D181">
        <v>2.167248571</v>
      </c>
      <c r="E181">
        <v>2.8501066669999999</v>
      </c>
      <c r="F181">
        <v>2.739048E-3</v>
      </c>
      <c r="G181">
        <v>5.1187618999999997E-2</v>
      </c>
      <c r="H181" s="1">
        <v>6.5699999999999998E-5</v>
      </c>
      <c r="I181">
        <v>1.7619000000000001E-4</v>
      </c>
      <c r="J181">
        <v>2.3E-2</v>
      </c>
      <c r="K181">
        <v>1.10476E-4</v>
      </c>
      <c r="L181">
        <v>8.3114290000000004E-3</v>
      </c>
      <c r="M181">
        <v>0</v>
      </c>
      <c r="N181">
        <v>1.794405714</v>
      </c>
      <c r="O181">
        <v>2.4572400000000001</v>
      </c>
      <c r="P181">
        <v>1.5058142859999999</v>
      </c>
      <c r="Q181">
        <v>7.3809500000000003E-4</v>
      </c>
      <c r="R181">
        <v>1.1124762E-2</v>
      </c>
      <c r="S181">
        <v>0.66218285700000001</v>
      </c>
      <c r="T181">
        <v>2.9047600000000002E-4</v>
      </c>
      <c r="U181">
        <v>5.02857E-4</v>
      </c>
      <c r="V181">
        <v>4.7428599999999998E-4</v>
      </c>
      <c r="W181">
        <v>2.1333300000000001E-4</v>
      </c>
      <c r="X181">
        <v>3.3047600000000001E-4</v>
      </c>
      <c r="Y181" t="s">
        <v>53</v>
      </c>
      <c r="Z181">
        <v>11.07969619</v>
      </c>
    </row>
    <row r="182" spans="1:26" x14ac:dyDescent="0.2">
      <c r="A182">
        <v>2.8260595510000002</v>
      </c>
      <c r="B182">
        <v>8.1504640449999997</v>
      </c>
      <c r="C182">
        <v>6.6127808989999997</v>
      </c>
      <c r="D182">
        <v>15.869534829999999</v>
      </c>
      <c r="E182">
        <v>11.57686966</v>
      </c>
      <c r="F182">
        <v>5.9101100000000001E-4</v>
      </c>
      <c r="G182">
        <v>0.22434606700000001</v>
      </c>
      <c r="H182">
        <v>5.5505599999999995E-4</v>
      </c>
      <c r="I182">
        <v>0</v>
      </c>
      <c r="J182">
        <v>0.402017978</v>
      </c>
      <c r="K182">
        <v>1.2224720000000001E-3</v>
      </c>
      <c r="L182">
        <v>9.2633707999999995E-2</v>
      </c>
      <c r="M182">
        <v>0</v>
      </c>
      <c r="N182">
        <v>0.6714</v>
      </c>
      <c r="O182">
        <v>15.02473708</v>
      </c>
      <c r="P182">
        <v>13.619059549999999</v>
      </c>
      <c r="Q182">
        <v>3.6662919999999998E-3</v>
      </c>
      <c r="R182">
        <v>0.38222471899999999</v>
      </c>
      <c r="S182">
        <v>0.40021348299999998</v>
      </c>
      <c r="T182">
        <v>0</v>
      </c>
      <c r="U182">
        <v>0</v>
      </c>
      <c r="V182">
        <v>1.0661798E-2</v>
      </c>
      <c r="W182">
        <v>0</v>
      </c>
      <c r="X182">
        <v>2.3764039999999999E-3</v>
      </c>
      <c r="Y182" t="s">
        <v>54</v>
      </c>
      <c r="Z182">
        <v>15.869534829999999</v>
      </c>
    </row>
    <row r="183" spans="1:26" x14ac:dyDescent="0.2">
      <c r="A183">
        <v>0.32644462800000001</v>
      </c>
      <c r="B183">
        <v>8.1251363639999994</v>
      </c>
      <c r="C183">
        <v>0.99146281000000003</v>
      </c>
      <c r="D183">
        <v>9.7230702480000009</v>
      </c>
      <c r="E183">
        <v>11.982033879999999</v>
      </c>
      <c r="F183">
        <v>0</v>
      </c>
      <c r="G183">
        <v>1.2107439999999999E-3</v>
      </c>
      <c r="H183" s="1">
        <v>9.59E-5</v>
      </c>
      <c r="I183">
        <v>2.39669E-4</v>
      </c>
      <c r="J183">
        <v>0</v>
      </c>
      <c r="K183">
        <v>0</v>
      </c>
      <c r="L183">
        <v>0</v>
      </c>
      <c r="M183">
        <v>4.6528900000000002E-4</v>
      </c>
      <c r="N183">
        <v>7.2352893000000001E-2</v>
      </c>
      <c r="O183">
        <v>6.6956528930000001</v>
      </c>
      <c r="P183">
        <v>15.918749589999999</v>
      </c>
      <c r="Q183">
        <v>0</v>
      </c>
      <c r="R183">
        <v>0</v>
      </c>
      <c r="S183">
        <v>1.9425620000000001E-2</v>
      </c>
      <c r="T183">
        <v>2.5371900000000001E-4</v>
      </c>
      <c r="U183">
        <v>2.2785119999999999E-3</v>
      </c>
      <c r="V183">
        <v>3.4917360000000001E-3</v>
      </c>
      <c r="W183">
        <v>1.201653E-3</v>
      </c>
      <c r="X183">
        <v>3.54545E-4</v>
      </c>
      <c r="Y183" t="s">
        <v>54</v>
      </c>
      <c r="Z183">
        <v>15.918749589999999</v>
      </c>
    </row>
    <row r="184" spans="1:26" x14ac:dyDescent="0.2">
      <c r="A184">
        <v>4.1180944439999996</v>
      </c>
      <c r="B184">
        <v>7.0117083329999996</v>
      </c>
      <c r="C184">
        <v>4.4079027780000004</v>
      </c>
      <c r="D184">
        <v>3.4198166670000001</v>
      </c>
      <c r="E184">
        <v>4.4543166669999996</v>
      </c>
      <c r="F184">
        <v>0.58655555599999998</v>
      </c>
      <c r="G184">
        <v>19.126277779999999</v>
      </c>
      <c r="H184">
        <v>0.4279</v>
      </c>
      <c r="I184">
        <v>0.14666388899999999</v>
      </c>
      <c r="J184">
        <v>34.759663889999999</v>
      </c>
      <c r="K184">
        <v>0.629</v>
      </c>
      <c r="L184">
        <v>34.016133330000002</v>
      </c>
      <c r="M184">
        <v>0.331933333</v>
      </c>
      <c r="N184">
        <v>4.943091667</v>
      </c>
      <c r="O184">
        <v>2.973325</v>
      </c>
      <c r="P184">
        <v>5.8746805560000004</v>
      </c>
      <c r="Q184">
        <v>0.89659722200000003</v>
      </c>
      <c r="R184">
        <v>35.811149999999998</v>
      </c>
      <c r="S184">
        <v>20.08918611</v>
      </c>
      <c r="T184">
        <v>0.259427778</v>
      </c>
      <c r="U184">
        <v>0.50048333300000003</v>
      </c>
      <c r="V184">
        <v>0.15347222199999999</v>
      </c>
      <c r="W184">
        <v>0.38194444399999999</v>
      </c>
      <c r="X184">
        <v>0.71812500000000001</v>
      </c>
      <c r="Y184" t="s">
        <v>55</v>
      </c>
      <c r="Z184">
        <v>35.811149999999998</v>
      </c>
    </row>
    <row r="185" spans="1:26" x14ac:dyDescent="0.2">
      <c r="A185">
        <v>1.3493601500000001</v>
      </c>
      <c r="B185">
        <v>2.2592661650000001</v>
      </c>
      <c r="C185">
        <v>1.1160819550000001</v>
      </c>
      <c r="D185">
        <v>0.91373383500000005</v>
      </c>
      <c r="E185">
        <v>1.216606767</v>
      </c>
      <c r="F185">
        <v>4.1948871999999998E-2</v>
      </c>
      <c r="G185">
        <v>10.52387143</v>
      </c>
      <c r="H185">
        <v>8.006015E-3</v>
      </c>
      <c r="I185">
        <v>5.0834590000000002E-3</v>
      </c>
      <c r="J185">
        <v>10.554918799999999</v>
      </c>
      <c r="K185">
        <v>2.7615038000000001E-2</v>
      </c>
      <c r="L185">
        <v>4.5117172930000002</v>
      </c>
      <c r="M185">
        <v>2.1579699000000001E-2</v>
      </c>
      <c r="N185">
        <v>1.529515038</v>
      </c>
      <c r="O185">
        <v>0.83396616499999998</v>
      </c>
      <c r="P185">
        <v>1.5840180450000001</v>
      </c>
      <c r="Q185">
        <v>0.104585714</v>
      </c>
      <c r="R185">
        <v>10.26724286</v>
      </c>
      <c r="S185">
        <v>5.8092112780000003</v>
      </c>
      <c r="T185">
        <v>1.8951128000000001E-2</v>
      </c>
      <c r="U185">
        <v>4.0769924999999999E-2</v>
      </c>
      <c r="V185">
        <v>1.1181203000000001E-2</v>
      </c>
      <c r="W185">
        <v>1.8548872000000001E-2</v>
      </c>
      <c r="X185">
        <v>3.7104511E-2</v>
      </c>
      <c r="Y185" t="s">
        <v>56</v>
      </c>
      <c r="Z185">
        <v>10.554918799999999</v>
      </c>
    </row>
    <row r="186" spans="1:26" x14ac:dyDescent="0.2">
      <c r="A186">
        <v>2.0149376810000001</v>
      </c>
      <c r="B186">
        <v>2.23753913</v>
      </c>
      <c r="C186">
        <v>1.839207971</v>
      </c>
      <c r="D186">
        <v>1.2340492750000001</v>
      </c>
      <c r="E186">
        <v>1.45960942</v>
      </c>
      <c r="F186">
        <v>0.55812753599999998</v>
      </c>
      <c r="G186">
        <v>6.3061028989999999</v>
      </c>
      <c r="H186">
        <v>0.49377898599999998</v>
      </c>
      <c r="I186">
        <v>0.169794203</v>
      </c>
      <c r="J186">
        <v>10.407573190000001</v>
      </c>
      <c r="K186">
        <v>0.42013260899999999</v>
      </c>
      <c r="L186">
        <v>6.3865028989999999</v>
      </c>
      <c r="M186">
        <v>0.34422826099999998</v>
      </c>
      <c r="N186">
        <v>2.4279797099999998</v>
      </c>
      <c r="O186">
        <v>1.5987760870000001</v>
      </c>
      <c r="P186">
        <v>1.9493572459999999</v>
      </c>
      <c r="Q186">
        <v>0.47252246399999998</v>
      </c>
      <c r="R186">
        <v>12.95502464</v>
      </c>
      <c r="S186">
        <v>4.3352891299999996</v>
      </c>
      <c r="T186">
        <v>0.54707391299999997</v>
      </c>
      <c r="U186">
        <v>0.61263188400000002</v>
      </c>
      <c r="V186">
        <v>0.54630289899999995</v>
      </c>
      <c r="W186">
        <v>0.58471739099999998</v>
      </c>
      <c r="X186">
        <v>0.83272101399999998</v>
      </c>
      <c r="Y186" t="s">
        <v>57</v>
      </c>
      <c r="Z186">
        <v>12.95502464</v>
      </c>
    </row>
    <row r="187" spans="1:26" x14ac:dyDescent="0.2">
      <c r="A187">
        <v>1.542190476</v>
      </c>
      <c r="B187">
        <v>1.2845738099999999</v>
      </c>
      <c r="C187">
        <v>0.891462698</v>
      </c>
      <c r="D187">
        <v>0.65719444400000004</v>
      </c>
      <c r="E187">
        <v>0.803215079</v>
      </c>
      <c r="F187">
        <v>6.6869048E-2</v>
      </c>
      <c r="G187">
        <v>6.5903023809999999</v>
      </c>
      <c r="H187">
        <v>3.5138095000000001E-2</v>
      </c>
      <c r="I187">
        <v>1.2203175E-2</v>
      </c>
      <c r="J187">
        <v>3.1690452379999998</v>
      </c>
      <c r="K187">
        <v>4.2172222000000002E-2</v>
      </c>
      <c r="L187">
        <v>0.63408015900000003</v>
      </c>
      <c r="M187">
        <v>5.2859523999999998E-2</v>
      </c>
      <c r="N187">
        <v>1.4618285710000001</v>
      </c>
      <c r="O187">
        <v>1.0161595240000001</v>
      </c>
      <c r="P187">
        <v>1.354730159</v>
      </c>
      <c r="Q187">
        <v>5.9193651E-2</v>
      </c>
      <c r="R187">
        <v>10.303149210000001</v>
      </c>
      <c r="S187">
        <v>3.5423753969999998</v>
      </c>
      <c r="T187">
        <v>2.7003968E-2</v>
      </c>
      <c r="U187">
        <v>5.1792856999999998E-2</v>
      </c>
      <c r="V187">
        <v>2.2812697999999999E-2</v>
      </c>
      <c r="W187">
        <v>4.8042063000000003E-2</v>
      </c>
      <c r="X187">
        <v>3.7126984000000002E-2</v>
      </c>
      <c r="Y187" t="s">
        <v>58</v>
      </c>
      <c r="Z187">
        <v>10.303149210000001</v>
      </c>
    </row>
    <row r="188" spans="1:26" x14ac:dyDescent="0.2">
      <c r="A188">
        <v>2.2346471769999998</v>
      </c>
      <c r="B188">
        <v>4.9747237899999996</v>
      </c>
      <c r="C188">
        <v>3.8487435479999998</v>
      </c>
      <c r="D188">
        <v>2.936429435</v>
      </c>
      <c r="E188">
        <v>2.7312415319999999</v>
      </c>
      <c r="F188">
        <v>0.27239274200000002</v>
      </c>
      <c r="G188">
        <v>21.743938709999998</v>
      </c>
      <c r="H188">
        <v>4.4262902999999999E-2</v>
      </c>
      <c r="I188">
        <v>1.5614919E-2</v>
      </c>
      <c r="J188">
        <v>34.661868949999999</v>
      </c>
      <c r="K188">
        <v>8.1751210000000005E-2</v>
      </c>
      <c r="L188">
        <v>21.3661879</v>
      </c>
      <c r="M188">
        <v>1.6574597E-2</v>
      </c>
      <c r="N188">
        <v>3.8273544350000002</v>
      </c>
      <c r="O188">
        <v>4.3411951609999999</v>
      </c>
      <c r="P188">
        <v>4.5782407259999998</v>
      </c>
      <c r="Q188">
        <v>0.60106371000000003</v>
      </c>
      <c r="R188">
        <v>25.09406169</v>
      </c>
      <c r="S188">
        <v>9.2765338709999998</v>
      </c>
      <c r="T188">
        <v>1.2054435E-2</v>
      </c>
      <c r="U188">
        <v>2.2994758000000001E-2</v>
      </c>
      <c r="V188">
        <v>1.0622984E-2</v>
      </c>
      <c r="W188">
        <v>4.8496773999999999E-2</v>
      </c>
      <c r="X188">
        <v>1.5510081E-2</v>
      </c>
      <c r="Y188" t="s">
        <v>59</v>
      </c>
      <c r="Z188">
        <v>34.661868949999999</v>
      </c>
    </row>
    <row r="189" spans="1:26" x14ac:dyDescent="0.2">
      <c r="A189">
        <v>0.53175752700000001</v>
      </c>
      <c r="B189">
        <v>12.339924460000001</v>
      </c>
      <c r="C189">
        <v>0.91963064500000002</v>
      </c>
      <c r="D189">
        <v>5.2368755379999996</v>
      </c>
      <c r="E189">
        <v>8.9350548389999993</v>
      </c>
      <c r="F189">
        <v>8.2553800000000001E-4</v>
      </c>
      <c r="G189">
        <v>1.665054E-3</v>
      </c>
      <c r="H189">
        <v>1.2930109999999999E-3</v>
      </c>
      <c r="I189">
        <v>7.8575300000000004E-4</v>
      </c>
      <c r="J189">
        <v>1.7233870000000001E-3</v>
      </c>
      <c r="K189">
        <v>2.6048400000000001E-4</v>
      </c>
      <c r="L189">
        <v>5.40323E-4</v>
      </c>
      <c r="M189">
        <v>1.9395160000000001E-3</v>
      </c>
      <c r="N189">
        <v>0.14486021499999999</v>
      </c>
      <c r="O189">
        <v>3.031640323</v>
      </c>
      <c r="P189">
        <v>9.2028556449999996</v>
      </c>
      <c r="Q189">
        <v>2.0249999999999999E-3</v>
      </c>
      <c r="R189">
        <v>1.45914E-3</v>
      </c>
      <c r="S189">
        <v>3.9976343999999997E-2</v>
      </c>
      <c r="T189">
        <v>1.843817E-3</v>
      </c>
      <c r="U189">
        <v>9.1720400000000002E-4</v>
      </c>
      <c r="V189">
        <v>2.056989E-3</v>
      </c>
      <c r="W189">
        <v>1.3819889999999999E-3</v>
      </c>
      <c r="X189">
        <v>1.608602E-3</v>
      </c>
      <c r="Y189" t="s">
        <v>26</v>
      </c>
      <c r="Z189">
        <v>12.339924460000001</v>
      </c>
    </row>
    <row r="190" spans="1:26" x14ac:dyDescent="0.2">
      <c r="A190">
        <v>317.80745830000001</v>
      </c>
      <c r="B190">
        <v>153.5323889</v>
      </c>
      <c r="C190">
        <v>208.99756669999999</v>
      </c>
      <c r="D190">
        <v>198.98461940000001</v>
      </c>
      <c r="E190">
        <v>132.2896944</v>
      </c>
      <c r="F190">
        <v>609.012925</v>
      </c>
      <c r="G190">
        <v>219.71259169999999</v>
      </c>
      <c r="H190">
        <v>660.68545280000001</v>
      </c>
      <c r="I190">
        <v>175.62825280000001</v>
      </c>
      <c r="J190">
        <v>8.5639500000000002</v>
      </c>
      <c r="K190">
        <v>356.35441109999999</v>
      </c>
      <c r="L190">
        <v>13.056891670000001</v>
      </c>
      <c r="M190">
        <v>354.58120559999998</v>
      </c>
      <c r="N190">
        <v>264.01107780000001</v>
      </c>
      <c r="O190">
        <v>105.8311333</v>
      </c>
      <c r="P190">
        <v>119.36657219999999</v>
      </c>
      <c r="Q190">
        <v>243.27875</v>
      </c>
      <c r="R190">
        <v>108.98319170000001</v>
      </c>
      <c r="S190">
        <v>86.955375000000004</v>
      </c>
      <c r="T190">
        <v>520.09972219999997</v>
      </c>
      <c r="U190">
        <v>520.74232500000005</v>
      </c>
      <c r="V190">
        <v>510.25890829999997</v>
      </c>
      <c r="W190">
        <v>520.36479169999996</v>
      </c>
      <c r="X190">
        <v>746.88484170000004</v>
      </c>
      <c r="Y190" t="s">
        <v>34</v>
      </c>
      <c r="Z190">
        <v>746.88484170000004</v>
      </c>
    </row>
    <row r="191" spans="1:26" x14ac:dyDescent="0.2">
      <c r="A191">
        <v>13.657080649999999</v>
      </c>
      <c r="B191">
        <v>7.9623145160000002</v>
      </c>
      <c r="C191">
        <v>10.27892419</v>
      </c>
      <c r="D191">
        <v>12.445016130000001</v>
      </c>
      <c r="E191">
        <v>6.6157564520000003</v>
      </c>
      <c r="F191">
        <v>21.553087099999999</v>
      </c>
      <c r="G191">
        <v>9.1219435480000008</v>
      </c>
      <c r="H191">
        <v>25.704232260000001</v>
      </c>
      <c r="I191">
        <v>8.5574306450000002</v>
      </c>
      <c r="J191">
        <v>0.14177741899999999</v>
      </c>
      <c r="K191">
        <v>15.121561290000001</v>
      </c>
      <c r="L191">
        <v>0.25907580600000002</v>
      </c>
      <c r="M191">
        <v>15.19262419</v>
      </c>
      <c r="N191">
        <v>9.3456483870000007</v>
      </c>
      <c r="O191">
        <v>4.7944338709999998</v>
      </c>
      <c r="P191">
        <v>5.8752064519999996</v>
      </c>
      <c r="Q191">
        <v>7.6737661289999997</v>
      </c>
      <c r="R191">
        <v>3.37318871</v>
      </c>
      <c r="S191">
        <v>2.5776145160000001</v>
      </c>
      <c r="T191">
        <v>7.0184032260000002</v>
      </c>
      <c r="U191">
        <v>4.1855387100000003</v>
      </c>
      <c r="V191">
        <v>7.0098822580000002</v>
      </c>
      <c r="W191">
        <v>7.2333096770000003</v>
      </c>
      <c r="X191">
        <v>8.7164096769999997</v>
      </c>
      <c r="Y191" t="s">
        <v>34</v>
      </c>
      <c r="Z191">
        <v>25.704232260000001</v>
      </c>
    </row>
    <row r="192" spans="1:26" x14ac:dyDescent="0.2">
      <c r="A192">
        <v>1253.552066</v>
      </c>
      <c r="B192">
        <v>165.7577617</v>
      </c>
      <c r="C192">
        <v>500.678583</v>
      </c>
      <c r="D192">
        <v>87.951578720000001</v>
      </c>
      <c r="E192">
        <v>185.95727020000001</v>
      </c>
      <c r="F192">
        <v>0.112923404</v>
      </c>
      <c r="G192">
        <v>3.284351064</v>
      </c>
      <c r="H192">
        <v>1.8880851000000001E-2</v>
      </c>
      <c r="I192">
        <v>5.6808509999999998E-3</v>
      </c>
      <c r="J192">
        <v>0.83396595699999998</v>
      </c>
      <c r="K192">
        <v>8.6680850000000007E-3</v>
      </c>
      <c r="L192">
        <v>8.6404259999999997E-3</v>
      </c>
      <c r="M192">
        <v>6.9723399999999996E-3</v>
      </c>
      <c r="N192">
        <v>324.88810000000001</v>
      </c>
      <c r="O192">
        <v>73.209180849999996</v>
      </c>
      <c r="P192">
        <v>38.442763829999997</v>
      </c>
      <c r="Q192">
        <v>2.2444681000000001E-2</v>
      </c>
      <c r="R192">
        <v>2.5525532E-2</v>
      </c>
      <c r="S192">
        <v>34.881999999999998</v>
      </c>
      <c r="T192">
        <v>1.4493617E-2</v>
      </c>
      <c r="U192">
        <v>1.6782979E-2</v>
      </c>
      <c r="V192">
        <v>2.0361701999999999E-2</v>
      </c>
      <c r="W192">
        <v>1.7123403999999998E-2</v>
      </c>
      <c r="X192">
        <v>2.5193617000000001E-2</v>
      </c>
      <c r="Y192" t="s">
        <v>35</v>
      </c>
      <c r="Z192">
        <v>1253.552066</v>
      </c>
    </row>
    <row r="193" spans="1:26" x14ac:dyDescent="0.2">
      <c r="A193">
        <v>27.95515515</v>
      </c>
      <c r="B193">
        <v>20.86866912</v>
      </c>
      <c r="C193">
        <v>21.92448456</v>
      </c>
      <c r="D193">
        <v>22.69110809</v>
      </c>
      <c r="E193">
        <v>15.017317650000001</v>
      </c>
      <c r="F193">
        <v>52.376509560000002</v>
      </c>
      <c r="G193">
        <v>22.187886760000001</v>
      </c>
      <c r="H193">
        <v>73.349677209999996</v>
      </c>
      <c r="I193">
        <v>38.412795590000002</v>
      </c>
      <c r="J193">
        <v>0.31938602900000002</v>
      </c>
      <c r="K193">
        <v>43.301185289999999</v>
      </c>
      <c r="L193">
        <v>0.58237279399999997</v>
      </c>
      <c r="M193">
        <v>52.961588239999998</v>
      </c>
      <c r="N193">
        <v>28.92022794</v>
      </c>
      <c r="O193">
        <v>10.26121618</v>
      </c>
      <c r="P193">
        <v>13.562023529999999</v>
      </c>
      <c r="Q193">
        <v>29.734938970000002</v>
      </c>
      <c r="R193">
        <v>11.7983875</v>
      </c>
      <c r="S193">
        <v>9.5804786760000002</v>
      </c>
      <c r="T193">
        <v>66.074661030000001</v>
      </c>
      <c r="U193">
        <v>57.883149260000003</v>
      </c>
      <c r="V193">
        <v>63.350744120000002</v>
      </c>
      <c r="W193">
        <v>56.851199999999999</v>
      </c>
      <c r="X193">
        <v>79.406037499999996</v>
      </c>
      <c r="Y193" t="s">
        <v>34</v>
      </c>
      <c r="Z193">
        <v>79.406037499999996</v>
      </c>
    </row>
    <row r="194" spans="1:26" x14ac:dyDescent="0.2">
      <c r="A194">
        <v>13.870316669999999</v>
      </c>
      <c r="B194">
        <v>8.4289416670000001</v>
      </c>
      <c r="C194">
        <v>9.3667833330000008</v>
      </c>
      <c r="D194">
        <v>11.022625</v>
      </c>
      <c r="E194">
        <v>6.0986833330000003</v>
      </c>
      <c r="F194">
        <v>21.384358330000001</v>
      </c>
      <c r="G194">
        <v>8.8563583329999993</v>
      </c>
      <c r="H194">
        <v>22.791608329999999</v>
      </c>
      <c r="I194">
        <v>13.42433333</v>
      </c>
      <c r="J194">
        <v>0.27873333300000003</v>
      </c>
      <c r="K194">
        <v>20.149033330000002</v>
      </c>
      <c r="L194">
        <v>0.70468333299999997</v>
      </c>
      <c r="M194">
        <v>15.038074999999999</v>
      </c>
      <c r="N194">
        <v>9.7671416670000006</v>
      </c>
      <c r="O194">
        <v>4.8746833330000001</v>
      </c>
      <c r="P194">
        <v>7.247458333</v>
      </c>
      <c r="Q194">
        <v>11.216825</v>
      </c>
      <c r="R194">
        <v>5.0065416669999996</v>
      </c>
      <c r="S194">
        <v>3.5934750000000002</v>
      </c>
      <c r="T194">
        <v>19.199725000000001</v>
      </c>
      <c r="U194">
        <v>16.140916669999999</v>
      </c>
      <c r="V194">
        <v>16.207233330000001</v>
      </c>
      <c r="W194">
        <v>23.997425</v>
      </c>
      <c r="X194">
        <v>18.231983329999998</v>
      </c>
      <c r="Y194" t="s">
        <v>34</v>
      </c>
      <c r="Z194">
        <v>23.997425</v>
      </c>
    </row>
    <row r="195" spans="1:26" x14ac:dyDescent="0.2">
      <c r="A195">
        <v>2.1344331589999999</v>
      </c>
      <c r="B195">
        <v>2.1043104439999998</v>
      </c>
      <c r="C195">
        <v>2.064058486</v>
      </c>
      <c r="D195">
        <v>2.0687872060000001</v>
      </c>
      <c r="E195">
        <v>1.227596345</v>
      </c>
      <c r="F195">
        <v>5.5998287209999997</v>
      </c>
      <c r="G195">
        <v>1.5039574410000001</v>
      </c>
      <c r="H195">
        <v>5.1637663189999996</v>
      </c>
      <c r="I195">
        <v>7.1291250650000002</v>
      </c>
      <c r="J195">
        <v>0.12222219300000001</v>
      </c>
      <c r="K195">
        <v>6.2211154049999999</v>
      </c>
      <c r="L195">
        <v>0.222917755</v>
      </c>
      <c r="M195">
        <v>9.5869681460000002</v>
      </c>
      <c r="N195">
        <v>4.1086608360000003</v>
      </c>
      <c r="O195">
        <v>2.1844441250000002</v>
      </c>
      <c r="P195">
        <v>2.1957629239999998</v>
      </c>
      <c r="Q195">
        <v>3.3101976500000001</v>
      </c>
      <c r="R195">
        <v>1.7884261100000001</v>
      </c>
      <c r="S195">
        <v>1.280968407</v>
      </c>
      <c r="T195">
        <v>3.8116203660000001</v>
      </c>
      <c r="U195">
        <v>2.4571404700000001</v>
      </c>
      <c r="V195">
        <v>4.3137133160000003</v>
      </c>
      <c r="W195">
        <v>4.8633219319999998</v>
      </c>
      <c r="X195">
        <v>2.913613577</v>
      </c>
      <c r="Y195" t="s">
        <v>60</v>
      </c>
      <c r="Z195">
        <v>9.5869681460000002</v>
      </c>
    </row>
    <row r="196" spans="1:26" x14ac:dyDescent="0.2">
      <c r="A196">
        <v>0.48194352899999998</v>
      </c>
      <c r="B196">
        <v>0.71373176500000002</v>
      </c>
      <c r="C196">
        <v>0.50737058800000001</v>
      </c>
      <c r="D196">
        <v>0.55042000000000002</v>
      </c>
      <c r="E196">
        <v>0.68520823500000005</v>
      </c>
      <c r="F196">
        <v>0.43225176500000001</v>
      </c>
      <c r="G196">
        <v>1.05626</v>
      </c>
      <c r="H196">
        <v>0.28000470599999999</v>
      </c>
      <c r="I196">
        <v>7.8204705999999999E-2</v>
      </c>
      <c r="J196">
        <v>6.4880117650000004</v>
      </c>
      <c r="K196">
        <v>0.26507411800000003</v>
      </c>
      <c r="L196">
        <v>15.69999529</v>
      </c>
      <c r="M196">
        <v>0.120051765</v>
      </c>
      <c r="N196">
        <v>0.43054705900000001</v>
      </c>
      <c r="O196">
        <v>0.41618823500000002</v>
      </c>
      <c r="P196">
        <v>0.70329176500000001</v>
      </c>
      <c r="Q196">
        <v>0.27693647100000002</v>
      </c>
      <c r="R196">
        <v>1.4427976469999999</v>
      </c>
      <c r="S196">
        <v>0.88097529399999996</v>
      </c>
      <c r="T196">
        <v>7.8157646999999997E-2</v>
      </c>
      <c r="U196">
        <v>9.6045881999999999E-2</v>
      </c>
      <c r="V196">
        <v>8.6675294E-2</v>
      </c>
      <c r="W196">
        <v>0.131375294</v>
      </c>
      <c r="X196">
        <v>0.120403529</v>
      </c>
      <c r="Y196" t="s">
        <v>60</v>
      </c>
      <c r="Z196">
        <v>15.69999529</v>
      </c>
    </row>
    <row r="197" spans="1:26" x14ac:dyDescent="0.2">
      <c r="A197">
        <v>0.53944824800000002</v>
      </c>
      <c r="B197">
        <v>1.054547978</v>
      </c>
      <c r="C197">
        <v>0.83958544499999999</v>
      </c>
      <c r="D197">
        <v>0.62186765499999996</v>
      </c>
      <c r="E197">
        <v>0.93421212899999995</v>
      </c>
      <c r="F197">
        <v>0.333405391</v>
      </c>
      <c r="G197">
        <v>1.745083019</v>
      </c>
      <c r="H197">
        <v>0.218560647</v>
      </c>
      <c r="I197">
        <v>0.126870081</v>
      </c>
      <c r="J197">
        <v>4.7709113209999998</v>
      </c>
      <c r="K197">
        <v>0.245915364</v>
      </c>
      <c r="L197">
        <v>11.9690283</v>
      </c>
      <c r="M197">
        <v>0.195650404</v>
      </c>
      <c r="N197">
        <v>0.51949757399999996</v>
      </c>
      <c r="O197">
        <v>0.48407304600000001</v>
      </c>
      <c r="P197">
        <v>0.78477034999999995</v>
      </c>
      <c r="Q197">
        <v>0.26481617299999999</v>
      </c>
      <c r="R197">
        <v>2.345570081</v>
      </c>
      <c r="S197">
        <v>0.82250619899999999</v>
      </c>
      <c r="T197">
        <v>0.222645013</v>
      </c>
      <c r="U197">
        <v>0.23234285700000001</v>
      </c>
      <c r="V197">
        <v>0.30816873299999997</v>
      </c>
      <c r="W197">
        <v>0.24106819400000001</v>
      </c>
      <c r="X197">
        <v>0.23543450099999999</v>
      </c>
      <c r="Y197" t="s">
        <v>60</v>
      </c>
      <c r="Z197">
        <v>11.9690283</v>
      </c>
    </row>
    <row r="198" spans="1:26" x14ac:dyDescent="0.2">
      <c r="A198">
        <v>0.59291948900000002</v>
      </c>
      <c r="B198">
        <v>0.96301533500000003</v>
      </c>
      <c r="C198">
        <v>0.64362332300000002</v>
      </c>
      <c r="D198">
        <v>0.48631022400000001</v>
      </c>
      <c r="E198">
        <v>0.76629360999999996</v>
      </c>
      <c r="F198">
        <v>0.134180192</v>
      </c>
      <c r="G198">
        <v>1.58480607</v>
      </c>
      <c r="H198">
        <v>9.2223641999999995E-2</v>
      </c>
      <c r="I198">
        <v>4.5427795999999999E-2</v>
      </c>
      <c r="J198">
        <v>4.7582233230000002</v>
      </c>
      <c r="K198">
        <v>0.14903514400000001</v>
      </c>
      <c r="L198">
        <v>11.647698719999999</v>
      </c>
      <c r="M198">
        <v>6.8605430999999995E-2</v>
      </c>
      <c r="N198">
        <v>0.54643131</v>
      </c>
      <c r="O198">
        <v>0.45064888199999997</v>
      </c>
      <c r="P198">
        <v>0.74790606999999998</v>
      </c>
      <c r="Q198">
        <v>0.131893291</v>
      </c>
      <c r="R198">
        <v>2.9348341850000002</v>
      </c>
      <c r="S198">
        <v>1.391883706</v>
      </c>
      <c r="T198">
        <v>4.1137699999999999E-2</v>
      </c>
      <c r="U198">
        <v>6.4931310000000006E-2</v>
      </c>
      <c r="V198">
        <v>4.7301278000000002E-2</v>
      </c>
      <c r="W198">
        <v>5.6728435000000001E-2</v>
      </c>
      <c r="X198">
        <v>4.8011181999999999E-2</v>
      </c>
      <c r="Y198" t="s">
        <v>60</v>
      </c>
      <c r="Z198">
        <v>11.647698719999999</v>
      </c>
    </row>
    <row r="199" spans="1:26" x14ac:dyDescent="0.2">
      <c r="A199">
        <v>1.282988228</v>
      </c>
      <c r="B199">
        <v>2.9376755289999998</v>
      </c>
      <c r="C199">
        <v>1.588837963</v>
      </c>
      <c r="D199">
        <v>1.103117328</v>
      </c>
      <c r="E199">
        <v>1.539557407</v>
      </c>
      <c r="F199">
        <v>8.1205819999999998E-2</v>
      </c>
      <c r="G199">
        <v>10.56869021</v>
      </c>
      <c r="H199">
        <v>6.6266799000000001E-2</v>
      </c>
      <c r="I199">
        <v>4.5113491999999998E-2</v>
      </c>
      <c r="J199">
        <v>5.5018018519999998</v>
      </c>
      <c r="K199">
        <v>6.3303571000000003E-2</v>
      </c>
      <c r="L199">
        <v>3.0409322749999999</v>
      </c>
      <c r="M199">
        <v>4.7351455000000001E-2</v>
      </c>
      <c r="N199">
        <v>1.3341256610000001</v>
      </c>
      <c r="O199">
        <v>1.177865476</v>
      </c>
      <c r="P199">
        <v>1.460907011</v>
      </c>
      <c r="Q199">
        <v>9.2419444000000003E-2</v>
      </c>
      <c r="R199">
        <v>9.7987312170000003</v>
      </c>
      <c r="S199">
        <v>4.5368015870000002</v>
      </c>
      <c r="T199">
        <v>4.9338623999999998E-2</v>
      </c>
      <c r="U199">
        <v>3.0905423000000001E-2</v>
      </c>
      <c r="V199">
        <v>4.8929101000000003E-2</v>
      </c>
      <c r="W199">
        <v>5.6996429000000001E-2</v>
      </c>
      <c r="X199">
        <v>4.2827380999999998E-2</v>
      </c>
      <c r="Y199" t="s">
        <v>26</v>
      </c>
      <c r="Z199">
        <v>10.56869021</v>
      </c>
    </row>
    <row r="200" spans="1:26" x14ac:dyDescent="0.2">
      <c r="A200">
        <v>3.2781571980000002</v>
      </c>
      <c r="B200">
        <v>4.7517700390000002</v>
      </c>
      <c r="C200">
        <v>2.6254669260000001</v>
      </c>
      <c r="D200">
        <v>1.8164677039999999</v>
      </c>
      <c r="E200">
        <v>2.8629988329999998</v>
      </c>
      <c r="F200">
        <v>7.6307393000000001E-2</v>
      </c>
      <c r="G200">
        <v>15.27871012</v>
      </c>
      <c r="H200">
        <v>5.8935018999999998E-2</v>
      </c>
      <c r="I200">
        <v>3.3529572000000001E-2</v>
      </c>
      <c r="J200">
        <v>14.268698049999999</v>
      </c>
      <c r="K200">
        <v>8.1812450999999994E-2</v>
      </c>
      <c r="L200">
        <v>6.6985540859999997</v>
      </c>
      <c r="M200">
        <v>5.5825291999999999E-2</v>
      </c>
      <c r="N200">
        <v>2.7507778209999998</v>
      </c>
      <c r="O200">
        <v>1.9162050580000001</v>
      </c>
      <c r="P200">
        <v>3.4611836579999999</v>
      </c>
      <c r="Q200">
        <v>0.172654475</v>
      </c>
      <c r="R200">
        <v>17.413401950000001</v>
      </c>
      <c r="S200">
        <v>12.36236031</v>
      </c>
      <c r="T200">
        <v>6.3666148000000006E-2</v>
      </c>
      <c r="U200">
        <v>6.4394163000000004E-2</v>
      </c>
      <c r="V200">
        <v>6.8129961000000003E-2</v>
      </c>
      <c r="W200">
        <v>7.2514785999999998E-2</v>
      </c>
      <c r="X200">
        <v>6.4307781999999994E-2</v>
      </c>
      <c r="Y200" t="s">
        <v>60</v>
      </c>
      <c r="Z200">
        <v>17.413401950000001</v>
      </c>
    </row>
    <row r="201" spans="1:26" x14ac:dyDescent="0.2">
      <c r="A201">
        <v>5.6261280940000002</v>
      </c>
      <c r="B201">
        <v>9.9657866219999995</v>
      </c>
      <c r="C201">
        <v>6.021665552</v>
      </c>
      <c r="D201">
        <v>3.4940822740000002</v>
      </c>
      <c r="E201">
        <v>6.4175501669999999</v>
      </c>
      <c r="F201">
        <v>0.13306923100000001</v>
      </c>
      <c r="G201">
        <v>24.82706756</v>
      </c>
      <c r="H201">
        <v>3.9264548000000003E-2</v>
      </c>
      <c r="I201">
        <v>1.7584615000000001E-2</v>
      </c>
      <c r="J201">
        <v>29.012691969999999</v>
      </c>
      <c r="K201">
        <v>0.105615719</v>
      </c>
      <c r="L201">
        <v>24.796937790000001</v>
      </c>
      <c r="M201">
        <v>2.4949833000000001E-2</v>
      </c>
      <c r="N201">
        <v>6.0783200669999999</v>
      </c>
      <c r="O201">
        <v>4.9590227420000002</v>
      </c>
      <c r="P201">
        <v>5.7903010029999997</v>
      </c>
      <c r="Q201">
        <v>0.55751505000000001</v>
      </c>
      <c r="R201">
        <v>30.893949159999998</v>
      </c>
      <c r="S201">
        <v>16.237738799999999</v>
      </c>
      <c r="T201">
        <v>2.5463545000000001E-2</v>
      </c>
      <c r="U201">
        <v>6.7641137000000004E-2</v>
      </c>
      <c r="V201">
        <v>5.6560535000000002E-2</v>
      </c>
      <c r="W201">
        <v>5.1647492000000003E-2</v>
      </c>
      <c r="X201">
        <v>2.9538127000000001E-2</v>
      </c>
      <c r="Y201" t="s">
        <v>43</v>
      </c>
      <c r="Z201">
        <v>30.893949159999998</v>
      </c>
    </row>
    <row r="202" spans="1:26" x14ac:dyDescent="0.2">
      <c r="A202">
        <v>7.2541866260000001</v>
      </c>
      <c r="B202">
        <v>22.383553190000001</v>
      </c>
      <c r="C202">
        <v>13.0967076</v>
      </c>
      <c r="D202">
        <v>25.899637080000002</v>
      </c>
      <c r="E202">
        <v>28.249143159999999</v>
      </c>
      <c r="F202">
        <v>1.3190578E-2</v>
      </c>
      <c r="G202">
        <v>3.2967477000000002E-2</v>
      </c>
      <c r="H202">
        <v>1.1733739E-2</v>
      </c>
      <c r="I202">
        <v>4.979331E-3</v>
      </c>
      <c r="J202">
        <v>1.1961398E-2</v>
      </c>
      <c r="K202">
        <v>1.2037386000000001E-2</v>
      </c>
      <c r="L202">
        <v>1.2185105999999999E-2</v>
      </c>
      <c r="M202">
        <v>8.2212770000000008E-3</v>
      </c>
      <c r="N202">
        <v>1.7048221880000001</v>
      </c>
      <c r="O202">
        <v>30.046464440000001</v>
      </c>
      <c r="P202">
        <v>32.514069910000003</v>
      </c>
      <c r="Q202">
        <v>8.4416409999999997E-3</v>
      </c>
      <c r="R202">
        <v>2.0388753999999999E-2</v>
      </c>
      <c r="S202">
        <v>0.25107568400000002</v>
      </c>
      <c r="T202">
        <v>8.8826749999999996E-3</v>
      </c>
      <c r="U202">
        <v>1.1082066999999999E-2</v>
      </c>
      <c r="V202">
        <v>1.0827964000000001E-2</v>
      </c>
      <c r="W202">
        <v>1.1611246E-2</v>
      </c>
      <c r="X202">
        <v>1.2007294999999999E-2</v>
      </c>
      <c r="Y202" t="s">
        <v>60</v>
      </c>
      <c r="Z202">
        <v>32.514069910000003</v>
      </c>
    </row>
    <row r="203" spans="1:26" x14ac:dyDescent="0.2">
      <c r="A203">
        <v>6.3837880580000004</v>
      </c>
      <c r="B203">
        <v>5.6373247480000002</v>
      </c>
      <c r="C203">
        <v>8.8560444599999997</v>
      </c>
      <c r="D203">
        <v>4.6991401440000002</v>
      </c>
      <c r="E203">
        <v>6.7219771220000002</v>
      </c>
      <c r="F203">
        <v>1.4813957000000001E-2</v>
      </c>
      <c r="G203">
        <v>6.7930934999999998E-2</v>
      </c>
      <c r="H203">
        <v>1.0969639999999999E-2</v>
      </c>
      <c r="I203">
        <v>6.7233090000000002E-3</v>
      </c>
      <c r="J203">
        <v>5.3943022E-2</v>
      </c>
      <c r="K203">
        <v>1.2711511E-2</v>
      </c>
      <c r="L203">
        <v>4.5833813000000001E-2</v>
      </c>
      <c r="M203">
        <v>1.4125324E-2</v>
      </c>
      <c r="N203">
        <v>2.314918129</v>
      </c>
      <c r="O203">
        <v>10.68487899</v>
      </c>
      <c r="P203">
        <v>5.5746385610000004</v>
      </c>
      <c r="Q203">
        <v>1.2262446E-2</v>
      </c>
      <c r="R203">
        <v>4.1098560999999999E-2</v>
      </c>
      <c r="S203">
        <v>0.93869165499999996</v>
      </c>
      <c r="T203">
        <v>1.9735251999999998E-2</v>
      </c>
      <c r="U203">
        <v>1.6687482E-2</v>
      </c>
      <c r="V203">
        <v>4.7513813000000002E-2</v>
      </c>
      <c r="W203">
        <v>1.8753236999999999E-2</v>
      </c>
      <c r="X203">
        <v>1.1627626E-2</v>
      </c>
      <c r="Y203" t="s">
        <v>26</v>
      </c>
      <c r="Z203">
        <v>10.68487899</v>
      </c>
    </row>
    <row r="204" spans="1:26" x14ac:dyDescent="0.2">
      <c r="A204">
        <v>12.9126247</v>
      </c>
      <c r="B204">
        <v>18.94305671</v>
      </c>
      <c r="C204">
        <v>16.883554879999998</v>
      </c>
      <c r="D204">
        <v>18.612176829999999</v>
      </c>
      <c r="E204">
        <v>19.88948018</v>
      </c>
      <c r="F204">
        <v>1.52E-2</v>
      </c>
      <c r="G204">
        <v>3.8400610000000002E-2</v>
      </c>
      <c r="H204">
        <v>7.5923780000000003E-3</v>
      </c>
      <c r="I204">
        <v>8.2405489999999998E-3</v>
      </c>
      <c r="J204">
        <v>1.307622E-2</v>
      </c>
      <c r="K204">
        <v>8.7591460000000006E-3</v>
      </c>
      <c r="L204">
        <v>7.2240849999999999E-3</v>
      </c>
      <c r="M204">
        <v>1.2486585E-2</v>
      </c>
      <c r="N204">
        <v>3.2064405489999999</v>
      </c>
      <c r="O204">
        <v>22.792221649999998</v>
      </c>
      <c r="P204">
        <v>21.51050274</v>
      </c>
      <c r="Q204">
        <v>9.5289629999999997E-3</v>
      </c>
      <c r="R204">
        <v>6.2792680000000002E-3</v>
      </c>
      <c r="S204">
        <v>0.38382835399999998</v>
      </c>
      <c r="T204">
        <v>1.0977134E-2</v>
      </c>
      <c r="U204">
        <v>1.398628E-2</v>
      </c>
      <c r="V204">
        <v>1.6846950999999999E-2</v>
      </c>
      <c r="W204">
        <v>1.3235976E-2</v>
      </c>
      <c r="X204">
        <v>1.3525000000000001E-2</v>
      </c>
      <c r="Y204" t="s">
        <v>60</v>
      </c>
      <c r="Z204">
        <v>22.792221649999998</v>
      </c>
    </row>
    <row r="205" spans="1:26" x14ac:dyDescent="0.2">
      <c r="A205">
        <v>3.4647255069999998</v>
      </c>
      <c r="B205">
        <v>4.7626339130000002</v>
      </c>
      <c r="C205">
        <v>7.4515217390000004</v>
      </c>
      <c r="D205">
        <v>7.2647881160000001</v>
      </c>
      <c r="E205">
        <v>7.3921498550000004</v>
      </c>
      <c r="F205">
        <v>6.8292750000000001E-3</v>
      </c>
      <c r="G205">
        <v>1.5136521999999999E-2</v>
      </c>
      <c r="H205">
        <v>7.4017390000000001E-3</v>
      </c>
      <c r="I205">
        <v>1.650725E-3</v>
      </c>
      <c r="J205">
        <v>8.2771010000000002E-3</v>
      </c>
      <c r="K205">
        <v>6.9428989999999998E-3</v>
      </c>
      <c r="L205">
        <v>9.4840580000000001E-3</v>
      </c>
      <c r="M205">
        <v>6.212464E-3</v>
      </c>
      <c r="N205">
        <v>0.77637101399999997</v>
      </c>
      <c r="O205">
        <v>13.91176754</v>
      </c>
      <c r="P205">
        <v>8.7963857969999992</v>
      </c>
      <c r="Q205">
        <v>6.4347830000000003E-3</v>
      </c>
      <c r="R205">
        <v>1.2261159000000001E-2</v>
      </c>
      <c r="S205">
        <v>5.8182319000000003E-2</v>
      </c>
      <c r="T205">
        <v>8.4428990000000002E-3</v>
      </c>
      <c r="U205">
        <v>9.2275359999999997E-3</v>
      </c>
      <c r="V205">
        <v>9.9718840000000003E-3</v>
      </c>
      <c r="W205">
        <v>8.4182609999999998E-3</v>
      </c>
      <c r="X205">
        <v>6.7391300000000003E-3</v>
      </c>
      <c r="Y205" t="s">
        <v>60</v>
      </c>
      <c r="Z205">
        <v>13.91176754</v>
      </c>
    </row>
    <row r="206" spans="1:26" x14ac:dyDescent="0.2">
      <c r="A206">
        <v>31.691561109999999</v>
      </c>
      <c r="B206">
        <v>95.10009565</v>
      </c>
      <c r="C206">
        <v>46.018089369999998</v>
      </c>
      <c r="D206">
        <v>78.189700720000005</v>
      </c>
      <c r="E206">
        <v>87.953168599999998</v>
      </c>
      <c r="F206">
        <v>1.3687922999999999E-2</v>
      </c>
      <c r="G206">
        <v>6.5516667000000001E-2</v>
      </c>
      <c r="H206">
        <v>7.2012079999999997E-3</v>
      </c>
      <c r="I206">
        <v>3.5410630000000001E-3</v>
      </c>
      <c r="J206">
        <v>1.50343E-2</v>
      </c>
      <c r="K206">
        <v>4.9364730000000002E-3</v>
      </c>
      <c r="L206">
        <v>1.0572221999999999E-2</v>
      </c>
      <c r="M206">
        <v>6.6553139999999998E-3</v>
      </c>
      <c r="N206">
        <v>8.9680468599999994</v>
      </c>
      <c r="O206">
        <v>100.88998960000001</v>
      </c>
      <c r="P206">
        <v>114.00869400000001</v>
      </c>
      <c r="Q206">
        <v>6.7516909999999998E-3</v>
      </c>
      <c r="R206">
        <v>1.8605314000000001E-2</v>
      </c>
      <c r="S206">
        <v>1.2373147339999999</v>
      </c>
      <c r="T206">
        <v>7.5106280000000001E-3</v>
      </c>
      <c r="U206">
        <v>5.498551E-3</v>
      </c>
      <c r="V206">
        <v>1.0732126E-2</v>
      </c>
      <c r="W206">
        <v>6.8997579999999998E-3</v>
      </c>
      <c r="X206">
        <v>8.2084540000000004E-3</v>
      </c>
      <c r="Y206" t="s">
        <v>60</v>
      </c>
      <c r="Z206">
        <v>114.00869400000001</v>
      </c>
    </row>
    <row r="207" spans="1:26" x14ac:dyDescent="0.2">
      <c r="A207">
        <v>7.5029328360000003</v>
      </c>
      <c r="B207">
        <v>5.8479712350000002</v>
      </c>
      <c r="C207">
        <v>9.9036639080000004</v>
      </c>
      <c r="D207">
        <v>4.8118508819999999</v>
      </c>
      <c r="E207">
        <v>5.6641675710000001</v>
      </c>
      <c r="F207">
        <v>7.0626869999999998E-3</v>
      </c>
      <c r="G207">
        <v>6.1906783999999999E-2</v>
      </c>
      <c r="H207">
        <v>6.5833109999999997E-3</v>
      </c>
      <c r="I207">
        <v>5.5544100000000001E-3</v>
      </c>
      <c r="J207">
        <v>7.4573269999999997E-2</v>
      </c>
      <c r="K207">
        <v>5.5583450000000001E-3</v>
      </c>
      <c r="L207">
        <v>3.2963228999999997E-2</v>
      </c>
      <c r="M207">
        <v>1.3493351000000001E-2</v>
      </c>
      <c r="N207">
        <v>2.709021167</v>
      </c>
      <c r="O207">
        <v>7.1809090910000002</v>
      </c>
      <c r="P207">
        <v>6.7226747629999997</v>
      </c>
      <c r="Q207">
        <v>5.4234740000000002E-3</v>
      </c>
      <c r="R207">
        <v>3.0785752999999999E-2</v>
      </c>
      <c r="S207">
        <v>1.76130787</v>
      </c>
      <c r="T207">
        <v>2.7545726E-2</v>
      </c>
      <c r="U207">
        <v>3.8908005000000002E-2</v>
      </c>
      <c r="V207">
        <v>0.12330651300000001</v>
      </c>
      <c r="W207">
        <v>2.5497015000000001E-2</v>
      </c>
      <c r="X207">
        <v>2.6048033000000002E-2</v>
      </c>
      <c r="Y207" t="s">
        <v>60</v>
      </c>
      <c r="Z207">
        <v>9.9036639080000004</v>
      </c>
    </row>
    <row r="208" spans="1:26" x14ac:dyDescent="0.2">
      <c r="A208">
        <v>199.7255625</v>
      </c>
      <c r="B208">
        <v>604.76516449999997</v>
      </c>
      <c r="C208">
        <v>292.67999980000002</v>
      </c>
      <c r="D208">
        <v>542.52236849999997</v>
      </c>
      <c r="E208">
        <v>621.10775220000005</v>
      </c>
      <c r="F208">
        <v>7.2668992000000002E-2</v>
      </c>
      <c r="G208">
        <v>0.439735659</v>
      </c>
      <c r="H208">
        <v>5.3827909999999996E-3</v>
      </c>
      <c r="I208">
        <v>3.6646510000000001E-3</v>
      </c>
      <c r="J208">
        <v>0.10614341099999999</v>
      </c>
      <c r="K208">
        <v>3.763256E-3</v>
      </c>
      <c r="L208">
        <v>4.6905270999999998E-2</v>
      </c>
      <c r="M208">
        <v>5.8967439999999998E-3</v>
      </c>
      <c r="N208">
        <v>54.74631566</v>
      </c>
      <c r="O208">
        <v>614.2431891</v>
      </c>
      <c r="P208">
        <v>627.85167130000002</v>
      </c>
      <c r="Q208">
        <v>1.6653952999999999E-2</v>
      </c>
      <c r="R208">
        <v>6.9467442000000004E-2</v>
      </c>
      <c r="S208">
        <v>8.9391942639999993</v>
      </c>
      <c r="T208">
        <v>1.2241395E-2</v>
      </c>
      <c r="U208">
        <v>1.5096744E-2</v>
      </c>
      <c r="V208">
        <v>2.3613643E-2</v>
      </c>
      <c r="W208">
        <v>1.2037984E-2</v>
      </c>
      <c r="X208">
        <v>1.8463410999999999E-2</v>
      </c>
      <c r="Y208" t="s">
        <v>60</v>
      </c>
      <c r="Z208">
        <v>627.85167130000002</v>
      </c>
    </row>
    <row r="209" spans="1:26" x14ac:dyDescent="0.2">
      <c r="A209">
        <v>30.11447411</v>
      </c>
      <c r="B209">
        <v>26.180958539999999</v>
      </c>
      <c r="C209">
        <v>29.902707320000001</v>
      </c>
      <c r="D209">
        <v>29.403859099999998</v>
      </c>
      <c r="E209">
        <v>28.821318389999998</v>
      </c>
      <c r="F209">
        <v>9.6508440000000004E-3</v>
      </c>
      <c r="G209">
        <v>7.1867730000000005E-2</v>
      </c>
      <c r="H209">
        <v>4.4121949999999998E-3</v>
      </c>
      <c r="I209">
        <v>3.0763600000000002E-3</v>
      </c>
      <c r="J209">
        <v>2.7191745E-2</v>
      </c>
      <c r="K209">
        <v>2.2549720000000001E-3</v>
      </c>
      <c r="L209">
        <v>1.7229081E-2</v>
      </c>
      <c r="M209">
        <v>5.7197000000000003E-3</v>
      </c>
      <c r="N209">
        <v>7.3766559100000002</v>
      </c>
      <c r="O209">
        <v>45.86979118</v>
      </c>
      <c r="P209">
        <v>28.905971860000001</v>
      </c>
      <c r="Q209">
        <v>7.5380860000000003E-3</v>
      </c>
      <c r="R209">
        <v>1.6556847999999999E-2</v>
      </c>
      <c r="S209">
        <v>2.0258981239999998</v>
      </c>
      <c r="T209">
        <v>9.8061910000000006E-3</v>
      </c>
      <c r="U209">
        <v>9.2697939999999996E-3</v>
      </c>
      <c r="V209">
        <v>3.1150094E-2</v>
      </c>
      <c r="W209">
        <v>7.3409010000000004E-3</v>
      </c>
      <c r="X209">
        <v>1.0265854E-2</v>
      </c>
      <c r="Y209" t="s">
        <v>60</v>
      </c>
      <c r="Z209">
        <v>45.86979118</v>
      </c>
    </row>
    <row r="210" spans="1:26" x14ac:dyDescent="0.2">
      <c r="A210">
        <v>22.59497034</v>
      </c>
      <c r="B210">
        <v>3.8104452869999998</v>
      </c>
      <c r="C210">
        <v>9.9254165519999997</v>
      </c>
      <c r="D210">
        <v>3.085896092</v>
      </c>
      <c r="E210">
        <v>4.1186924139999999</v>
      </c>
      <c r="F210">
        <v>5.8160920000000001E-3</v>
      </c>
      <c r="G210">
        <v>7.1201839000000003E-2</v>
      </c>
      <c r="H210">
        <v>2.0763219999999998E-3</v>
      </c>
      <c r="I210">
        <v>2.0733330000000001E-3</v>
      </c>
      <c r="J210">
        <v>8.1312183999999996E-2</v>
      </c>
      <c r="K210">
        <v>1.637931E-3</v>
      </c>
      <c r="L210">
        <v>1.2345287E-2</v>
      </c>
      <c r="M210">
        <v>2.7227589999999999E-3</v>
      </c>
      <c r="N210">
        <v>7.6127880460000004</v>
      </c>
      <c r="O210">
        <v>7.3021448280000003</v>
      </c>
      <c r="P210">
        <v>2.9395091949999999</v>
      </c>
      <c r="Q210">
        <v>2.3650569999999998E-3</v>
      </c>
      <c r="R210">
        <v>9.0625289999999997E-3</v>
      </c>
      <c r="S210">
        <v>6.8025632180000004</v>
      </c>
      <c r="T210">
        <v>7.353793E-3</v>
      </c>
      <c r="U210">
        <v>1.1894943E-2</v>
      </c>
      <c r="V210">
        <v>2.5727356E-2</v>
      </c>
      <c r="W210">
        <v>6.9740230000000002E-3</v>
      </c>
      <c r="X210">
        <v>3.8455170000000001E-3</v>
      </c>
      <c r="Y210" t="s">
        <v>60</v>
      </c>
      <c r="Z210">
        <v>22.59497034</v>
      </c>
    </row>
    <row r="211" spans="1:26" x14ac:dyDescent="0.2">
      <c r="A211">
        <v>8.0169814329999998</v>
      </c>
      <c r="B211">
        <v>34.800618890000003</v>
      </c>
      <c r="C211">
        <v>15.50259902</v>
      </c>
      <c r="D211">
        <v>40.547612049999998</v>
      </c>
      <c r="E211">
        <v>42.885830939999998</v>
      </c>
      <c r="F211">
        <v>6.4381109999999998E-3</v>
      </c>
      <c r="G211">
        <v>3.8420847000000001E-2</v>
      </c>
      <c r="H211">
        <v>2.0374590000000001E-3</v>
      </c>
      <c r="I211">
        <v>1.63127E-3</v>
      </c>
      <c r="J211">
        <v>1.6735831E-2</v>
      </c>
      <c r="K211">
        <v>1.6149840000000001E-3</v>
      </c>
      <c r="L211">
        <v>4.6211730000000001E-3</v>
      </c>
      <c r="M211">
        <v>3.635831E-3</v>
      </c>
      <c r="N211">
        <v>2.1072065150000001</v>
      </c>
      <c r="O211">
        <v>46.720436159999998</v>
      </c>
      <c r="P211">
        <v>47.672046250000001</v>
      </c>
      <c r="Q211">
        <v>3.1700330000000001E-3</v>
      </c>
      <c r="R211">
        <v>6.4524430000000004E-3</v>
      </c>
      <c r="S211">
        <v>0.357988274</v>
      </c>
      <c r="T211">
        <v>5.5201950000000003E-3</v>
      </c>
      <c r="U211">
        <v>5.3228010000000003E-3</v>
      </c>
      <c r="V211">
        <v>3.9149839999999998E-3</v>
      </c>
      <c r="W211">
        <v>4.2065150000000001E-3</v>
      </c>
      <c r="X211">
        <v>3.524756E-3</v>
      </c>
      <c r="Y211" t="s">
        <v>60</v>
      </c>
      <c r="Z211">
        <v>47.672046250000001</v>
      </c>
    </row>
    <row r="212" spans="1:26" x14ac:dyDescent="0.2">
      <c r="A212">
        <v>6.906496411</v>
      </c>
      <c r="B212">
        <v>18.80574082</v>
      </c>
      <c r="C212">
        <v>10.15720159</v>
      </c>
      <c r="D212">
        <v>13.366953260000001</v>
      </c>
      <c r="E212">
        <v>16.78993122</v>
      </c>
      <c r="F212">
        <v>5.0035890000000001E-3</v>
      </c>
      <c r="G212">
        <v>9.0407512999999995E-2</v>
      </c>
      <c r="H212">
        <v>1.8417360000000001E-3</v>
      </c>
      <c r="I212">
        <v>1.2791320000000001E-3</v>
      </c>
      <c r="J212">
        <v>0.13271995</v>
      </c>
      <c r="K212">
        <v>1.8190319999999999E-3</v>
      </c>
      <c r="L212">
        <v>0.14068714500000001</v>
      </c>
      <c r="M212">
        <v>2.2828050000000002E-3</v>
      </c>
      <c r="N212">
        <v>1.9602158599999999</v>
      </c>
      <c r="O212">
        <v>18.04164407</v>
      </c>
      <c r="P212">
        <v>17.72133698</v>
      </c>
      <c r="Q212">
        <v>4.4979970000000001E-3</v>
      </c>
      <c r="R212">
        <v>0.110595576</v>
      </c>
      <c r="S212">
        <v>0.32869390700000001</v>
      </c>
      <c r="T212">
        <v>2.1893160000000002E-3</v>
      </c>
      <c r="U212">
        <v>3.3942400000000002E-3</v>
      </c>
      <c r="V212">
        <v>7.948831E-3</v>
      </c>
      <c r="W212">
        <v>2.4143569999999998E-3</v>
      </c>
      <c r="X212">
        <v>2.948497E-3</v>
      </c>
      <c r="Y212" t="s">
        <v>60</v>
      </c>
      <c r="Z212">
        <v>18.80574082</v>
      </c>
    </row>
    <row r="213" spans="1:26" x14ac:dyDescent="0.2">
      <c r="A213">
        <v>13.690925910000001</v>
      </c>
      <c r="B213">
        <v>1.5161518279999999</v>
      </c>
      <c r="C213">
        <v>3.2473592999999998</v>
      </c>
      <c r="D213">
        <v>0.95194658200000004</v>
      </c>
      <c r="E213">
        <v>1.7201753580000001</v>
      </c>
      <c r="F213">
        <v>4.1292530000000003E-3</v>
      </c>
      <c r="G213">
        <v>6.6450078999999995E-2</v>
      </c>
      <c r="H213">
        <v>1.7891890000000001E-3</v>
      </c>
      <c r="I213">
        <v>3.1333860000000002E-3</v>
      </c>
      <c r="J213">
        <v>0.22652050900000001</v>
      </c>
      <c r="K213">
        <v>4.1042930000000002E-3</v>
      </c>
      <c r="L213">
        <v>1.6194277E-2</v>
      </c>
      <c r="M213">
        <v>6.8699520000000004E-3</v>
      </c>
      <c r="N213">
        <v>4.7595864859999999</v>
      </c>
      <c r="O213">
        <v>3.3730570750000002</v>
      </c>
      <c r="P213">
        <v>1.2978192369999999</v>
      </c>
      <c r="Q213">
        <v>3.7206679999999999E-3</v>
      </c>
      <c r="R213">
        <v>1.1646422999999999E-2</v>
      </c>
      <c r="S213">
        <v>10.84423466</v>
      </c>
      <c r="T213">
        <v>1.8565501000000002E-2</v>
      </c>
      <c r="U213">
        <v>2.7718759999999999E-2</v>
      </c>
      <c r="V213">
        <v>6.3528934999999995E-2</v>
      </c>
      <c r="W213">
        <v>1.7794118000000001E-2</v>
      </c>
      <c r="X213">
        <v>7.6058819999999996E-3</v>
      </c>
      <c r="Y213" t="s">
        <v>60</v>
      </c>
      <c r="Z213">
        <v>13.690925910000001</v>
      </c>
    </row>
    <row r="214" spans="1:26" x14ac:dyDescent="0.2">
      <c r="A214">
        <v>31.376331329999999</v>
      </c>
      <c r="B214">
        <v>5.4728006669999996</v>
      </c>
      <c r="C214">
        <v>10.593073329999999</v>
      </c>
      <c r="D214">
        <v>2.9235253330000002</v>
      </c>
      <c r="E214">
        <v>5.2200379999999997</v>
      </c>
      <c r="F214">
        <v>5.0213330000000002E-3</v>
      </c>
      <c r="G214">
        <v>0.34826333300000001</v>
      </c>
      <c r="H214">
        <v>1.4213330000000001E-3</v>
      </c>
      <c r="I214">
        <v>1.1353330000000001E-3</v>
      </c>
      <c r="J214">
        <v>0.58836333299999999</v>
      </c>
      <c r="K214">
        <v>2.2213329999999998E-3</v>
      </c>
      <c r="L214">
        <v>1.6206667000000001E-2</v>
      </c>
      <c r="M214">
        <v>2.098E-3</v>
      </c>
      <c r="N214">
        <v>9.2813346669999994</v>
      </c>
      <c r="O214">
        <v>5.7521893329999996</v>
      </c>
      <c r="P214">
        <v>3.0217706670000002</v>
      </c>
      <c r="Q214">
        <v>1.696E-3</v>
      </c>
      <c r="R214">
        <v>3.8021332999999997E-2</v>
      </c>
      <c r="S214">
        <v>34.707848669999997</v>
      </c>
      <c r="T214">
        <v>5.1859999999999996E-3</v>
      </c>
      <c r="U214">
        <v>6.1760000000000001E-3</v>
      </c>
      <c r="V214">
        <v>9.8986669999999999E-3</v>
      </c>
      <c r="W214">
        <v>2.9913330000000001E-3</v>
      </c>
      <c r="X214">
        <v>3.9166670000000004E-3</v>
      </c>
      <c r="Y214" t="s">
        <v>60</v>
      </c>
      <c r="Z214">
        <v>34.707848669999997</v>
      </c>
    </row>
    <row r="215" spans="1:26" x14ac:dyDescent="0.2">
      <c r="A215">
        <v>109.33638759999999</v>
      </c>
      <c r="B215">
        <v>24.38734534</v>
      </c>
      <c r="C215">
        <v>90.423713660000004</v>
      </c>
      <c r="D215">
        <v>39.946402169999999</v>
      </c>
      <c r="E215">
        <v>29.49050342</v>
      </c>
      <c r="F215">
        <v>1.7761180000000001E-2</v>
      </c>
      <c r="G215">
        <v>0.19138043499999999</v>
      </c>
      <c r="H215">
        <v>1.3925470000000001E-3</v>
      </c>
      <c r="I215">
        <v>1.029814E-3</v>
      </c>
      <c r="J215">
        <v>2.0954969E-2</v>
      </c>
      <c r="K215">
        <v>9.4254699999999996E-4</v>
      </c>
      <c r="L215">
        <v>1.1513974999999999E-2</v>
      </c>
      <c r="M215">
        <v>1.757453E-3</v>
      </c>
      <c r="N215">
        <v>30.251339439999999</v>
      </c>
      <c r="O215">
        <v>92.566847199999998</v>
      </c>
      <c r="P215">
        <v>22.17326211</v>
      </c>
      <c r="Q215">
        <v>3.1130429999999998E-3</v>
      </c>
      <c r="R215">
        <v>1.2584161E-2</v>
      </c>
      <c r="S215">
        <v>3.8729310560000001</v>
      </c>
      <c r="T215">
        <v>6.820497E-3</v>
      </c>
      <c r="U215">
        <v>1.1531056E-2</v>
      </c>
      <c r="V215">
        <v>2.1529502999999998E-2</v>
      </c>
      <c r="W215">
        <v>1.2891300000000001E-3</v>
      </c>
      <c r="X215">
        <v>1.2533539999999999E-2</v>
      </c>
      <c r="Y215" t="s">
        <v>60</v>
      </c>
      <c r="Z215">
        <v>109.33638759999999</v>
      </c>
    </row>
    <row r="216" spans="1:26" x14ac:dyDescent="0.2">
      <c r="A216">
        <v>23.844151190000002</v>
      </c>
      <c r="B216">
        <v>15.854650599999999</v>
      </c>
      <c r="C216">
        <v>24.14513393</v>
      </c>
      <c r="D216">
        <v>25.625263690000001</v>
      </c>
      <c r="E216">
        <v>20.310810709999998</v>
      </c>
      <c r="F216">
        <v>7.1726189999999999E-3</v>
      </c>
      <c r="G216">
        <v>4.5980951999999999E-2</v>
      </c>
      <c r="H216">
        <v>1.202381E-3</v>
      </c>
      <c r="I216">
        <v>7.9940499999999999E-4</v>
      </c>
      <c r="J216">
        <v>3.7767859999999999E-3</v>
      </c>
      <c r="K216">
        <v>7.0654799999999999E-4</v>
      </c>
      <c r="L216">
        <v>7.333333E-3</v>
      </c>
      <c r="M216">
        <v>1.0202379999999999E-3</v>
      </c>
      <c r="N216">
        <v>6.8599369049999996</v>
      </c>
      <c r="O216">
        <v>37.844498809999997</v>
      </c>
      <c r="P216">
        <v>18.895838099999999</v>
      </c>
      <c r="Q216">
        <v>1.6583329999999999E-3</v>
      </c>
      <c r="R216">
        <v>5.7660710000000002E-3</v>
      </c>
      <c r="S216">
        <v>0.92904702400000005</v>
      </c>
      <c r="T216">
        <v>3.0761899999999999E-3</v>
      </c>
      <c r="U216">
        <v>2.2940479999999999E-3</v>
      </c>
      <c r="V216">
        <v>5.8434519999999998E-3</v>
      </c>
      <c r="W216">
        <v>1.555952E-3</v>
      </c>
      <c r="X216">
        <v>2.9505949999999999E-3</v>
      </c>
      <c r="Y216" t="s">
        <v>60</v>
      </c>
      <c r="Z216">
        <v>37.844498809999997</v>
      </c>
    </row>
    <row r="217" spans="1:26" x14ac:dyDescent="0.2">
      <c r="A217">
        <v>1.996505</v>
      </c>
      <c r="B217">
        <v>45.605815</v>
      </c>
      <c r="C217">
        <v>4.4467699999999999</v>
      </c>
      <c r="D217">
        <v>21.732600000000001</v>
      </c>
      <c r="E217">
        <v>41.573655000000002</v>
      </c>
      <c r="F217">
        <v>3.3549999999999999E-3</v>
      </c>
      <c r="G217">
        <v>5.0499999999999998E-3</v>
      </c>
      <c r="H217">
        <v>9.0499999999999999E-4</v>
      </c>
      <c r="I217">
        <v>8.6499999999999999E-4</v>
      </c>
      <c r="J217">
        <v>4.1200000000000004E-3</v>
      </c>
      <c r="K217">
        <v>7.0500000000000001E-4</v>
      </c>
      <c r="L217">
        <v>1.56E-3</v>
      </c>
      <c r="M217">
        <v>1.32E-3</v>
      </c>
      <c r="N217">
        <v>0.4945</v>
      </c>
      <c r="O217">
        <v>17.141729999999999</v>
      </c>
      <c r="P217">
        <v>60.722555</v>
      </c>
      <c r="Q217">
        <v>1.0449999999999999E-3</v>
      </c>
      <c r="R217">
        <v>3.4949999999999998E-3</v>
      </c>
      <c r="S217">
        <v>0.10914</v>
      </c>
      <c r="T217">
        <v>1.505E-3</v>
      </c>
      <c r="U217">
        <v>1.1950000000000001E-3</v>
      </c>
      <c r="V217">
        <v>3.7750000000000001E-3</v>
      </c>
      <c r="W217">
        <v>9.0499999999999999E-4</v>
      </c>
      <c r="X217">
        <v>1.175E-3</v>
      </c>
      <c r="Y217" t="s">
        <v>60</v>
      </c>
      <c r="Z217">
        <v>60.722555</v>
      </c>
    </row>
    <row r="218" spans="1:26" x14ac:dyDescent="0.2">
      <c r="A218">
        <v>2.2717399999999999</v>
      </c>
      <c r="B218">
        <v>10.751186089999999</v>
      </c>
      <c r="C218">
        <v>5.0138930430000004</v>
      </c>
      <c r="D218">
        <v>13.276600869999999</v>
      </c>
      <c r="E218">
        <v>15.073281740000001</v>
      </c>
      <c r="F218">
        <v>9.3478300000000001E-4</v>
      </c>
      <c r="G218">
        <v>2.6826086999999998E-2</v>
      </c>
      <c r="H218">
        <v>6.53913E-4</v>
      </c>
      <c r="I218">
        <v>5.0521699999999997E-4</v>
      </c>
      <c r="J218">
        <v>2.0527825999999999E-2</v>
      </c>
      <c r="K218">
        <v>7.1478299999999998E-4</v>
      </c>
      <c r="L218">
        <v>1.1716522E-2</v>
      </c>
      <c r="M218">
        <v>1.6191300000000001E-3</v>
      </c>
      <c r="N218">
        <v>0.39547739100000001</v>
      </c>
      <c r="O218">
        <v>12.170608700000001</v>
      </c>
      <c r="P218">
        <v>22.609681739999999</v>
      </c>
      <c r="Q218">
        <v>2.4617390000000001E-3</v>
      </c>
      <c r="R218">
        <v>1.7742608999999999E-2</v>
      </c>
      <c r="S218">
        <v>4.3082609000000001E-2</v>
      </c>
      <c r="T218">
        <v>5.9199999999999999E-3</v>
      </c>
      <c r="U218">
        <v>3.3460870000000002E-3</v>
      </c>
      <c r="V218">
        <v>6.9608700000000001E-3</v>
      </c>
      <c r="W218">
        <v>3.358261E-3</v>
      </c>
      <c r="X218">
        <v>6.6434800000000004E-4</v>
      </c>
      <c r="Y218" t="s">
        <v>60</v>
      </c>
      <c r="Z218">
        <v>22.609681739999999</v>
      </c>
    </row>
    <row r="219" spans="1:26" x14ac:dyDescent="0.2">
      <c r="A219">
        <v>8.0481252399999992</v>
      </c>
      <c r="B219">
        <v>10.506432909999999</v>
      </c>
      <c r="C219">
        <v>9.5491504789999997</v>
      </c>
      <c r="D219">
        <v>12.522121090000001</v>
      </c>
      <c r="E219">
        <v>11.368239620000001</v>
      </c>
      <c r="F219">
        <v>2.2517570000000001E-3</v>
      </c>
      <c r="G219">
        <v>1.2950799000000001E-2</v>
      </c>
      <c r="H219">
        <v>4.6517599999999998E-4</v>
      </c>
      <c r="I219" s="1">
        <v>5.8100000000000003E-5</v>
      </c>
      <c r="J219">
        <v>5.0932909999999998E-3</v>
      </c>
      <c r="K219">
        <v>4.6517599999999998E-4</v>
      </c>
      <c r="L219">
        <v>5.9648600000000002E-4</v>
      </c>
      <c r="M219">
        <v>4.0287500000000002E-4</v>
      </c>
      <c r="N219">
        <v>1.9635070290000001</v>
      </c>
      <c r="O219">
        <v>13.560258149999999</v>
      </c>
      <c r="P219">
        <v>12.68083131</v>
      </c>
      <c r="Q219">
        <v>8.7987199999999997E-4</v>
      </c>
      <c r="R219">
        <v>2.1575079999999998E-3</v>
      </c>
      <c r="S219">
        <v>0.23940639</v>
      </c>
      <c r="T219">
        <v>5.0383399999999999E-4</v>
      </c>
      <c r="U219">
        <v>6.2491999999999995E-4</v>
      </c>
      <c r="V219">
        <v>1.2153349999999999E-3</v>
      </c>
      <c r="W219">
        <v>8.9712500000000003E-4</v>
      </c>
      <c r="X219">
        <v>2.3258799999999999E-4</v>
      </c>
      <c r="Y219" t="s">
        <v>60</v>
      </c>
      <c r="Z219">
        <v>13.560258149999999</v>
      </c>
    </row>
    <row r="220" spans="1:26" x14ac:dyDescent="0.2">
      <c r="A220">
        <v>23.019970399999998</v>
      </c>
      <c r="B220">
        <v>31.324854519999999</v>
      </c>
      <c r="C220">
        <v>26.751796880000001</v>
      </c>
      <c r="D220">
        <v>32.778464169999999</v>
      </c>
      <c r="E220">
        <v>33.867979439999999</v>
      </c>
      <c r="F220">
        <v>3.9121499999999997E-3</v>
      </c>
      <c r="G220">
        <v>4.5213396000000003E-2</v>
      </c>
      <c r="H220">
        <v>4.4330200000000002E-4</v>
      </c>
      <c r="I220">
        <v>1.2370720000000001E-3</v>
      </c>
      <c r="J220">
        <v>1.2027414E-2</v>
      </c>
      <c r="K220">
        <v>9.3302200000000004E-4</v>
      </c>
      <c r="L220">
        <v>9.61059E-4</v>
      </c>
      <c r="M220">
        <v>2.9760120000000001E-3</v>
      </c>
      <c r="N220">
        <v>5.5788626170000004</v>
      </c>
      <c r="O220">
        <v>40.981552960000002</v>
      </c>
      <c r="P220">
        <v>41.584530530000002</v>
      </c>
      <c r="Q220">
        <v>2.2822430000000002E-3</v>
      </c>
      <c r="R220">
        <v>3.2769470000000001E-3</v>
      </c>
      <c r="S220">
        <v>0.62948442400000004</v>
      </c>
      <c r="T220">
        <v>1.379751E-3</v>
      </c>
      <c r="U220">
        <v>2.9158899999999998E-4</v>
      </c>
      <c r="V220">
        <v>1.1345789999999999E-3</v>
      </c>
      <c r="W220">
        <v>6.97508E-4</v>
      </c>
      <c r="X220">
        <v>2.3551400000000001E-4</v>
      </c>
      <c r="Y220" t="s">
        <v>60</v>
      </c>
      <c r="Z220">
        <v>41.584530530000002</v>
      </c>
    </row>
    <row r="221" spans="1:26" x14ac:dyDescent="0.2">
      <c r="A221">
        <v>28.03613185</v>
      </c>
      <c r="B221">
        <v>36.14581519</v>
      </c>
      <c r="C221">
        <v>33.122117780000004</v>
      </c>
      <c r="D221">
        <v>34.182555929999999</v>
      </c>
      <c r="E221">
        <v>38.832946300000003</v>
      </c>
      <c r="F221">
        <v>5.1096300000000004E-3</v>
      </c>
      <c r="G221">
        <v>5.1641852000000002E-2</v>
      </c>
      <c r="H221">
        <v>4.05556E-4</v>
      </c>
      <c r="I221">
        <v>6.8888900000000004E-4</v>
      </c>
      <c r="J221">
        <v>1.4341481E-2</v>
      </c>
      <c r="K221">
        <v>0</v>
      </c>
      <c r="L221">
        <v>5.7518499999999998E-4</v>
      </c>
      <c r="M221">
        <v>0</v>
      </c>
      <c r="N221">
        <v>6.858454815</v>
      </c>
      <c r="O221">
        <v>46.341347409999997</v>
      </c>
      <c r="P221">
        <v>41.931098149999997</v>
      </c>
      <c r="Q221">
        <v>2.248889E-3</v>
      </c>
      <c r="R221">
        <v>4.4762960000000003E-3</v>
      </c>
      <c r="S221">
        <v>0.79537111100000002</v>
      </c>
      <c r="T221">
        <v>5.1518500000000004E-4</v>
      </c>
      <c r="U221">
        <v>0</v>
      </c>
      <c r="V221">
        <v>2.4814809999999998E-3</v>
      </c>
      <c r="W221">
        <v>2.18889E-4</v>
      </c>
      <c r="X221">
        <v>0</v>
      </c>
      <c r="Y221" t="s">
        <v>60</v>
      </c>
      <c r="Z221">
        <v>46.341347409999997</v>
      </c>
    </row>
    <row r="222" spans="1:26" x14ac:dyDescent="0.2">
      <c r="A222">
        <v>7.8236274190000001</v>
      </c>
      <c r="B222">
        <v>2.3215701609999999</v>
      </c>
      <c r="C222">
        <v>8.1952429030000005</v>
      </c>
      <c r="D222">
        <v>3.2685641940000001</v>
      </c>
      <c r="E222">
        <v>3.1190646769999999</v>
      </c>
      <c r="F222">
        <v>1.2579030000000001E-3</v>
      </c>
      <c r="G222">
        <v>1.8110806E-2</v>
      </c>
      <c r="H222">
        <v>2.7677399999999998E-4</v>
      </c>
      <c r="I222" s="1">
        <v>7.5500000000000006E-5</v>
      </c>
      <c r="J222">
        <v>1.1359032E-2</v>
      </c>
      <c r="K222" s="1">
        <v>3.6300000000000001E-5</v>
      </c>
      <c r="L222">
        <v>3.728065E-3</v>
      </c>
      <c r="M222">
        <v>1.5064500000000001E-4</v>
      </c>
      <c r="N222">
        <v>2.3879740319999998</v>
      </c>
      <c r="O222">
        <v>9.7654993549999993</v>
      </c>
      <c r="P222">
        <v>2.7683450000000001</v>
      </c>
      <c r="Q222">
        <v>2.3322600000000001E-4</v>
      </c>
      <c r="R222">
        <v>4.918871E-3</v>
      </c>
      <c r="S222">
        <v>0.30404225800000001</v>
      </c>
      <c r="T222">
        <v>1.3209699999999999E-4</v>
      </c>
      <c r="U222">
        <v>2.4209700000000001E-4</v>
      </c>
      <c r="V222">
        <v>1.083065E-3</v>
      </c>
      <c r="W222">
        <v>3.3387100000000002E-4</v>
      </c>
      <c r="X222">
        <v>3.2274199999999999E-4</v>
      </c>
      <c r="Y222" t="s">
        <v>60</v>
      </c>
      <c r="Z222">
        <v>9.7654993549999993</v>
      </c>
    </row>
    <row r="223" spans="1:26" x14ac:dyDescent="0.2">
      <c r="A223">
        <v>4.5036976190000004</v>
      </c>
      <c r="B223">
        <v>21.623844049999999</v>
      </c>
      <c r="C223">
        <v>9.9892083330000006</v>
      </c>
      <c r="D223">
        <v>28.25345952</v>
      </c>
      <c r="E223">
        <v>29.31964524</v>
      </c>
      <c r="F223">
        <v>1.0583330000000001E-3</v>
      </c>
      <c r="G223">
        <v>1.0458333E-2</v>
      </c>
      <c r="H223">
        <v>1.4761900000000001E-4</v>
      </c>
      <c r="I223" s="1">
        <v>4.0500000000000002E-5</v>
      </c>
      <c r="J223">
        <v>4.0166669999999998E-3</v>
      </c>
      <c r="K223">
        <v>0</v>
      </c>
      <c r="L223">
        <v>1.175E-3</v>
      </c>
      <c r="M223">
        <v>2.27381E-4</v>
      </c>
      <c r="N223">
        <v>1.061522619</v>
      </c>
      <c r="O223">
        <v>28.531941669999998</v>
      </c>
      <c r="P223">
        <v>30.387991670000002</v>
      </c>
      <c r="Q223">
        <v>1.20238E-4</v>
      </c>
      <c r="R223">
        <v>1.5059520000000001E-3</v>
      </c>
      <c r="S223">
        <v>0.17430952399999999</v>
      </c>
      <c r="T223" s="1">
        <v>6.9999999999999999E-4</v>
      </c>
      <c r="U223">
        <v>1.6547600000000001E-4</v>
      </c>
      <c r="V223">
        <v>7.9642899999999997E-4</v>
      </c>
      <c r="W223">
        <v>1.1785699999999999E-4</v>
      </c>
      <c r="X223">
        <v>1.20238E-4</v>
      </c>
      <c r="Y223" t="s">
        <v>60</v>
      </c>
      <c r="Z223">
        <v>30.387991670000002</v>
      </c>
    </row>
    <row r="224" spans="1:26" x14ac:dyDescent="0.2">
      <c r="A224">
        <v>6.5083918289999998</v>
      </c>
      <c r="B224">
        <v>9.4891011669999994</v>
      </c>
      <c r="C224">
        <v>8.3986420230000007</v>
      </c>
      <c r="D224">
        <v>9.6842147860000001</v>
      </c>
      <c r="E224">
        <v>10.492467319999999</v>
      </c>
      <c r="F224">
        <v>1.0132299999999999E-3</v>
      </c>
      <c r="G224">
        <v>1.2026848E-2</v>
      </c>
      <c r="H224" s="1">
        <v>9.1100000000000005E-5</v>
      </c>
      <c r="I224">
        <v>0</v>
      </c>
      <c r="J224">
        <v>3.1517509999999999E-3</v>
      </c>
      <c r="K224">
        <v>3.5797699999999999E-4</v>
      </c>
      <c r="L224">
        <v>3.2957199999999998E-4</v>
      </c>
      <c r="M224" s="1">
        <v>8.5199999999999997E-5</v>
      </c>
      <c r="N224">
        <v>1.6140455250000001</v>
      </c>
      <c r="O224">
        <v>12.052115560000001</v>
      </c>
      <c r="P224">
        <v>11.345843970000001</v>
      </c>
      <c r="Q224" s="1">
        <v>3.3099999999999998E-5</v>
      </c>
      <c r="R224">
        <v>1.2821009999999999E-3</v>
      </c>
      <c r="S224">
        <v>0.197251751</v>
      </c>
      <c r="T224">
        <v>1.4630399999999999E-4</v>
      </c>
      <c r="U224" s="1">
        <v>9.1100000000000005E-5</v>
      </c>
      <c r="V224">
        <v>3.3930000000000001E-4</v>
      </c>
      <c r="W224">
        <v>1.4941600000000001E-4</v>
      </c>
      <c r="X224" s="1">
        <v>6.6099999999999994E-5</v>
      </c>
      <c r="Y224" t="s">
        <v>60</v>
      </c>
      <c r="Z224">
        <v>12.052115560000001</v>
      </c>
    </row>
    <row r="225" spans="1:26" x14ac:dyDescent="0.2">
      <c r="A225">
        <v>3.4897724769999998</v>
      </c>
      <c r="B225">
        <v>4.724776147</v>
      </c>
      <c r="C225">
        <v>3.918127294</v>
      </c>
      <c r="D225">
        <v>4.7509977059999997</v>
      </c>
      <c r="E225">
        <v>4.7634380729999997</v>
      </c>
      <c r="F225">
        <v>5.5596300000000003E-4</v>
      </c>
      <c r="G225">
        <v>5.7922019999999998E-3</v>
      </c>
      <c r="H225" s="1">
        <v>9.0400000000000002E-5</v>
      </c>
      <c r="I225">
        <v>0</v>
      </c>
      <c r="J225">
        <v>3.1415140000000002E-3</v>
      </c>
      <c r="K225" s="1">
        <v>9.6100000000000005E-5</v>
      </c>
      <c r="L225">
        <v>2.8876100000000001E-4</v>
      </c>
      <c r="M225" s="1">
        <v>6.1699999999999995E-5</v>
      </c>
      <c r="N225">
        <v>0.81008922000000005</v>
      </c>
      <c r="O225">
        <v>5.3269745410000002</v>
      </c>
      <c r="P225">
        <v>5.8126006879999998</v>
      </c>
      <c r="Q225">
        <v>3.00229E-4</v>
      </c>
      <c r="R225">
        <v>4.5412799999999999E-4</v>
      </c>
      <c r="S225">
        <v>0.109222018</v>
      </c>
      <c r="T225" s="1">
        <v>2.8900000000000001E-5</v>
      </c>
      <c r="U225">
        <v>0</v>
      </c>
      <c r="V225">
        <v>6.4541299999999995E-4</v>
      </c>
      <c r="W225">
        <v>2.38073E-4</v>
      </c>
      <c r="X225">
        <v>1.52752E-4</v>
      </c>
      <c r="Y225" t="s">
        <v>60</v>
      </c>
      <c r="Z225">
        <v>5.8126006879999998</v>
      </c>
    </row>
    <row r="226" spans="1:26" x14ac:dyDescent="0.2">
      <c r="A226">
        <v>3.4273484540000001</v>
      </c>
      <c r="B226">
        <v>5.0333721650000003</v>
      </c>
      <c r="C226">
        <v>4.1187850519999998</v>
      </c>
      <c r="D226">
        <v>5.4576639179999997</v>
      </c>
      <c r="E226">
        <v>5.2675685569999997</v>
      </c>
      <c r="F226">
        <v>4.8866000000000003E-4</v>
      </c>
      <c r="G226">
        <v>3.3412369999999999E-3</v>
      </c>
      <c r="H226">
        <v>0</v>
      </c>
      <c r="I226">
        <v>0</v>
      </c>
      <c r="J226">
        <v>9.7886599999999989E-4</v>
      </c>
      <c r="K226">
        <v>0</v>
      </c>
      <c r="L226">
        <v>0</v>
      </c>
      <c r="M226">
        <v>0</v>
      </c>
      <c r="N226">
        <v>0.81312113399999997</v>
      </c>
      <c r="O226">
        <v>6.1125257729999998</v>
      </c>
      <c r="P226">
        <v>6.0408783509999999</v>
      </c>
      <c r="Q226">
        <v>0</v>
      </c>
      <c r="R226" s="1">
        <v>8.14E-5</v>
      </c>
      <c r="S226">
        <v>9.7970618999999995E-2</v>
      </c>
      <c r="T226">
        <v>0</v>
      </c>
      <c r="U226">
        <v>0</v>
      </c>
      <c r="V226">
        <v>1.2216500000000001E-4</v>
      </c>
      <c r="W226">
        <v>0</v>
      </c>
      <c r="X226">
        <v>0</v>
      </c>
      <c r="Y226" t="s">
        <v>60</v>
      </c>
      <c r="Z226">
        <v>6.1125257729999998</v>
      </c>
    </row>
    <row r="227" spans="1:26" x14ac:dyDescent="0.2">
      <c r="A227">
        <v>1.17055858</v>
      </c>
      <c r="B227">
        <v>1.877050296</v>
      </c>
      <c r="C227">
        <v>1.365695858</v>
      </c>
      <c r="D227">
        <v>1.8702508879999999</v>
      </c>
      <c r="E227">
        <v>1.9199142010000001</v>
      </c>
      <c r="F227">
        <v>8.0414199999999999E-4</v>
      </c>
      <c r="G227">
        <v>2.520118E-3</v>
      </c>
      <c r="H227">
        <v>0</v>
      </c>
      <c r="I227">
        <v>0</v>
      </c>
      <c r="J227">
        <v>1.587574E-3</v>
      </c>
      <c r="K227" s="1">
        <v>3.6699999999999998E-5</v>
      </c>
      <c r="L227">
        <v>1.110651E-3</v>
      </c>
      <c r="M227">
        <v>0</v>
      </c>
      <c r="N227">
        <v>0.26110118300000001</v>
      </c>
      <c r="O227">
        <v>2.023240237</v>
      </c>
      <c r="P227">
        <v>2.2610082839999999</v>
      </c>
      <c r="Q227">
        <v>0</v>
      </c>
      <c r="R227">
        <v>8.28402E-4</v>
      </c>
      <c r="S227">
        <v>2.7493490999999998E-2</v>
      </c>
      <c r="T227">
        <v>0</v>
      </c>
      <c r="U227">
        <v>0</v>
      </c>
      <c r="V227">
        <v>0</v>
      </c>
      <c r="W227" s="1">
        <v>3.8500000000000001E-5</v>
      </c>
      <c r="X227">
        <v>0</v>
      </c>
      <c r="Y227" t="s">
        <v>60</v>
      </c>
      <c r="Z227">
        <v>2.2610082839999999</v>
      </c>
    </row>
    <row r="228" spans="1:26" x14ac:dyDescent="0.2">
      <c r="A228">
        <v>2.6338875819999998</v>
      </c>
      <c r="B228">
        <v>5.2064013070000001</v>
      </c>
      <c r="C228">
        <v>4.1041209150000002</v>
      </c>
      <c r="D228">
        <v>7.8731813730000004</v>
      </c>
      <c r="E228">
        <v>8.4292754900000002</v>
      </c>
      <c r="F228">
        <v>2.22549E-4</v>
      </c>
      <c r="G228">
        <v>1.485948E-3</v>
      </c>
      <c r="H228">
        <v>0</v>
      </c>
      <c r="I228">
        <v>0</v>
      </c>
      <c r="J228">
        <v>1.9042480000000001E-3</v>
      </c>
      <c r="K228">
        <v>0</v>
      </c>
      <c r="L228">
        <v>8.9836600000000005E-4</v>
      </c>
      <c r="M228" s="1">
        <v>6.2399999999999999E-5</v>
      </c>
      <c r="N228">
        <v>0.49306797400000002</v>
      </c>
      <c r="O228">
        <v>9.5960532680000004</v>
      </c>
      <c r="P228">
        <v>10.397736930000001</v>
      </c>
      <c r="Q228">
        <v>0</v>
      </c>
      <c r="R228">
        <v>5.04902E-4</v>
      </c>
      <c r="S228">
        <v>7.3270915000000006E-2</v>
      </c>
      <c r="T228">
        <v>0</v>
      </c>
      <c r="U228">
        <v>0</v>
      </c>
      <c r="V228">
        <v>2.13725E-4</v>
      </c>
      <c r="W228" s="1">
        <v>6.2399999999999999E-5</v>
      </c>
      <c r="X228">
        <v>0</v>
      </c>
      <c r="Y228" t="s">
        <v>60</v>
      </c>
      <c r="Z228">
        <v>10.397736930000001</v>
      </c>
    </row>
    <row r="229" spans="1:26" x14ac:dyDescent="0.2">
      <c r="A229">
        <v>52.795408590000001</v>
      </c>
      <c r="B229">
        <v>6.6317812500000004</v>
      </c>
      <c r="C229">
        <v>15.42309609</v>
      </c>
      <c r="D229">
        <v>4.4301874999999997</v>
      </c>
      <c r="E229">
        <v>6.9343179690000003</v>
      </c>
      <c r="F229">
        <v>6.5937499999999998E-3</v>
      </c>
      <c r="G229">
        <v>0.24991796899999999</v>
      </c>
      <c r="H229">
        <v>3.3242189999999998E-3</v>
      </c>
      <c r="I229">
        <v>1.952344E-3</v>
      </c>
      <c r="J229">
        <v>0.59479140600000002</v>
      </c>
      <c r="K229">
        <v>2.421875E-3</v>
      </c>
      <c r="L229">
        <v>2.8392187999999999E-2</v>
      </c>
      <c r="M229">
        <v>5.8656250000000002E-3</v>
      </c>
      <c r="N229">
        <v>14.31257656</v>
      </c>
      <c r="O229">
        <v>11.33808047</v>
      </c>
      <c r="P229">
        <v>3.9964070309999999</v>
      </c>
      <c r="Q229">
        <v>3.6453129999999999E-3</v>
      </c>
      <c r="R229">
        <v>1.8742969000000002E-2</v>
      </c>
      <c r="S229">
        <v>19.090899220000001</v>
      </c>
      <c r="T229">
        <v>1.0109375E-2</v>
      </c>
      <c r="U229">
        <v>2.2239063E-2</v>
      </c>
      <c r="V229">
        <v>2.7544531000000001E-2</v>
      </c>
      <c r="W229">
        <v>6.9804690000000004E-3</v>
      </c>
      <c r="X229">
        <v>4.0179689999999997E-3</v>
      </c>
      <c r="Y229" t="s">
        <v>60</v>
      </c>
      <c r="Z229">
        <v>52.795408590000001</v>
      </c>
    </row>
    <row r="230" spans="1:26" x14ac:dyDescent="0.2">
      <c r="A230">
        <v>3.4162331899999998</v>
      </c>
      <c r="B230">
        <v>10.339255919999999</v>
      </c>
      <c r="C230">
        <v>4.8090686109999998</v>
      </c>
      <c r="D230">
        <v>10.058576329999999</v>
      </c>
      <c r="E230">
        <v>10.534928300000001</v>
      </c>
      <c r="F230">
        <v>2.8144939999999999E-3</v>
      </c>
      <c r="G230">
        <v>1.4564837000000001E-2</v>
      </c>
      <c r="H230">
        <v>1.50566E-3</v>
      </c>
      <c r="I230">
        <v>1.9253E-3</v>
      </c>
      <c r="J230">
        <v>2.5813979000000001E-2</v>
      </c>
      <c r="K230">
        <v>1.762436E-3</v>
      </c>
      <c r="L230">
        <v>2.7070839999999999E-2</v>
      </c>
      <c r="M230">
        <v>2.6159519999999999E-3</v>
      </c>
      <c r="N230">
        <v>0.79232898799999996</v>
      </c>
      <c r="O230">
        <v>11.76585326</v>
      </c>
      <c r="P230">
        <v>12.7932006</v>
      </c>
      <c r="Q230">
        <v>2.1747860000000002E-3</v>
      </c>
      <c r="R230">
        <v>1.6914493999999999E-2</v>
      </c>
      <c r="S230">
        <v>0.134158576</v>
      </c>
      <c r="T230">
        <v>1.7314749999999999E-3</v>
      </c>
      <c r="U230">
        <v>1.747513E-3</v>
      </c>
      <c r="V230">
        <v>4.2917670000000002E-3</v>
      </c>
      <c r="W230">
        <v>2.4688679999999999E-3</v>
      </c>
      <c r="X230">
        <v>2.626415E-3</v>
      </c>
      <c r="Y230" t="s">
        <v>60</v>
      </c>
      <c r="Z230">
        <v>12.7932006</v>
      </c>
    </row>
    <row r="231" spans="1:26" x14ac:dyDescent="0.2">
      <c r="A231">
        <v>16.963730819999999</v>
      </c>
      <c r="B231">
        <v>2.83753002</v>
      </c>
      <c r="C231">
        <v>9.3587493039999998</v>
      </c>
      <c r="D231">
        <v>1.8029606359999999</v>
      </c>
      <c r="E231">
        <v>3.323142942</v>
      </c>
      <c r="F231">
        <v>4.6232599999999997E-3</v>
      </c>
      <c r="G231">
        <v>5.4195625999999997E-2</v>
      </c>
      <c r="H231">
        <v>1.4892639999999999E-3</v>
      </c>
      <c r="I231">
        <v>2.481909E-3</v>
      </c>
      <c r="J231">
        <v>5.9741152999999998E-2</v>
      </c>
      <c r="K231">
        <v>2.1807160000000001E-3</v>
      </c>
      <c r="L231">
        <v>4.2777340000000001E-3</v>
      </c>
      <c r="M231">
        <v>2.235388E-3</v>
      </c>
      <c r="N231">
        <v>4.9175968189999999</v>
      </c>
      <c r="O231">
        <v>3.982075547</v>
      </c>
      <c r="P231">
        <v>1.83565825</v>
      </c>
      <c r="Q231">
        <v>1.697217E-3</v>
      </c>
      <c r="R231">
        <v>4.2526839999999996E-3</v>
      </c>
      <c r="S231">
        <v>2.162451093</v>
      </c>
      <c r="T231">
        <v>7.5636180000000003E-3</v>
      </c>
      <c r="U231">
        <v>6.1497019999999999E-3</v>
      </c>
      <c r="V231">
        <v>1.5049702E-2</v>
      </c>
      <c r="W231">
        <v>5.1268390000000002E-3</v>
      </c>
      <c r="X231">
        <v>1.941948E-3</v>
      </c>
      <c r="Y231" t="s">
        <v>60</v>
      </c>
      <c r="Z231">
        <v>16.963730819999999</v>
      </c>
    </row>
    <row r="232" spans="1:26" x14ac:dyDescent="0.2">
      <c r="A232">
        <v>19.23286366</v>
      </c>
      <c r="B232">
        <v>3.6187847980000001</v>
      </c>
      <c r="C232">
        <v>11.542556530000001</v>
      </c>
      <c r="D232">
        <v>2.7389755340000002</v>
      </c>
      <c r="E232">
        <v>3.6254026129999999</v>
      </c>
      <c r="F232">
        <v>1.2674583999999999E-2</v>
      </c>
      <c r="G232">
        <v>0.121235154</v>
      </c>
      <c r="H232">
        <v>8.0154389999999992E-3</v>
      </c>
      <c r="I232">
        <v>8.1035629999999994E-3</v>
      </c>
      <c r="J232">
        <v>0.156896437</v>
      </c>
      <c r="K232">
        <v>8.1684089999999997E-3</v>
      </c>
      <c r="L232">
        <v>2.4666983E-2</v>
      </c>
      <c r="M232">
        <v>8.2722090000000009E-3</v>
      </c>
      <c r="N232">
        <v>6.5434610449999999</v>
      </c>
      <c r="O232">
        <v>6.740740143</v>
      </c>
      <c r="P232">
        <v>2.9184988120000002</v>
      </c>
      <c r="Q232">
        <v>5.7116390000000001E-3</v>
      </c>
      <c r="R232">
        <v>2.5214489E-2</v>
      </c>
      <c r="S232">
        <v>3.3999748219999999</v>
      </c>
      <c r="T232">
        <v>1.0382898E-2</v>
      </c>
      <c r="U232">
        <v>1.4913777E-2</v>
      </c>
      <c r="V232">
        <v>3.8082659999999997E-2</v>
      </c>
      <c r="W232">
        <v>1.5767696000000001E-2</v>
      </c>
      <c r="X232">
        <v>1.0189548999999999E-2</v>
      </c>
      <c r="Y232" t="s">
        <v>60</v>
      </c>
      <c r="Z232">
        <v>19.23286366</v>
      </c>
    </row>
    <row r="233" spans="1:26" x14ac:dyDescent="0.2">
      <c r="A233">
        <v>2.3036389939999999</v>
      </c>
      <c r="B233">
        <v>26.985275470000001</v>
      </c>
      <c r="C233">
        <v>6.3416471699999999</v>
      </c>
      <c r="D233">
        <v>24.400645279999999</v>
      </c>
      <c r="E233">
        <v>29.683104400000001</v>
      </c>
      <c r="F233">
        <v>1.9710690000000002E-3</v>
      </c>
      <c r="G233">
        <v>7.8157230000000001E-3</v>
      </c>
      <c r="H233">
        <v>5.6037700000000003E-4</v>
      </c>
      <c r="I233">
        <v>3.08805E-4</v>
      </c>
      <c r="J233">
        <v>2.3823899999999999E-3</v>
      </c>
      <c r="K233">
        <v>3.5157199999999997E-4</v>
      </c>
      <c r="L233">
        <v>4.2207549999999996E-3</v>
      </c>
      <c r="M233">
        <v>2.81761E-4</v>
      </c>
      <c r="N233">
        <v>0.44237169799999998</v>
      </c>
      <c r="O233">
        <v>24.694583649999998</v>
      </c>
      <c r="P233">
        <v>40.304135850000002</v>
      </c>
      <c r="Q233">
        <v>3.1446499999999999E-4</v>
      </c>
      <c r="R233">
        <v>4.7993710000000002E-3</v>
      </c>
      <c r="S233">
        <v>7.5490565999999995E-2</v>
      </c>
      <c r="T233">
        <v>5.0377400000000002E-4</v>
      </c>
      <c r="U233">
        <v>4.9056600000000001E-4</v>
      </c>
      <c r="V233">
        <v>1.002516E-3</v>
      </c>
      <c r="W233">
        <v>3.7295600000000003E-4</v>
      </c>
      <c r="X233">
        <v>2.5849100000000002E-4</v>
      </c>
      <c r="Y233" t="s">
        <v>60</v>
      </c>
      <c r="Z233">
        <v>40.304135850000002</v>
      </c>
    </row>
    <row r="234" spans="1:26" x14ac:dyDescent="0.2">
      <c r="A234">
        <v>1.3297145450000001</v>
      </c>
      <c r="B234">
        <v>2.5722196359999998</v>
      </c>
      <c r="C234">
        <v>1.5158072730000001</v>
      </c>
      <c r="D234">
        <v>1.130136727</v>
      </c>
      <c r="E234">
        <v>1.8055614550000001</v>
      </c>
      <c r="F234">
        <v>0.30311781799999998</v>
      </c>
      <c r="G234">
        <v>4.6892821820000004</v>
      </c>
      <c r="H234">
        <v>0.21749890899999999</v>
      </c>
      <c r="I234">
        <v>3.4090545E-2</v>
      </c>
      <c r="J234">
        <v>15.899345820000001</v>
      </c>
      <c r="K234">
        <v>0.20271090899999999</v>
      </c>
      <c r="L234">
        <v>34.212844359999998</v>
      </c>
      <c r="M234">
        <v>4.4765817999999999E-2</v>
      </c>
      <c r="N234">
        <v>1.0899789090000001</v>
      </c>
      <c r="O234">
        <v>1.077890182</v>
      </c>
      <c r="P234">
        <v>1.451670545</v>
      </c>
      <c r="Q234">
        <v>0.33505781800000001</v>
      </c>
      <c r="R234">
        <v>5.0228323640000001</v>
      </c>
      <c r="S234">
        <v>3.0289578179999999</v>
      </c>
      <c r="T234">
        <v>5.6562544999999999E-2</v>
      </c>
      <c r="U234">
        <v>3.1675272999999997E-2</v>
      </c>
      <c r="V234">
        <v>4.6368364000000002E-2</v>
      </c>
      <c r="W234">
        <v>7.9249454999999996E-2</v>
      </c>
      <c r="X234">
        <v>4.5858909000000003E-2</v>
      </c>
      <c r="Y234" t="s">
        <v>60</v>
      </c>
      <c r="Z234">
        <v>34.212844359999998</v>
      </c>
    </row>
    <row r="235" spans="1:26" x14ac:dyDescent="0.2">
      <c r="A235">
        <v>5.3277877330000001</v>
      </c>
      <c r="B235">
        <v>10.590484529999999</v>
      </c>
      <c r="C235">
        <v>5.6476565330000001</v>
      </c>
      <c r="D235">
        <v>3.7250112</v>
      </c>
      <c r="E235">
        <v>6.4526208</v>
      </c>
      <c r="F235">
        <v>0.16236639999999999</v>
      </c>
      <c r="G235">
        <v>25.105523999999999</v>
      </c>
      <c r="H235">
        <v>5.1758667000000001E-2</v>
      </c>
      <c r="I235">
        <v>1.8932533000000001E-2</v>
      </c>
      <c r="J235">
        <v>30.681109330000002</v>
      </c>
      <c r="K235">
        <v>0.166637867</v>
      </c>
      <c r="L235">
        <v>36.363161069999997</v>
      </c>
      <c r="M235">
        <v>4.2430133000000002E-2</v>
      </c>
      <c r="N235">
        <v>4.3882808000000004</v>
      </c>
      <c r="O235">
        <v>4.0006578670000001</v>
      </c>
      <c r="P235">
        <v>6.0800106669999998</v>
      </c>
      <c r="Q235">
        <v>0.43301119999999998</v>
      </c>
      <c r="R235">
        <v>27.257864529999999</v>
      </c>
      <c r="S235">
        <v>16.21139093</v>
      </c>
      <c r="T235">
        <v>2.8422666999999999E-2</v>
      </c>
      <c r="U235">
        <v>3.6653333000000003E-2</v>
      </c>
      <c r="V235">
        <v>2.7740000000000001E-2</v>
      </c>
      <c r="W235">
        <v>3.6854667000000001E-2</v>
      </c>
      <c r="X235">
        <v>3.6418399999999997E-2</v>
      </c>
      <c r="Y235" t="s">
        <v>60</v>
      </c>
      <c r="Z235">
        <v>36.363161069999997</v>
      </c>
    </row>
    <row r="236" spans="1:26" x14ac:dyDescent="0.2">
      <c r="A236">
        <v>3.17872807</v>
      </c>
      <c r="B236">
        <v>5.9877374269999999</v>
      </c>
      <c r="C236">
        <v>3.785988304</v>
      </c>
      <c r="D236">
        <v>2.3380777780000002</v>
      </c>
      <c r="E236">
        <v>4.151726901</v>
      </c>
      <c r="F236">
        <v>0.196391228</v>
      </c>
      <c r="G236">
        <v>13.753590060000001</v>
      </c>
      <c r="H236">
        <v>7.7905848E-2</v>
      </c>
      <c r="I236">
        <v>2.7777777999999999E-2</v>
      </c>
      <c r="J236">
        <v>29.742153219999999</v>
      </c>
      <c r="K236">
        <v>0.14741754400000001</v>
      </c>
      <c r="L236">
        <v>34.323582459999997</v>
      </c>
      <c r="M236">
        <v>5.1787719000000003E-2</v>
      </c>
      <c r="N236">
        <v>3.1448619880000002</v>
      </c>
      <c r="O236">
        <v>2.5557122809999999</v>
      </c>
      <c r="P236">
        <v>3.2035614039999998</v>
      </c>
      <c r="Q236">
        <v>0.47476959099999999</v>
      </c>
      <c r="R236">
        <v>15.64543684</v>
      </c>
      <c r="S236">
        <v>10.91424971</v>
      </c>
      <c r="T236">
        <v>3.0284795E-2</v>
      </c>
      <c r="U236">
        <v>0.109981287</v>
      </c>
      <c r="V236">
        <v>2.9933918E-2</v>
      </c>
      <c r="W236">
        <v>5.0363157999999998E-2</v>
      </c>
      <c r="X236">
        <v>4.2820468E-2</v>
      </c>
      <c r="Y236" t="s">
        <v>60</v>
      </c>
      <c r="Z236">
        <v>34.323582459999997</v>
      </c>
    </row>
    <row r="237" spans="1:26" x14ac:dyDescent="0.2">
      <c r="A237">
        <v>2.7388662789999998</v>
      </c>
      <c r="B237">
        <v>3.6284534879999999</v>
      </c>
      <c r="C237">
        <v>2.6977651159999998</v>
      </c>
      <c r="D237">
        <v>1.829297674</v>
      </c>
      <c r="E237">
        <v>2.5732476740000001</v>
      </c>
      <c r="F237">
        <v>7.9697673999999996E-2</v>
      </c>
      <c r="G237">
        <v>11.38136744</v>
      </c>
      <c r="H237">
        <v>1.0654650999999999E-2</v>
      </c>
      <c r="I237">
        <v>3.9267440000000002E-3</v>
      </c>
      <c r="J237">
        <v>14.32532674</v>
      </c>
      <c r="K237">
        <v>7.0993023000000002E-2</v>
      </c>
      <c r="L237">
        <v>19.358061630000002</v>
      </c>
      <c r="M237">
        <v>8.1767439999999997E-3</v>
      </c>
      <c r="N237">
        <v>1.729005814</v>
      </c>
      <c r="O237">
        <v>2.0534360469999999</v>
      </c>
      <c r="P237">
        <v>2.0643872089999999</v>
      </c>
      <c r="Q237">
        <v>0.151474419</v>
      </c>
      <c r="R237">
        <v>8.6791395349999991</v>
      </c>
      <c r="S237">
        <v>5.4532220929999999</v>
      </c>
      <c r="T237">
        <v>6.7651159999999998E-3</v>
      </c>
      <c r="U237">
        <v>2.7761628E-2</v>
      </c>
      <c r="V237">
        <v>9.2499999999999995E-3</v>
      </c>
      <c r="W237">
        <v>1.2253488E-2</v>
      </c>
      <c r="X237">
        <v>6.1255809999999997E-3</v>
      </c>
      <c r="Y237" t="s">
        <v>60</v>
      </c>
      <c r="Z237">
        <v>19.358061630000002</v>
      </c>
    </row>
    <row r="238" spans="1:26" x14ac:dyDescent="0.2">
      <c r="A238">
        <v>13.10646813</v>
      </c>
      <c r="B238">
        <v>12.455436260000001</v>
      </c>
      <c r="C238">
        <v>11.54443187</v>
      </c>
      <c r="D238">
        <v>9.7390791209999996</v>
      </c>
      <c r="E238">
        <v>10.522507689999999</v>
      </c>
      <c r="F238">
        <v>0.72547582399999999</v>
      </c>
      <c r="G238">
        <v>66.607345050000006</v>
      </c>
      <c r="H238">
        <v>0.33674120899999999</v>
      </c>
      <c r="I238">
        <v>1.403563187</v>
      </c>
      <c r="J238">
        <v>53.138478569999997</v>
      </c>
      <c r="K238">
        <v>1.6862324179999999</v>
      </c>
      <c r="L238">
        <v>78.169460990000005</v>
      </c>
      <c r="M238">
        <v>1.3949890110000001</v>
      </c>
      <c r="N238">
        <v>13.397192309999999</v>
      </c>
      <c r="O238">
        <v>16.497260440000002</v>
      </c>
      <c r="P238">
        <v>16.40965714</v>
      </c>
      <c r="Q238">
        <v>1.7719</v>
      </c>
      <c r="R238">
        <v>59.432286810000001</v>
      </c>
      <c r="S238">
        <v>15.25836099</v>
      </c>
      <c r="T238">
        <v>0.21638956000000001</v>
      </c>
      <c r="U238">
        <v>0.17749615399999999</v>
      </c>
      <c r="V238">
        <v>0.24513241799999999</v>
      </c>
      <c r="W238">
        <v>0.42693351600000001</v>
      </c>
      <c r="X238">
        <v>0.17954011</v>
      </c>
      <c r="Y238" t="s">
        <v>61</v>
      </c>
      <c r="Z238">
        <v>78.169460990000005</v>
      </c>
    </row>
    <row r="239" spans="1:26" x14ac:dyDescent="0.2">
      <c r="A239">
        <v>0.99260637799999996</v>
      </c>
      <c r="B239">
        <v>4.5388900000000003</v>
      </c>
      <c r="C239">
        <v>1.9469600789999999</v>
      </c>
      <c r="D239">
        <v>1.028218268</v>
      </c>
      <c r="E239">
        <v>3.1492655909999998</v>
      </c>
      <c r="F239">
        <v>5.0961496000000002E-2</v>
      </c>
      <c r="G239">
        <v>9.7143029920000004</v>
      </c>
      <c r="H239">
        <v>3.2260629999999999E-3</v>
      </c>
      <c r="I239">
        <v>2.096063E-3</v>
      </c>
      <c r="J239">
        <v>7.5243277170000002</v>
      </c>
      <c r="K239">
        <v>2.2711810999999998E-2</v>
      </c>
      <c r="L239">
        <v>8.3073335430000004</v>
      </c>
      <c r="M239">
        <v>2.5956690000000001E-3</v>
      </c>
      <c r="N239">
        <v>2.102809685</v>
      </c>
      <c r="O239">
        <v>1.9621377170000001</v>
      </c>
      <c r="P239">
        <v>1.6221429919999999</v>
      </c>
      <c r="Q239">
        <v>0.18617133899999999</v>
      </c>
      <c r="R239">
        <v>11.71474205</v>
      </c>
      <c r="S239">
        <v>2.8388566929999999</v>
      </c>
      <c r="T239">
        <v>2.6389759999999999E-3</v>
      </c>
      <c r="U239">
        <v>1.1571496000000001E-2</v>
      </c>
      <c r="V239">
        <v>3.107402E-3</v>
      </c>
      <c r="W239">
        <v>8.6094489999999999E-3</v>
      </c>
      <c r="X239">
        <v>2.2140939999999998E-3</v>
      </c>
      <c r="Y239" t="s">
        <v>62</v>
      </c>
      <c r="Z239">
        <v>11.71474205</v>
      </c>
    </row>
    <row r="240" spans="1:26" x14ac:dyDescent="0.2">
      <c r="A240">
        <v>0.53622110099999998</v>
      </c>
      <c r="B240">
        <v>8.3729160549999992</v>
      </c>
      <c r="C240">
        <v>1.267895413</v>
      </c>
      <c r="D240">
        <v>6.439365596</v>
      </c>
      <c r="E240">
        <v>8.8713591740000002</v>
      </c>
      <c r="F240">
        <v>2.7583486000000001E-2</v>
      </c>
      <c r="G240">
        <v>3.8695871999999999E-2</v>
      </c>
      <c r="H240">
        <v>6.4577979999999998E-3</v>
      </c>
      <c r="I240">
        <v>1.4954129999999999E-3</v>
      </c>
      <c r="J240">
        <v>3.3603670000000002E-2</v>
      </c>
      <c r="K240">
        <v>2.1896329999999999E-2</v>
      </c>
      <c r="L240">
        <v>4.5098623999999997E-2</v>
      </c>
      <c r="M240">
        <v>2.1047248000000001E-2</v>
      </c>
      <c r="N240">
        <v>0.13255091699999999</v>
      </c>
      <c r="O240">
        <v>4.4806830279999996</v>
      </c>
      <c r="P240">
        <v>11.84482064</v>
      </c>
      <c r="Q240">
        <v>5.4206419999999998E-3</v>
      </c>
      <c r="R240">
        <v>9.4931189999999995E-3</v>
      </c>
      <c r="S240">
        <v>3.6348624000000003E-2</v>
      </c>
      <c r="T240">
        <v>4.1160550000000004E-3</v>
      </c>
      <c r="U240">
        <v>1.1513761000000001E-2</v>
      </c>
      <c r="V240">
        <v>1.6654586999999998E-2</v>
      </c>
      <c r="W240">
        <v>1.2531651E-2</v>
      </c>
      <c r="X240">
        <v>9.9821100000000006E-3</v>
      </c>
      <c r="Y240" t="s">
        <v>63</v>
      </c>
      <c r="Z240">
        <v>11.84482064</v>
      </c>
    </row>
    <row r="241" spans="1:26" x14ac:dyDescent="0.2">
      <c r="A241">
        <v>3.0883427079999999</v>
      </c>
      <c r="B241">
        <v>3.3634677079999999</v>
      </c>
      <c r="C241">
        <v>1.97455</v>
      </c>
      <c r="D241">
        <v>1.2609395830000001</v>
      </c>
      <c r="E241">
        <v>1.7042781250000001</v>
      </c>
      <c r="F241">
        <v>1.4410417E-2</v>
      </c>
      <c r="G241">
        <v>11.10553125</v>
      </c>
      <c r="H241">
        <v>1.271875E-3</v>
      </c>
      <c r="I241">
        <v>2.28125E-4</v>
      </c>
      <c r="J241">
        <v>2.5272531250000001</v>
      </c>
      <c r="K241">
        <v>4.7958330000000002E-3</v>
      </c>
      <c r="L241">
        <v>0.65708229200000001</v>
      </c>
      <c r="M241">
        <v>1.803125E-3</v>
      </c>
      <c r="N241">
        <v>1.9616635419999999</v>
      </c>
      <c r="O241">
        <v>1.1783666669999999</v>
      </c>
      <c r="P241">
        <v>2.1792958329999998</v>
      </c>
      <c r="Q241">
        <v>6.7487500000000006E-2</v>
      </c>
      <c r="R241">
        <v>15.634614579999999</v>
      </c>
      <c r="S241">
        <v>9.0525437499999999</v>
      </c>
      <c r="T241">
        <v>5.2562499999999996E-3</v>
      </c>
      <c r="U241">
        <v>7.6572919999999996E-3</v>
      </c>
      <c r="V241">
        <v>5.6604170000000001E-3</v>
      </c>
      <c r="W241">
        <v>5.8468749999999996E-3</v>
      </c>
      <c r="X241">
        <v>5.5208330000000002E-3</v>
      </c>
      <c r="Y241" t="s">
        <v>58</v>
      </c>
      <c r="Z241">
        <v>15.634614579999999</v>
      </c>
    </row>
    <row r="242" spans="1:26" x14ac:dyDescent="0.2">
      <c r="A242">
        <v>1.1529714289999999</v>
      </c>
      <c r="B242">
        <v>28.814257139999999</v>
      </c>
      <c r="C242">
        <v>3.0201428570000002</v>
      </c>
      <c r="D242">
        <v>4.1701428570000001</v>
      </c>
      <c r="E242">
        <v>13.684900000000001</v>
      </c>
      <c r="F242">
        <v>1.2994571429999999</v>
      </c>
      <c r="G242">
        <v>0.82499999999999996</v>
      </c>
      <c r="H242">
        <v>2.0257999999999998</v>
      </c>
      <c r="I242">
        <v>7.5714300000000005E-4</v>
      </c>
      <c r="J242">
        <v>3.1571429999999998E-3</v>
      </c>
      <c r="K242">
        <v>1.4428570000000001E-3</v>
      </c>
      <c r="L242">
        <v>3.9428570000000001E-3</v>
      </c>
      <c r="M242">
        <v>1.1714290000000001E-3</v>
      </c>
      <c r="N242">
        <v>0.46212857099999999</v>
      </c>
      <c r="O242">
        <v>1.1392714289999999</v>
      </c>
      <c r="P242">
        <v>13.69404286</v>
      </c>
      <c r="Q242">
        <v>0.121171429</v>
      </c>
      <c r="R242">
        <v>0.71962857099999999</v>
      </c>
      <c r="S242">
        <v>0.350657143</v>
      </c>
      <c r="T242">
        <v>2.4055</v>
      </c>
      <c r="U242">
        <v>0.43985714300000001</v>
      </c>
      <c r="V242">
        <v>1.196785714</v>
      </c>
      <c r="W242">
        <v>0.89434285700000005</v>
      </c>
      <c r="X242">
        <v>2.2354428569999998</v>
      </c>
      <c r="Y242" t="s">
        <v>64</v>
      </c>
      <c r="Z242">
        <v>28.814257139999999</v>
      </c>
    </row>
    <row r="243" spans="1:26" x14ac:dyDescent="0.2">
      <c r="A243">
        <v>1.4570576799999999</v>
      </c>
      <c r="B243">
        <v>4.3567312090000003</v>
      </c>
      <c r="C243">
        <v>2.8725107840000002</v>
      </c>
      <c r="D243">
        <v>8.2050045750000002</v>
      </c>
      <c r="E243">
        <v>7.2070400330000002</v>
      </c>
      <c r="F243">
        <v>7.8915029999999994E-3</v>
      </c>
      <c r="G243">
        <v>4.7450979999999997E-3</v>
      </c>
      <c r="H243">
        <v>6.1781E-4</v>
      </c>
      <c r="I243">
        <v>6.2418300000000005E-4</v>
      </c>
      <c r="J243">
        <v>3.110458E-3</v>
      </c>
      <c r="K243">
        <v>0.24235506500000001</v>
      </c>
      <c r="L243">
        <v>0.109287255</v>
      </c>
      <c r="M243">
        <v>5.3850490000000001E-2</v>
      </c>
      <c r="N243">
        <v>0.38610522899999999</v>
      </c>
      <c r="O243">
        <v>6.9882122549999997</v>
      </c>
      <c r="P243">
        <v>9.6125050650000006</v>
      </c>
      <c r="Q243">
        <v>0.128213725</v>
      </c>
      <c r="R243">
        <v>4.3067809999999998E-2</v>
      </c>
      <c r="S243">
        <v>0.13993545800000001</v>
      </c>
      <c r="T243">
        <v>2.5024999999999999E-2</v>
      </c>
      <c r="U243">
        <v>1.8770425E-2</v>
      </c>
      <c r="V243">
        <v>0.101825654</v>
      </c>
      <c r="W243">
        <v>8.6101470999999999E-2</v>
      </c>
      <c r="X243">
        <v>5.8331209000000002E-2</v>
      </c>
      <c r="Y243" t="s">
        <v>37</v>
      </c>
      <c r="Z243">
        <v>9.6125050650000006</v>
      </c>
    </row>
    <row r="244" spans="1:26" x14ac:dyDescent="0.2">
      <c r="A244">
        <v>60.070515479999997</v>
      </c>
      <c r="B244">
        <v>103.1992695</v>
      </c>
      <c r="C244">
        <v>88.893787560000007</v>
      </c>
      <c r="D244">
        <v>80.957781979999993</v>
      </c>
      <c r="E244">
        <v>65.459596700000006</v>
      </c>
      <c r="F244">
        <v>168.8928693</v>
      </c>
      <c r="G244">
        <v>61.690198479999999</v>
      </c>
      <c r="H244">
        <v>252.71863049999999</v>
      </c>
      <c r="I244">
        <v>184.73283219999999</v>
      </c>
      <c r="J244">
        <v>1.6473248730000001</v>
      </c>
      <c r="K244">
        <v>155.087549</v>
      </c>
      <c r="L244">
        <v>6.0550192889999996</v>
      </c>
      <c r="M244">
        <v>199.00558169999999</v>
      </c>
      <c r="N244">
        <v>193.1533939</v>
      </c>
      <c r="O244">
        <v>93.190031219999995</v>
      </c>
      <c r="P244">
        <v>92.777011419999994</v>
      </c>
      <c r="Q244">
        <v>211.20905099999999</v>
      </c>
      <c r="R244">
        <v>73.038230459999994</v>
      </c>
      <c r="S244">
        <v>56.997169800000002</v>
      </c>
      <c r="T244">
        <v>334.19528170000001</v>
      </c>
      <c r="U244">
        <v>70.599095939999998</v>
      </c>
      <c r="V244">
        <v>181.04525029999999</v>
      </c>
      <c r="W244">
        <v>143.92819950000001</v>
      </c>
      <c r="X244">
        <v>188.69712609999999</v>
      </c>
      <c r="Y244" t="s">
        <v>65</v>
      </c>
      <c r="Z244">
        <v>334.19528170000001</v>
      </c>
    </row>
    <row r="245" spans="1:26" x14ac:dyDescent="0.2">
      <c r="A245">
        <v>0.89996415399999996</v>
      </c>
      <c r="B245">
        <v>0.73662463199999995</v>
      </c>
      <c r="C245">
        <v>0.57746893399999999</v>
      </c>
      <c r="D245">
        <v>0.41105018399999999</v>
      </c>
      <c r="E245">
        <v>0.53500147099999995</v>
      </c>
      <c r="F245">
        <v>0.21100992599999999</v>
      </c>
      <c r="G245">
        <v>4.6488270219999999</v>
      </c>
      <c r="H245">
        <v>0.13161139699999999</v>
      </c>
      <c r="I245">
        <v>0.14220459599999999</v>
      </c>
      <c r="J245">
        <v>17.290475740000002</v>
      </c>
      <c r="K245">
        <v>0.14340955899999999</v>
      </c>
      <c r="L245">
        <v>5.7437648899999996</v>
      </c>
      <c r="M245">
        <v>0.16038180099999999</v>
      </c>
      <c r="N245">
        <v>0.61520716900000005</v>
      </c>
      <c r="O245">
        <v>0.53097886000000005</v>
      </c>
      <c r="P245">
        <v>0.46796911800000002</v>
      </c>
      <c r="Q245">
        <v>0.182278309</v>
      </c>
      <c r="R245">
        <v>1.565630699</v>
      </c>
      <c r="S245">
        <v>2.214172059</v>
      </c>
      <c r="T245">
        <v>6.7386397000000001E-2</v>
      </c>
      <c r="U245">
        <v>3.7329411999999999E-2</v>
      </c>
      <c r="V245">
        <v>6.2641727999999994E-2</v>
      </c>
      <c r="W245">
        <v>6.0600735000000003E-2</v>
      </c>
      <c r="X245">
        <v>4.5746139999999998E-2</v>
      </c>
      <c r="Y245" t="s">
        <v>36</v>
      </c>
      <c r="Z245">
        <v>17.290475740000002</v>
      </c>
    </row>
    <row r="246" spans="1:26" x14ac:dyDescent="0.2">
      <c r="A246">
        <v>2.416686833</v>
      </c>
      <c r="B246">
        <v>0.34242474499999997</v>
      </c>
      <c r="C246">
        <v>0.458169353</v>
      </c>
      <c r="D246">
        <v>0.33650419999999998</v>
      </c>
      <c r="E246">
        <v>0.505823723</v>
      </c>
      <c r="F246">
        <v>0.132890692</v>
      </c>
      <c r="G246">
        <v>0.25724199800000003</v>
      </c>
      <c r="H246">
        <v>9.6722587999999998E-2</v>
      </c>
      <c r="I246">
        <v>8.7609194000000001E-2</v>
      </c>
      <c r="J246">
        <v>0.65326356399999996</v>
      </c>
      <c r="K246">
        <v>7.5634732999999996E-2</v>
      </c>
      <c r="L246">
        <v>0.252317707</v>
      </c>
      <c r="M246">
        <v>7.6182292999999998E-2</v>
      </c>
      <c r="N246">
        <v>1.0762175940000001</v>
      </c>
      <c r="O246">
        <v>0.91263802500000002</v>
      </c>
      <c r="P246">
        <v>0.79451566399999995</v>
      </c>
      <c r="Q246">
        <v>6.8026901000000001E-2</v>
      </c>
      <c r="R246">
        <v>0.116947787</v>
      </c>
      <c r="S246">
        <v>12.71547696</v>
      </c>
      <c r="T246">
        <v>4.3038137999999997E-2</v>
      </c>
      <c r="U246">
        <v>1.9992736000000001E-2</v>
      </c>
      <c r="V246">
        <v>5.4757093999999999E-2</v>
      </c>
      <c r="W246">
        <v>3.4545742999999997E-2</v>
      </c>
      <c r="X246">
        <v>2.0315096000000001E-2</v>
      </c>
      <c r="Y246" t="s">
        <v>36</v>
      </c>
      <c r="Z246">
        <v>12.71547696</v>
      </c>
    </row>
    <row r="247" spans="1:26" x14ac:dyDescent="0.2">
      <c r="A247">
        <v>1.4521914659999999</v>
      </c>
      <c r="B247">
        <v>0.84293355400000003</v>
      </c>
      <c r="C247">
        <v>0.91039055499999999</v>
      </c>
      <c r="D247">
        <v>0.46224531899999999</v>
      </c>
      <c r="E247">
        <v>0.77677547599999996</v>
      </c>
      <c r="F247">
        <v>0.109666446</v>
      </c>
      <c r="G247">
        <v>2.5266602319999998</v>
      </c>
      <c r="H247">
        <v>9.3800413999999999E-2</v>
      </c>
      <c r="I247">
        <v>8.1774398999999998E-2</v>
      </c>
      <c r="J247">
        <v>5.133007374</v>
      </c>
      <c r="K247">
        <v>0.10479933700000001</v>
      </c>
      <c r="L247">
        <v>9.4723874899999991</v>
      </c>
      <c r="M247">
        <v>7.2631152000000004E-2</v>
      </c>
      <c r="N247">
        <v>0.79242120999999999</v>
      </c>
      <c r="O247">
        <v>1.0196965200000001</v>
      </c>
      <c r="P247">
        <v>0.65979229500000003</v>
      </c>
      <c r="Q247">
        <v>0.10974241899999999</v>
      </c>
      <c r="R247">
        <v>2.131713505</v>
      </c>
      <c r="S247">
        <v>1.5556129249999999</v>
      </c>
      <c r="T247">
        <v>5.9435625999999998E-2</v>
      </c>
      <c r="U247">
        <v>4.7617564000000001E-2</v>
      </c>
      <c r="V247">
        <v>8.1221540999999994E-2</v>
      </c>
      <c r="W247">
        <v>9.3085418000000003E-2</v>
      </c>
      <c r="X247">
        <v>3.9441756000000001E-2</v>
      </c>
      <c r="Y247" t="s">
        <v>36</v>
      </c>
      <c r="Z247">
        <v>9.4723874899999991</v>
      </c>
    </row>
    <row r="248" spans="1:26" x14ac:dyDescent="0.2">
      <c r="A248">
        <v>0.12755240100000001</v>
      </c>
      <c r="B248">
        <v>0.166391858</v>
      </c>
      <c r="C248">
        <v>0.10500334</v>
      </c>
      <c r="D248">
        <v>8.008643E-2</v>
      </c>
      <c r="E248">
        <v>0.115720459</v>
      </c>
      <c r="F248">
        <v>3.0636325999999998E-2</v>
      </c>
      <c r="G248">
        <v>0.60483945699999997</v>
      </c>
      <c r="H248">
        <v>1.6094153999999999E-2</v>
      </c>
      <c r="I248">
        <v>9.8050099999999994E-3</v>
      </c>
      <c r="J248">
        <v>0.99695156600000001</v>
      </c>
      <c r="K248">
        <v>1.8728601000000001E-2</v>
      </c>
      <c r="L248">
        <v>0.14853423800000001</v>
      </c>
      <c r="M248">
        <v>1.6783925000000002E-2</v>
      </c>
      <c r="N248">
        <v>0.84191837199999997</v>
      </c>
      <c r="O248">
        <v>1.070685595</v>
      </c>
      <c r="P248">
        <v>0.964960543</v>
      </c>
      <c r="Q248">
        <v>0.20251043799999999</v>
      </c>
      <c r="R248">
        <v>0.45403215000000002</v>
      </c>
      <c r="S248">
        <v>24.5998096</v>
      </c>
      <c r="T248">
        <v>1.2761587E-2</v>
      </c>
      <c r="U248">
        <v>3.0049478000000001E-2</v>
      </c>
      <c r="V248">
        <v>2.9627349000000001E-2</v>
      </c>
      <c r="W248">
        <v>1.1098747000000001E-2</v>
      </c>
      <c r="X248">
        <v>1.2043214999999999E-2</v>
      </c>
      <c r="Y248" t="s">
        <v>36</v>
      </c>
      <c r="Z248">
        <v>24.5998096</v>
      </c>
    </row>
    <row r="249" spans="1:26" x14ac:dyDescent="0.2">
      <c r="A249">
        <v>6.0627665930000001</v>
      </c>
      <c r="B249">
        <v>5.0644067479999997</v>
      </c>
      <c r="C249">
        <v>5.2342950220000004</v>
      </c>
      <c r="D249">
        <v>6.6660806419999998</v>
      </c>
      <c r="E249">
        <v>3.0561130529999998</v>
      </c>
      <c r="F249">
        <v>5.041074558</v>
      </c>
      <c r="G249">
        <v>3.060335619</v>
      </c>
      <c r="H249">
        <v>11.19319248</v>
      </c>
      <c r="I249">
        <v>10.75627611</v>
      </c>
      <c r="J249">
        <v>0.13547345099999999</v>
      </c>
      <c r="K249">
        <v>7.408745133</v>
      </c>
      <c r="L249">
        <v>0.19269646000000001</v>
      </c>
      <c r="M249">
        <v>8.6572182519999998</v>
      </c>
      <c r="N249">
        <v>4.2825013270000003</v>
      </c>
      <c r="O249">
        <v>2.3364893809999998</v>
      </c>
      <c r="P249">
        <v>2.0834073009999998</v>
      </c>
      <c r="Q249">
        <v>3.2843214600000001</v>
      </c>
      <c r="R249">
        <v>1.5496920350000001</v>
      </c>
      <c r="S249">
        <v>0.83466294200000002</v>
      </c>
      <c r="T249">
        <v>2.2582171459999998</v>
      </c>
      <c r="U249">
        <v>0.30222710200000003</v>
      </c>
      <c r="V249">
        <v>2.5727866150000001</v>
      </c>
      <c r="W249">
        <v>1.429493031</v>
      </c>
      <c r="X249">
        <v>0.55586161499999998</v>
      </c>
      <c r="Y249" t="s">
        <v>36</v>
      </c>
      <c r="Z249">
        <v>11.19319248</v>
      </c>
    </row>
    <row r="250" spans="1:26" x14ac:dyDescent="0.2">
      <c r="A250">
        <v>12.736298959999999</v>
      </c>
      <c r="B250">
        <v>19.302672919999999</v>
      </c>
      <c r="C250">
        <v>14.203256250000001</v>
      </c>
      <c r="D250">
        <v>9.5471770829999993</v>
      </c>
      <c r="E250">
        <v>14.00685313</v>
      </c>
      <c r="F250">
        <v>3.4160187500000001</v>
      </c>
      <c r="G250">
        <v>55.199560419999997</v>
      </c>
      <c r="H250">
        <v>2.9064937500000001</v>
      </c>
      <c r="I250">
        <v>2.1803552079999999</v>
      </c>
      <c r="J250">
        <v>108.5007719</v>
      </c>
      <c r="K250">
        <v>3.2530812500000001</v>
      </c>
      <c r="L250">
        <v>114.7906792</v>
      </c>
      <c r="M250">
        <v>2.5133562500000002</v>
      </c>
      <c r="N250">
        <v>13.89321563</v>
      </c>
      <c r="O250">
        <v>12.55824479</v>
      </c>
      <c r="P250">
        <v>14.513926039999999</v>
      </c>
      <c r="Q250">
        <v>3.1658083330000002</v>
      </c>
      <c r="R250">
        <v>71.574753130000005</v>
      </c>
      <c r="S250">
        <v>31.277779169999999</v>
      </c>
      <c r="T250">
        <v>1.76961875</v>
      </c>
      <c r="U250">
        <v>1.4670489579999999</v>
      </c>
      <c r="V250">
        <v>1.725145833</v>
      </c>
      <c r="W250">
        <v>2.409395833</v>
      </c>
      <c r="X250">
        <v>1.4623614579999999</v>
      </c>
      <c r="Y250" t="s">
        <v>36</v>
      </c>
      <c r="Z250">
        <v>114.7906792</v>
      </c>
    </row>
    <row r="251" spans="1:26" x14ac:dyDescent="0.2">
      <c r="A251">
        <v>2.073439526</v>
      </c>
      <c r="B251">
        <v>2.2990081060000001</v>
      </c>
      <c r="C251">
        <v>1.94368388</v>
      </c>
      <c r="D251">
        <v>5.1926443530000004</v>
      </c>
      <c r="E251">
        <v>4.256644444</v>
      </c>
      <c r="F251">
        <v>4.6092900000000003E-3</v>
      </c>
      <c r="G251">
        <v>1.434326E-2</v>
      </c>
      <c r="H251">
        <v>5.4278690000000001E-3</v>
      </c>
      <c r="I251">
        <v>5.7900729999999997E-3</v>
      </c>
      <c r="J251">
        <v>1.066275E-2</v>
      </c>
      <c r="K251">
        <v>6.8655740000000002E-3</v>
      </c>
      <c r="L251">
        <v>7.2141169999999999E-3</v>
      </c>
      <c r="M251">
        <v>4.1986339999999997E-3</v>
      </c>
      <c r="N251">
        <v>0.21191411700000001</v>
      </c>
      <c r="O251">
        <v>4.2989813300000002</v>
      </c>
      <c r="P251">
        <v>10.63904608</v>
      </c>
      <c r="Q251">
        <v>2.956284E-3</v>
      </c>
      <c r="R251">
        <v>8.9888889999999999E-3</v>
      </c>
      <c r="S251">
        <v>3.841439E-2</v>
      </c>
      <c r="T251">
        <v>4.8793259999999998E-3</v>
      </c>
      <c r="U251">
        <v>3.4879780000000001E-3</v>
      </c>
      <c r="V251">
        <v>1.3664299E-2</v>
      </c>
      <c r="W251">
        <v>4.3114750000000004E-3</v>
      </c>
      <c r="X251">
        <v>3.5581969999999999E-3</v>
      </c>
      <c r="Y251" t="s">
        <v>36</v>
      </c>
      <c r="Z251">
        <v>10.63904608</v>
      </c>
    </row>
    <row r="252" spans="1:26" x14ac:dyDescent="0.2">
      <c r="A252">
        <v>30.845207139999999</v>
      </c>
      <c r="B252">
        <v>3.3651049450000001</v>
      </c>
      <c r="C252">
        <v>7.2483917580000004</v>
      </c>
      <c r="D252">
        <v>3.6051901100000001</v>
      </c>
      <c r="E252">
        <v>5.6702648350000002</v>
      </c>
      <c r="F252">
        <v>3.3148901000000001E-2</v>
      </c>
      <c r="G252">
        <v>0.31342252700000001</v>
      </c>
      <c r="H252">
        <v>3.3326923000000001E-2</v>
      </c>
      <c r="I252">
        <v>2.4680219999999999E-2</v>
      </c>
      <c r="J252">
        <v>0.39690219799999998</v>
      </c>
      <c r="K252">
        <v>3.4758790999999997E-2</v>
      </c>
      <c r="L252">
        <v>0.241578022</v>
      </c>
      <c r="M252">
        <v>3.0968131999999999E-2</v>
      </c>
      <c r="N252">
        <v>5.7854456040000004</v>
      </c>
      <c r="O252">
        <v>4.1485186809999997</v>
      </c>
      <c r="P252">
        <v>3.3228390110000001</v>
      </c>
      <c r="Q252">
        <v>2.9925824E-2</v>
      </c>
      <c r="R252">
        <v>0.197991209</v>
      </c>
      <c r="S252">
        <v>25.40480659</v>
      </c>
      <c r="T252">
        <v>4.6479670000000001E-2</v>
      </c>
      <c r="U252">
        <v>6.2902746999999995E-2</v>
      </c>
      <c r="V252">
        <v>0.109607143</v>
      </c>
      <c r="W252">
        <v>5.0377472999999999E-2</v>
      </c>
      <c r="X252">
        <v>2.7864285999999999E-2</v>
      </c>
      <c r="Y252" t="s">
        <v>36</v>
      </c>
      <c r="Z252">
        <v>30.845207139999999</v>
      </c>
    </row>
    <row r="253" spans="1:26" x14ac:dyDescent="0.2">
      <c r="A253">
        <v>77.157925289999994</v>
      </c>
      <c r="B253">
        <v>107.96418439999999</v>
      </c>
      <c r="C253">
        <v>82.396519769999998</v>
      </c>
      <c r="D253">
        <v>116.0640094</v>
      </c>
      <c r="E253">
        <v>131.3857922</v>
      </c>
      <c r="F253">
        <v>1.5944828000000001E-2</v>
      </c>
      <c r="G253">
        <v>0.217170575</v>
      </c>
      <c r="H253">
        <v>7.3924139999999999E-3</v>
      </c>
      <c r="I253">
        <v>2.5457470000000001E-3</v>
      </c>
      <c r="J253">
        <v>0.19188160900000001</v>
      </c>
      <c r="K253">
        <v>3.8719539999999999E-3</v>
      </c>
      <c r="L253">
        <v>6.1436779999999996E-3</v>
      </c>
      <c r="M253">
        <v>8.3572409999999996E-3</v>
      </c>
      <c r="N253">
        <v>22.493847129999999</v>
      </c>
      <c r="O253">
        <v>124.0011306</v>
      </c>
      <c r="P253">
        <v>144.3544278</v>
      </c>
      <c r="Q253">
        <v>7.6666670000000003E-3</v>
      </c>
      <c r="R253">
        <v>1.362E-2</v>
      </c>
      <c r="S253">
        <v>6.1414482760000002</v>
      </c>
      <c r="T253">
        <v>9.7101150000000001E-3</v>
      </c>
      <c r="U253">
        <v>8.3836780000000003E-3</v>
      </c>
      <c r="V253">
        <v>2.187977E-2</v>
      </c>
      <c r="W253">
        <v>9.5659769999999998E-3</v>
      </c>
      <c r="X253">
        <v>5.6202300000000004E-3</v>
      </c>
      <c r="Y253" t="s">
        <v>36</v>
      </c>
      <c r="Z253">
        <v>144.3544278</v>
      </c>
    </row>
    <row r="254" spans="1:26" x14ac:dyDescent="0.2">
      <c r="A254">
        <v>16.077452619999999</v>
      </c>
      <c r="B254">
        <v>24.520977670000001</v>
      </c>
      <c r="C254">
        <v>18.4614668</v>
      </c>
      <c r="D254">
        <v>26.769023690000001</v>
      </c>
      <c r="E254">
        <v>28.379010869999998</v>
      </c>
      <c r="F254">
        <v>1.530485E-3</v>
      </c>
      <c r="G254">
        <v>3.0862135999999998E-2</v>
      </c>
      <c r="H254">
        <v>3.8155300000000002E-4</v>
      </c>
      <c r="I254">
        <v>1.4895150000000001E-3</v>
      </c>
      <c r="J254">
        <v>2.9510873999999999E-2</v>
      </c>
      <c r="K254">
        <v>4.2407799999999999E-4</v>
      </c>
      <c r="L254">
        <v>2.1778639999999998E-3</v>
      </c>
      <c r="M254">
        <v>5.9135919999999996E-3</v>
      </c>
      <c r="N254">
        <v>4.320784272</v>
      </c>
      <c r="O254">
        <v>30.369893789999999</v>
      </c>
      <c r="P254">
        <v>31.82821126</v>
      </c>
      <c r="Q254">
        <v>6.7176700000000002E-3</v>
      </c>
      <c r="R254">
        <v>5.0607769999999998E-3</v>
      </c>
      <c r="S254">
        <v>0.95168330099999998</v>
      </c>
      <c r="T254">
        <v>1.5178641E-2</v>
      </c>
      <c r="U254">
        <v>7.0959220000000002E-3</v>
      </c>
      <c r="V254">
        <v>3.9790680000000002E-2</v>
      </c>
      <c r="W254">
        <v>1.0746408000000001E-2</v>
      </c>
      <c r="X254">
        <v>3.8194169999999999E-3</v>
      </c>
      <c r="Y254" t="s">
        <v>36</v>
      </c>
      <c r="Z254">
        <v>31.82821126</v>
      </c>
    </row>
    <row r="255" spans="1:26" x14ac:dyDescent="0.2">
      <c r="A255">
        <v>9.7780302530000007</v>
      </c>
      <c r="B255">
        <v>14.11287695</v>
      </c>
      <c r="C255">
        <v>8.8683560309999994</v>
      </c>
      <c r="D255">
        <v>9.614598054</v>
      </c>
      <c r="E255">
        <v>12.7238001</v>
      </c>
      <c r="F255">
        <v>27.364577629999999</v>
      </c>
      <c r="G255">
        <v>5.879341245</v>
      </c>
      <c r="H255">
        <v>29.473227919999999</v>
      </c>
      <c r="I255">
        <v>11.037656030000001</v>
      </c>
      <c r="J255">
        <v>0.82897470799999995</v>
      </c>
      <c r="K255">
        <v>11.08272335</v>
      </c>
      <c r="L255">
        <v>0.40141702299999998</v>
      </c>
      <c r="M255">
        <v>9.4605964979999992</v>
      </c>
      <c r="N255">
        <v>19.215952919999999</v>
      </c>
      <c r="O255">
        <v>8.7960572960000007</v>
      </c>
      <c r="P255">
        <v>7.6110703309999996</v>
      </c>
      <c r="Q255">
        <v>12.023807</v>
      </c>
      <c r="R255">
        <v>5.198299027</v>
      </c>
      <c r="S255">
        <v>2.2451239300000001</v>
      </c>
      <c r="T255">
        <v>4.89327179</v>
      </c>
      <c r="U255">
        <v>0.77154426099999995</v>
      </c>
      <c r="V255">
        <v>6.0901107000000003</v>
      </c>
      <c r="W255">
        <v>1.7228404669999999</v>
      </c>
      <c r="X255">
        <v>2.438815467</v>
      </c>
      <c r="Y255" t="s">
        <v>36</v>
      </c>
      <c r="Z255">
        <v>29.473227919999999</v>
      </c>
    </row>
    <row r="256" spans="1:26" x14ac:dyDescent="0.2">
      <c r="A256">
        <v>6.7814313909999999</v>
      </c>
      <c r="B256">
        <v>5.976358083</v>
      </c>
      <c r="C256">
        <v>5.2018650380000002</v>
      </c>
      <c r="D256">
        <v>6.1699276320000003</v>
      </c>
      <c r="E256">
        <v>3.7104936089999998</v>
      </c>
      <c r="F256">
        <v>11.069704509999999</v>
      </c>
      <c r="G256">
        <v>3.9727648499999999</v>
      </c>
      <c r="H256">
        <v>12.45967594</v>
      </c>
      <c r="I256">
        <v>3.5133836469999999</v>
      </c>
      <c r="J256">
        <v>0.16511240599999999</v>
      </c>
      <c r="K256">
        <v>4.8889772560000004</v>
      </c>
      <c r="L256">
        <v>0.22298533800000001</v>
      </c>
      <c r="M256">
        <v>3.201844173</v>
      </c>
      <c r="N256">
        <v>6.272420865</v>
      </c>
      <c r="O256">
        <v>3.2884620299999998</v>
      </c>
      <c r="P256">
        <v>3.34727782</v>
      </c>
      <c r="Q256">
        <v>4.9186515039999996</v>
      </c>
      <c r="R256">
        <v>2.027171053</v>
      </c>
      <c r="S256">
        <v>1.1510090230000001</v>
      </c>
      <c r="T256">
        <v>4.0412360899999999</v>
      </c>
      <c r="U256">
        <v>0.83559567700000004</v>
      </c>
      <c r="V256">
        <v>5.7050738719999998</v>
      </c>
      <c r="W256">
        <v>3.1392992479999999</v>
      </c>
      <c r="X256">
        <v>1.5928417290000001</v>
      </c>
      <c r="Y256" t="s">
        <v>36</v>
      </c>
      <c r="Z256">
        <v>12.45967594</v>
      </c>
    </row>
    <row r="257" spans="1:26" x14ac:dyDescent="0.2">
      <c r="A257">
        <v>4.5963505260000002</v>
      </c>
      <c r="B257">
        <v>3.7273821049999998</v>
      </c>
      <c r="C257">
        <v>3.058717895</v>
      </c>
      <c r="D257">
        <v>3.2737936840000001</v>
      </c>
      <c r="E257">
        <v>2.5285319300000002</v>
      </c>
      <c r="F257">
        <v>7.3546817539999996</v>
      </c>
      <c r="G257">
        <v>4.689312632</v>
      </c>
      <c r="H257">
        <v>8.4808803509999997</v>
      </c>
      <c r="I257">
        <v>3.6923410529999998</v>
      </c>
      <c r="J257">
        <v>10.747678949999999</v>
      </c>
      <c r="K257">
        <v>2.9366582459999999</v>
      </c>
      <c r="L257">
        <v>10.97477263</v>
      </c>
      <c r="M257">
        <v>3.535290877</v>
      </c>
      <c r="N257">
        <v>16.61961333</v>
      </c>
      <c r="O257">
        <v>10.021435439999999</v>
      </c>
      <c r="P257">
        <v>11.05405614</v>
      </c>
      <c r="Q257">
        <v>12.162059299999999</v>
      </c>
      <c r="R257">
        <v>10.961118949999999</v>
      </c>
      <c r="S257">
        <v>8.0806736840000006</v>
      </c>
      <c r="T257">
        <v>3.9603498250000002</v>
      </c>
      <c r="U257">
        <v>0.805164561</v>
      </c>
      <c r="V257">
        <v>1.702992982</v>
      </c>
      <c r="W257">
        <v>7.552014035</v>
      </c>
      <c r="X257">
        <v>2.5896277190000001</v>
      </c>
      <c r="Y257" t="s">
        <v>36</v>
      </c>
      <c r="Z257">
        <v>16.61961333</v>
      </c>
    </row>
    <row r="258" spans="1:26" x14ac:dyDescent="0.2">
      <c r="A258">
        <v>4.6785882760000002</v>
      </c>
      <c r="B258">
        <v>6.6830934480000002</v>
      </c>
      <c r="C258">
        <v>4.3676034479999997</v>
      </c>
      <c r="D258">
        <v>3.5305293099999999</v>
      </c>
      <c r="E258">
        <v>4.2682255170000003</v>
      </c>
      <c r="F258">
        <v>2.8991324139999999</v>
      </c>
      <c r="G258">
        <v>17.212386899999998</v>
      </c>
      <c r="H258">
        <v>2.938406552</v>
      </c>
      <c r="I258">
        <v>1.505772069</v>
      </c>
      <c r="J258">
        <v>62.099451029999997</v>
      </c>
      <c r="K258">
        <v>1.409291724</v>
      </c>
      <c r="L258">
        <v>49.900233790000001</v>
      </c>
      <c r="M258">
        <v>1.5519010339999999</v>
      </c>
      <c r="N258">
        <v>12.22440207</v>
      </c>
      <c r="O258">
        <v>10.18753207</v>
      </c>
      <c r="P258">
        <v>10.79027172</v>
      </c>
      <c r="Q258">
        <v>5.4671048280000001</v>
      </c>
      <c r="R258">
        <v>32.75736517</v>
      </c>
      <c r="S258">
        <v>15.955807589999999</v>
      </c>
      <c r="T258">
        <v>1.4377268969999999</v>
      </c>
      <c r="U258">
        <v>0.53335724100000004</v>
      </c>
      <c r="V258">
        <v>0.64771448300000001</v>
      </c>
      <c r="W258">
        <v>2.679457931</v>
      </c>
      <c r="X258">
        <v>1.1096965519999999</v>
      </c>
      <c r="Y258" t="s">
        <v>36</v>
      </c>
      <c r="Z258">
        <v>62.099451029999997</v>
      </c>
    </row>
    <row r="259" spans="1:26" x14ac:dyDescent="0.2">
      <c r="A259">
        <v>5.9923066189999998</v>
      </c>
      <c r="B259">
        <v>5.6931501180000001</v>
      </c>
      <c r="C259">
        <v>4.9774990539999999</v>
      </c>
      <c r="D259">
        <v>3.0150955079999999</v>
      </c>
      <c r="E259">
        <v>4.4030390070000003</v>
      </c>
      <c r="F259">
        <v>0.54759054399999996</v>
      </c>
      <c r="G259">
        <v>20.017471159999999</v>
      </c>
      <c r="H259">
        <v>0.363954846</v>
      </c>
      <c r="I259">
        <v>0.27271134800000002</v>
      </c>
      <c r="J259">
        <v>24.196676830000001</v>
      </c>
      <c r="K259">
        <v>0.57949408999999996</v>
      </c>
      <c r="L259">
        <v>35.364174470000002</v>
      </c>
      <c r="M259">
        <v>0.47207494100000003</v>
      </c>
      <c r="N259">
        <v>4.1238921990000001</v>
      </c>
      <c r="O259">
        <v>5.7166028369999999</v>
      </c>
      <c r="P259">
        <v>3.4968565009999999</v>
      </c>
      <c r="Q259">
        <v>0.50884657200000005</v>
      </c>
      <c r="R259">
        <v>15.376104489999999</v>
      </c>
      <c r="S259">
        <v>9.5228907800000009</v>
      </c>
      <c r="T259">
        <v>0.18906879400000001</v>
      </c>
      <c r="U259">
        <v>0.13286146600000001</v>
      </c>
      <c r="V259">
        <v>0.197120567</v>
      </c>
      <c r="W259">
        <v>0.27716524799999998</v>
      </c>
      <c r="X259">
        <v>0.20388463400000001</v>
      </c>
      <c r="Y259" t="s">
        <v>36</v>
      </c>
      <c r="Z259">
        <v>35.364174470000002</v>
      </c>
    </row>
    <row r="260" spans="1:26" x14ac:dyDescent="0.2">
      <c r="A260">
        <v>2.5373032649999998</v>
      </c>
      <c r="B260">
        <v>17.474575099999999</v>
      </c>
      <c r="C260">
        <v>6.1844740820000004</v>
      </c>
      <c r="D260">
        <v>14.67237388</v>
      </c>
      <c r="E260">
        <v>25.250559389999999</v>
      </c>
      <c r="F260">
        <v>0.24317367300000001</v>
      </c>
      <c r="G260">
        <v>7.7330612000000007E-2</v>
      </c>
      <c r="H260">
        <v>0.238978367</v>
      </c>
      <c r="I260">
        <v>0.34703469399999998</v>
      </c>
      <c r="J260">
        <v>2.5591428999999999E-2</v>
      </c>
      <c r="K260">
        <v>0.52837306100000003</v>
      </c>
      <c r="L260">
        <v>3.0646735000000001E-2</v>
      </c>
      <c r="M260">
        <v>0.33241346900000002</v>
      </c>
      <c r="N260">
        <v>1.2854012239999999</v>
      </c>
      <c r="O260">
        <v>15.93609408</v>
      </c>
      <c r="P260">
        <v>12.83179898</v>
      </c>
      <c r="Q260">
        <v>0.134798163</v>
      </c>
      <c r="R260">
        <v>4.8900816E-2</v>
      </c>
      <c r="S260">
        <v>0.326801224</v>
      </c>
      <c r="T260">
        <v>0.22089897999999999</v>
      </c>
      <c r="U260">
        <v>0.106004694</v>
      </c>
      <c r="V260">
        <v>0.22712183699999999</v>
      </c>
      <c r="W260">
        <v>0.205738163</v>
      </c>
      <c r="X260">
        <v>0.13114653100000001</v>
      </c>
      <c r="Y260" t="s">
        <v>36</v>
      </c>
      <c r="Z260">
        <v>25.250559389999999</v>
      </c>
    </row>
    <row r="261" spans="1:26" x14ac:dyDescent="0.2">
      <c r="A261">
        <v>1.4593253559999999</v>
      </c>
      <c r="B261">
        <v>3.3203923080000002</v>
      </c>
      <c r="C261">
        <v>1.9493897440000001</v>
      </c>
      <c r="D261">
        <v>1.3015507120000001</v>
      </c>
      <c r="E261">
        <v>2.2116131050000001</v>
      </c>
      <c r="F261">
        <v>0.28973105399999999</v>
      </c>
      <c r="G261">
        <v>7.384446724</v>
      </c>
      <c r="H261">
        <v>0.23200854700000001</v>
      </c>
      <c r="I261">
        <v>0.115262108</v>
      </c>
      <c r="J261">
        <v>15.58860541</v>
      </c>
      <c r="K261">
        <v>0.27622963</v>
      </c>
      <c r="L261">
        <v>24.555960970000001</v>
      </c>
      <c r="M261">
        <v>0.14990170899999999</v>
      </c>
      <c r="N261">
        <v>2.1118242170000001</v>
      </c>
      <c r="O261">
        <v>1.855934188</v>
      </c>
      <c r="P261">
        <v>1.9089250710000001</v>
      </c>
      <c r="Q261">
        <v>0.45837834799999999</v>
      </c>
      <c r="R261">
        <v>8.9030527070000005</v>
      </c>
      <c r="S261">
        <v>2.8523649569999998</v>
      </c>
      <c r="T261">
        <v>0.148405128</v>
      </c>
      <c r="U261">
        <v>0.131983761</v>
      </c>
      <c r="V261">
        <v>0.116869231</v>
      </c>
      <c r="W261">
        <v>0.213040171</v>
      </c>
      <c r="X261">
        <v>0.154192308</v>
      </c>
      <c r="Y261" t="s">
        <v>36</v>
      </c>
      <c r="Z261">
        <v>24.555960970000001</v>
      </c>
    </row>
    <row r="262" spans="1:26" x14ac:dyDescent="0.2">
      <c r="A262">
        <v>1.514848515</v>
      </c>
      <c r="B262">
        <v>2.8757673270000002</v>
      </c>
      <c r="C262">
        <v>1.6510039599999999</v>
      </c>
      <c r="D262">
        <v>1.3435831680000001</v>
      </c>
      <c r="E262">
        <v>2.16419505</v>
      </c>
      <c r="F262">
        <v>0.36829405900000001</v>
      </c>
      <c r="G262">
        <v>4.9118306929999997</v>
      </c>
      <c r="H262">
        <v>0.13651881199999999</v>
      </c>
      <c r="I262">
        <v>2.0358416000000001E-2</v>
      </c>
      <c r="J262">
        <v>13.277468320000001</v>
      </c>
      <c r="K262">
        <v>0.13267722800000001</v>
      </c>
      <c r="L262">
        <v>20.963556440000001</v>
      </c>
      <c r="M262">
        <v>6.0315842000000001E-2</v>
      </c>
      <c r="N262">
        <v>1.826217822</v>
      </c>
      <c r="O262">
        <v>1.303227723</v>
      </c>
      <c r="P262">
        <v>2.002957426</v>
      </c>
      <c r="Q262">
        <v>0.43532871299999998</v>
      </c>
      <c r="R262">
        <v>7.3225633659999998</v>
      </c>
      <c r="S262">
        <v>4.1631089110000001</v>
      </c>
      <c r="T262">
        <v>1.820198E-2</v>
      </c>
      <c r="U262">
        <v>4.3856435999999999E-2</v>
      </c>
      <c r="V262">
        <v>1.8324752E-2</v>
      </c>
      <c r="W262">
        <v>5.8209901000000001E-2</v>
      </c>
      <c r="X262">
        <v>3.1994058999999998E-2</v>
      </c>
      <c r="Y262" t="s">
        <v>36</v>
      </c>
      <c r="Z262">
        <v>20.963556440000001</v>
      </c>
    </row>
    <row r="263" spans="1:26" x14ac:dyDescent="0.2">
      <c r="A263">
        <v>8.3672825</v>
      </c>
      <c r="B263">
        <v>4.8318258329999999</v>
      </c>
      <c r="C263">
        <v>6.1431275000000003</v>
      </c>
      <c r="D263">
        <v>2.8127661110000002</v>
      </c>
      <c r="E263">
        <v>4.0587844439999996</v>
      </c>
      <c r="F263">
        <v>0.14360083300000001</v>
      </c>
      <c r="G263">
        <v>19.696706939999999</v>
      </c>
      <c r="H263">
        <v>6.1813055999999998E-2</v>
      </c>
      <c r="I263">
        <v>8.6490555999999996E-2</v>
      </c>
      <c r="J263">
        <v>16.375257779999998</v>
      </c>
      <c r="K263">
        <v>0.16034499999999999</v>
      </c>
      <c r="L263">
        <v>15.444749720000001</v>
      </c>
      <c r="M263">
        <v>0.122691944</v>
      </c>
      <c r="N263">
        <v>4.4028180560000001</v>
      </c>
      <c r="O263">
        <v>5.624141389</v>
      </c>
      <c r="P263">
        <v>3.1512405559999999</v>
      </c>
      <c r="Q263">
        <v>0.16873861100000001</v>
      </c>
      <c r="R263">
        <v>9.2496716669999994</v>
      </c>
      <c r="S263">
        <v>12.16498694</v>
      </c>
      <c r="T263">
        <v>3.7381944E-2</v>
      </c>
      <c r="U263">
        <v>4.4385556E-2</v>
      </c>
      <c r="V263">
        <v>7.7195555999999999E-2</v>
      </c>
      <c r="W263">
        <v>5.1577777999999998E-2</v>
      </c>
      <c r="X263">
        <v>3.2647221999999997E-2</v>
      </c>
      <c r="Y263" t="s">
        <v>36</v>
      </c>
      <c r="Z263">
        <v>19.696706939999999</v>
      </c>
    </row>
    <row r="264" spans="1:26" x14ac:dyDescent="0.2">
      <c r="A264">
        <v>0.76512305000000003</v>
      </c>
      <c r="B264">
        <v>1.951510028</v>
      </c>
      <c r="C264">
        <v>0.93554853800000004</v>
      </c>
      <c r="D264">
        <v>0.730665181</v>
      </c>
      <c r="E264">
        <v>1.1355318940000001</v>
      </c>
      <c r="F264">
        <v>0.11638955400000001</v>
      </c>
      <c r="G264">
        <v>7.1117321029999996</v>
      </c>
      <c r="H264">
        <v>3.8843732999999998E-2</v>
      </c>
      <c r="I264">
        <v>1.0200139E-2</v>
      </c>
      <c r="J264">
        <v>5.9320717270000003</v>
      </c>
      <c r="K264">
        <v>3.9043244999999997E-2</v>
      </c>
      <c r="L264">
        <v>6.9305338440000002</v>
      </c>
      <c r="M264">
        <v>2.0237116999999999E-2</v>
      </c>
      <c r="N264">
        <v>1.070591643</v>
      </c>
      <c r="O264">
        <v>0.79270327299999999</v>
      </c>
      <c r="P264">
        <v>1.0600199859999999</v>
      </c>
      <c r="Q264">
        <v>0.154540808</v>
      </c>
      <c r="R264">
        <v>5.1861215180000002</v>
      </c>
      <c r="S264">
        <v>3.1183972139999998</v>
      </c>
      <c r="T264">
        <v>1.1283286999999999E-2</v>
      </c>
      <c r="U264">
        <v>2.3499442999999998E-2</v>
      </c>
      <c r="V264">
        <v>1.8123397999999999E-2</v>
      </c>
      <c r="W264">
        <v>2.426532E-2</v>
      </c>
      <c r="X264">
        <v>1.1024861E-2</v>
      </c>
      <c r="Y264" t="s">
        <v>36</v>
      </c>
      <c r="Z264">
        <v>7.1117321029999996</v>
      </c>
    </row>
    <row r="265" spans="1:26" x14ac:dyDescent="0.2">
      <c r="A265">
        <v>30.603432479999999</v>
      </c>
      <c r="B265">
        <v>41.503188029999997</v>
      </c>
      <c r="C265">
        <v>42.691831200000003</v>
      </c>
      <c r="D265">
        <v>51.960731619999997</v>
      </c>
      <c r="E265">
        <v>61.690436320000003</v>
      </c>
      <c r="F265">
        <v>1.6404701000000001E-2</v>
      </c>
      <c r="G265">
        <v>9.1885043E-2</v>
      </c>
      <c r="H265">
        <v>1.9333761000000001E-2</v>
      </c>
      <c r="I265">
        <v>9.8709399999999999E-3</v>
      </c>
      <c r="J265">
        <v>6.3258120000000001E-2</v>
      </c>
      <c r="K265">
        <v>1.1975214E-2</v>
      </c>
      <c r="L265">
        <v>7.4824790000000002E-3</v>
      </c>
      <c r="M265">
        <v>1.4567093999999999E-2</v>
      </c>
      <c r="N265">
        <v>10.04828376</v>
      </c>
      <c r="O265">
        <v>58.402065380000003</v>
      </c>
      <c r="P265">
        <v>55.976197859999999</v>
      </c>
      <c r="Q265">
        <v>1.2030769E-2</v>
      </c>
      <c r="R265">
        <v>1.0681624000000001E-2</v>
      </c>
      <c r="S265">
        <v>1.5362188029999999</v>
      </c>
      <c r="T265">
        <v>1.7944017E-2</v>
      </c>
      <c r="U265">
        <v>1.0681197E-2</v>
      </c>
      <c r="V265">
        <v>2.3282905999999999E-2</v>
      </c>
      <c r="W265">
        <v>1.1883332999999999E-2</v>
      </c>
      <c r="X265">
        <v>1.489359E-2</v>
      </c>
      <c r="Y265" t="s">
        <v>36</v>
      </c>
      <c r="Z265">
        <v>61.690436320000003</v>
      </c>
    </row>
    <row r="266" spans="1:26" x14ac:dyDescent="0.2">
      <c r="A266">
        <v>1.28490131</v>
      </c>
      <c r="B266">
        <v>1.4938072069999999</v>
      </c>
      <c r="C266">
        <v>3.7800791540000001</v>
      </c>
      <c r="D266">
        <v>3.890687969</v>
      </c>
      <c r="E266">
        <v>3.2315092910000001</v>
      </c>
      <c r="F266">
        <v>1.7837820000000001E-2</v>
      </c>
      <c r="G266">
        <v>5.9528171999999997E-2</v>
      </c>
      <c r="H266">
        <v>1.0882251000000001E-2</v>
      </c>
      <c r="I266">
        <v>1.1785587E-2</v>
      </c>
      <c r="J266">
        <v>5.0465515000000002E-2</v>
      </c>
      <c r="K266">
        <v>1.1258725000000001E-2</v>
      </c>
      <c r="L266">
        <v>3.1276473999999999E-2</v>
      </c>
      <c r="M266">
        <v>1.1790471E-2</v>
      </c>
      <c r="N266">
        <v>0.26472841000000003</v>
      </c>
      <c r="O266">
        <v>10.09584527</v>
      </c>
      <c r="P266">
        <v>2.4516358550000001</v>
      </c>
      <c r="Q266">
        <v>1.0066409E-2</v>
      </c>
      <c r="R266">
        <v>4.1765992000000002E-2</v>
      </c>
      <c r="S266">
        <v>6.6487492999999995E-2</v>
      </c>
      <c r="T266">
        <v>9.1501489999999998E-3</v>
      </c>
      <c r="U266">
        <v>8.0219769999999996E-3</v>
      </c>
      <c r="V266">
        <v>2.3484217000000002E-2</v>
      </c>
      <c r="W266">
        <v>9.1142940000000002E-3</v>
      </c>
      <c r="X266">
        <v>6.6690289999999999E-3</v>
      </c>
      <c r="Y266" t="s">
        <v>36</v>
      </c>
      <c r="Z266">
        <v>10.09584527</v>
      </c>
    </row>
    <row r="267" spans="1:26" x14ac:dyDescent="0.2">
      <c r="A267">
        <v>111.9576904</v>
      </c>
      <c r="B267">
        <v>97.390017110000002</v>
      </c>
      <c r="C267">
        <v>100.8670898</v>
      </c>
      <c r="D267">
        <v>104.4100936</v>
      </c>
      <c r="E267">
        <v>119.38574060000001</v>
      </c>
      <c r="F267">
        <v>3.5163102000000002E-2</v>
      </c>
      <c r="G267">
        <v>14.005681279999999</v>
      </c>
      <c r="H267">
        <v>1.749198E-3</v>
      </c>
      <c r="I267">
        <v>6.7417110000000001E-3</v>
      </c>
      <c r="J267">
        <v>12.610280749999999</v>
      </c>
      <c r="K267">
        <v>2.5865775000000001E-2</v>
      </c>
      <c r="L267">
        <v>6.3060139040000003</v>
      </c>
      <c r="M267">
        <v>2.4871658000000001E-2</v>
      </c>
      <c r="N267">
        <v>36.616621389999999</v>
      </c>
      <c r="O267">
        <v>115.4630037</v>
      </c>
      <c r="P267">
        <v>118.71492569999999</v>
      </c>
      <c r="Q267">
        <v>0.161458289</v>
      </c>
      <c r="R267">
        <v>14.24093422</v>
      </c>
      <c r="S267">
        <v>19.182492509999999</v>
      </c>
      <c r="T267">
        <v>4.8920321000000003E-2</v>
      </c>
      <c r="U267">
        <v>4.0748662999999997E-2</v>
      </c>
      <c r="V267">
        <v>0.11276630999999999</v>
      </c>
      <c r="W267">
        <v>5.1409626E-2</v>
      </c>
      <c r="X267">
        <v>1.8349733E-2</v>
      </c>
      <c r="Y267" t="s">
        <v>36</v>
      </c>
      <c r="Z267">
        <v>119.38574060000001</v>
      </c>
    </row>
    <row r="268" spans="1:26" x14ac:dyDescent="0.2">
      <c r="A268">
        <v>11.33617654</v>
      </c>
      <c r="B268">
        <v>20.465219380000001</v>
      </c>
      <c r="C268">
        <v>13.925039890000001</v>
      </c>
      <c r="D268">
        <v>21.29897626</v>
      </c>
      <c r="E268">
        <v>22.744897470000002</v>
      </c>
      <c r="F268">
        <v>1.847331E-3</v>
      </c>
      <c r="G268">
        <v>2.5771208E-2</v>
      </c>
      <c r="H268">
        <v>7.4592699999999996E-4</v>
      </c>
      <c r="I268">
        <v>9.3918500000000004E-4</v>
      </c>
      <c r="J268">
        <v>2.6012219E-2</v>
      </c>
      <c r="K268">
        <v>8.4999999999999995E-4</v>
      </c>
      <c r="L268">
        <v>3.3785109999999998E-3</v>
      </c>
      <c r="M268">
        <v>6.8509829999999997E-3</v>
      </c>
      <c r="N268">
        <v>3.2316842700000001</v>
      </c>
      <c r="O268">
        <v>22.78751896</v>
      </c>
      <c r="P268">
        <v>25.7539993</v>
      </c>
      <c r="Q268">
        <v>2.244663E-3</v>
      </c>
      <c r="R268">
        <v>4.2130620000000001E-3</v>
      </c>
      <c r="S268">
        <v>0.74831825799999996</v>
      </c>
      <c r="T268">
        <v>1.3653370999999999E-2</v>
      </c>
      <c r="U268">
        <v>9.2068819999999996E-3</v>
      </c>
      <c r="V268">
        <v>3.6272752999999998E-2</v>
      </c>
      <c r="W268">
        <v>1.0681741999999999E-2</v>
      </c>
      <c r="X268">
        <v>4.6567420000000002E-3</v>
      </c>
      <c r="Y268" t="s">
        <v>36</v>
      </c>
      <c r="Z268">
        <v>25.7539993</v>
      </c>
    </row>
    <row r="269" spans="1:26" x14ac:dyDescent="0.2">
      <c r="A269">
        <v>63.31596553</v>
      </c>
      <c r="B269">
        <v>56.105663589999999</v>
      </c>
      <c r="C269">
        <v>54.844009219999997</v>
      </c>
      <c r="D269">
        <v>59.3704733</v>
      </c>
      <c r="E269">
        <v>76.640749029999995</v>
      </c>
      <c r="F269">
        <v>9.6640779999999996E-3</v>
      </c>
      <c r="G269">
        <v>0.146666505</v>
      </c>
      <c r="H269">
        <v>5.15534E-4</v>
      </c>
      <c r="I269">
        <v>4.6553399999999998E-4</v>
      </c>
      <c r="J269">
        <v>8.3230097000000003E-2</v>
      </c>
      <c r="K269">
        <v>2.52427E-4</v>
      </c>
      <c r="L269">
        <v>2.5990290000000001E-3</v>
      </c>
      <c r="M269">
        <v>3.8684470000000001E-3</v>
      </c>
      <c r="N269">
        <v>18.452502429999999</v>
      </c>
      <c r="O269">
        <v>69.951415530000006</v>
      </c>
      <c r="P269">
        <v>75.824357770000006</v>
      </c>
      <c r="Q269">
        <v>2.0189320000000002E-3</v>
      </c>
      <c r="R269">
        <v>6.2689319999999996E-3</v>
      </c>
      <c r="S269">
        <v>2.5234995150000001</v>
      </c>
      <c r="T269">
        <v>7.4587380000000003E-3</v>
      </c>
      <c r="U269">
        <v>5.6966020000000003E-3</v>
      </c>
      <c r="V269">
        <v>1.7702427E-2</v>
      </c>
      <c r="W269">
        <v>7.2665050000000004E-3</v>
      </c>
      <c r="X269">
        <v>1.059223E-3</v>
      </c>
      <c r="Y269" t="s">
        <v>36</v>
      </c>
      <c r="Z269">
        <v>76.640749029999995</v>
      </c>
    </row>
    <row r="270" spans="1:26" x14ac:dyDescent="0.2">
      <c r="A270">
        <v>1.2332437089999999</v>
      </c>
      <c r="B270">
        <v>5.5796983439999996</v>
      </c>
      <c r="C270">
        <v>2.800301325</v>
      </c>
      <c r="D270">
        <v>4.5925254969999996</v>
      </c>
      <c r="E270">
        <v>7.7347231790000004</v>
      </c>
      <c r="F270">
        <v>6.0033099999999995E-4</v>
      </c>
      <c r="G270">
        <v>7.4748339999999996E-3</v>
      </c>
      <c r="H270">
        <v>2.4172199999999999E-4</v>
      </c>
      <c r="I270">
        <v>6.0298000000000003E-4</v>
      </c>
      <c r="J270">
        <v>6.5307949999999998E-3</v>
      </c>
      <c r="K270">
        <v>2.9172200000000001E-4</v>
      </c>
      <c r="L270">
        <v>2.0072850000000001E-3</v>
      </c>
      <c r="M270">
        <v>7.5000000000000002E-4</v>
      </c>
      <c r="N270">
        <v>0.61780595999999999</v>
      </c>
      <c r="O270">
        <v>5.1783420529999997</v>
      </c>
      <c r="P270">
        <v>4.4509652319999997</v>
      </c>
      <c r="Q270">
        <v>3.04636E-4</v>
      </c>
      <c r="R270">
        <v>1.2364240000000001E-3</v>
      </c>
      <c r="S270">
        <v>0.146840728</v>
      </c>
      <c r="T270">
        <v>1.3933769999999999E-3</v>
      </c>
      <c r="U270">
        <v>2.5927200000000001E-4</v>
      </c>
      <c r="V270">
        <v>2.407616E-3</v>
      </c>
      <c r="W270">
        <v>4.9900699999999999E-4</v>
      </c>
      <c r="X270">
        <v>1.11921E-4</v>
      </c>
      <c r="Y270" t="s">
        <v>36</v>
      </c>
      <c r="Z270">
        <v>7.7347231790000004</v>
      </c>
    </row>
    <row r="271" spans="1:26" x14ac:dyDescent="0.2">
      <c r="A271">
        <v>7.005284606</v>
      </c>
      <c r="B271">
        <v>10.815764919999999</v>
      </c>
      <c r="C271">
        <v>8.5550295940000005</v>
      </c>
      <c r="D271">
        <v>11.94867327</v>
      </c>
      <c r="E271">
        <v>12.921342599999999</v>
      </c>
      <c r="F271">
        <v>1.765513E-3</v>
      </c>
      <c r="G271">
        <v>2.5704773E-2</v>
      </c>
      <c r="H271">
        <v>1.6121700000000001E-4</v>
      </c>
      <c r="I271">
        <v>5.2470200000000005E-4</v>
      </c>
      <c r="J271">
        <v>2.1888305E-2</v>
      </c>
      <c r="K271">
        <v>5.23508E-4</v>
      </c>
      <c r="L271">
        <v>1.6766229000000001E-2</v>
      </c>
      <c r="M271">
        <v>3.3352030000000001E-3</v>
      </c>
      <c r="N271">
        <v>1.9576517899999999</v>
      </c>
      <c r="O271">
        <v>12.849743439999999</v>
      </c>
      <c r="P271">
        <v>14.382687710000001</v>
      </c>
      <c r="Q271">
        <v>2.2683769999999998E-3</v>
      </c>
      <c r="R271">
        <v>7.4436750000000003E-3</v>
      </c>
      <c r="S271">
        <v>0.44704928399999999</v>
      </c>
      <c r="T271">
        <v>8.3442719999999998E-3</v>
      </c>
      <c r="U271">
        <v>5.7207639999999997E-3</v>
      </c>
      <c r="V271">
        <v>1.7366110000000001E-2</v>
      </c>
      <c r="W271">
        <v>7.7008349999999996E-3</v>
      </c>
      <c r="X271">
        <v>2.1214799999999998E-3</v>
      </c>
      <c r="Y271" t="s">
        <v>36</v>
      </c>
      <c r="Z271">
        <v>14.382687710000001</v>
      </c>
    </row>
    <row r="272" spans="1:26" x14ac:dyDescent="0.2">
      <c r="A272">
        <v>0.31987831300000003</v>
      </c>
      <c r="B272">
        <v>0.34900120499999998</v>
      </c>
      <c r="C272">
        <v>0.362927108</v>
      </c>
      <c r="D272">
        <v>0.179998193</v>
      </c>
      <c r="E272">
        <v>0.43299638600000001</v>
      </c>
      <c r="F272">
        <v>1.0712651E-2</v>
      </c>
      <c r="G272">
        <v>0.207756627</v>
      </c>
      <c r="H272">
        <v>1.5942168999999999E-2</v>
      </c>
      <c r="I272">
        <v>1.5009639E-2</v>
      </c>
      <c r="J272">
        <v>10.34292952</v>
      </c>
      <c r="K272">
        <v>8.0052410000000004E-2</v>
      </c>
      <c r="L272">
        <v>36.375537350000002</v>
      </c>
      <c r="M272">
        <v>2.2199397999999999E-2</v>
      </c>
      <c r="N272">
        <v>5.5937951999999999E-2</v>
      </c>
      <c r="O272">
        <v>3.5015663000000002E-2</v>
      </c>
      <c r="P272">
        <v>3.3225904000000001E-2</v>
      </c>
      <c r="Q272">
        <v>2.6762650999999998E-2</v>
      </c>
      <c r="R272">
        <v>0.13813012</v>
      </c>
      <c r="S272">
        <v>2.7449398E-2</v>
      </c>
      <c r="T272">
        <v>4.1156627000000001E-2</v>
      </c>
      <c r="U272">
        <v>3.9029517999999999E-2</v>
      </c>
      <c r="V272">
        <v>3.3809036000000001E-2</v>
      </c>
      <c r="W272">
        <v>3.7081928E-2</v>
      </c>
      <c r="X272">
        <v>7.0969879999999999E-2</v>
      </c>
      <c r="Y272" t="s">
        <v>36</v>
      </c>
      <c r="Z272">
        <v>36.375537350000002</v>
      </c>
    </row>
    <row r="273" spans="1:26" x14ac:dyDescent="0.2">
      <c r="A273">
        <v>25.060135590000002</v>
      </c>
      <c r="B273">
        <v>1.5885078180000001</v>
      </c>
      <c r="C273">
        <v>6.7540815639999998</v>
      </c>
      <c r="D273">
        <v>2.0969218199999999</v>
      </c>
      <c r="E273">
        <v>2.7146738620000002</v>
      </c>
      <c r="F273">
        <v>7.3478409999999999E-3</v>
      </c>
      <c r="G273">
        <v>5.3111902000000002E-2</v>
      </c>
      <c r="H273">
        <v>4.1962659999999997E-3</v>
      </c>
      <c r="I273">
        <v>4.6610269999999999E-3</v>
      </c>
      <c r="J273">
        <v>9.614002E-3</v>
      </c>
      <c r="K273">
        <v>5.4794630000000004E-3</v>
      </c>
      <c r="L273">
        <v>7.4642939999999998E-3</v>
      </c>
      <c r="M273">
        <v>4.7464409999999997E-3</v>
      </c>
      <c r="N273">
        <v>3.9788534420000001</v>
      </c>
      <c r="O273">
        <v>2.7206295219999999</v>
      </c>
      <c r="P273">
        <v>1.7672500579999999</v>
      </c>
      <c r="Q273">
        <v>3.4648769999999999E-3</v>
      </c>
      <c r="R273">
        <v>8.9354729999999993E-3</v>
      </c>
      <c r="S273">
        <v>0.56721785300000005</v>
      </c>
      <c r="T273">
        <v>2.7228700000000001E-3</v>
      </c>
      <c r="U273">
        <v>4.4320890000000002E-3</v>
      </c>
      <c r="V273">
        <v>7.2527420000000004E-3</v>
      </c>
      <c r="W273">
        <v>3.4126019999999998E-3</v>
      </c>
      <c r="X273">
        <v>3.2812140000000002E-3</v>
      </c>
      <c r="Y273" t="s">
        <v>36</v>
      </c>
      <c r="Z273">
        <v>25.060135590000002</v>
      </c>
    </row>
    <row r="274" spans="1:26" x14ac:dyDescent="0.2">
      <c r="A274">
        <v>9.5042407999999995E-2</v>
      </c>
      <c r="B274">
        <v>13.691243979999999</v>
      </c>
      <c r="C274">
        <v>0.297996859</v>
      </c>
      <c r="D274">
        <v>4.1060031410000004</v>
      </c>
      <c r="E274">
        <v>12.14817435</v>
      </c>
      <c r="F274">
        <v>2.0947639999999998E-3</v>
      </c>
      <c r="G274">
        <v>3.317277E-3</v>
      </c>
      <c r="H274">
        <v>2.0366490000000002E-3</v>
      </c>
      <c r="I274">
        <v>1.4675389999999999E-3</v>
      </c>
      <c r="J274">
        <v>3.3109950000000002E-3</v>
      </c>
      <c r="K274">
        <v>1.83822E-3</v>
      </c>
      <c r="L274">
        <v>2.27801E-3</v>
      </c>
      <c r="M274">
        <v>1.8942410000000001E-3</v>
      </c>
      <c r="N274">
        <v>2.8101047000000001E-2</v>
      </c>
      <c r="O274">
        <v>1.594966492</v>
      </c>
      <c r="P274">
        <v>20.955937169999999</v>
      </c>
      <c r="Q274">
        <v>1.0869110000000001E-3</v>
      </c>
      <c r="R274">
        <v>2.9539269999999999E-3</v>
      </c>
      <c r="S274">
        <v>1.3770681E-2</v>
      </c>
      <c r="T274">
        <v>3.6335080000000001E-3</v>
      </c>
      <c r="U274">
        <v>4.9528799999999998E-3</v>
      </c>
      <c r="V274">
        <v>8.8753930000000005E-3</v>
      </c>
      <c r="W274">
        <v>2.410471E-3</v>
      </c>
      <c r="X274">
        <v>5.2534030000000002E-3</v>
      </c>
      <c r="Y274" t="s">
        <v>36</v>
      </c>
      <c r="Z274">
        <v>20.955937169999999</v>
      </c>
    </row>
    <row r="275" spans="1:26" x14ac:dyDescent="0.2">
      <c r="A275">
        <v>27.482470299999999</v>
      </c>
      <c r="B275">
        <v>12.911639109999999</v>
      </c>
      <c r="C275">
        <v>24.6332302</v>
      </c>
      <c r="D275">
        <v>12.66382376</v>
      </c>
      <c r="E275">
        <v>15.896470300000001</v>
      </c>
      <c r="F275">
        <v>7.0287129999999998E-3</v>
      </c>
      <c r="G275">
        <v>9.8490594000000001E-2</v>
      </c>
      <c r="H275">
        <v>1.0341580000000001E-3</v>
      </c>
      <c r="I275">
        <v>1.7821800000000001E-4</v>
      </c>
      <c r="J275">
        <v>2.4521286999999999E-2</v>
      </c>
      <c r="K275">
        <v>3.8366300000000002E-4</v>
      </c>
      <c r="L275">
        <v>1.8232669999999999E-3</v>
      </c>
      <c r="M275">
        <v>9.5247500000000004E-4</v>
      </c>
      <c r="N275">
        <v>9.1860202970000007</v>
      </c>
      <c r="O275">
        <v>31.14240495</v>
      </c>
      <c r="P275">
        <v>8.8675024750000002</v>
      </c>
      <c r="Q275">
        <v>1.932673E-3</v>
      </c>
      <c r="R275">
        <v>5.5019800000000001E-3</v>
      </c>
      <c r="S275">
        <v>1.793393069</v>
      </c>
      <c r="T275">
        <v>1.79901E-3</v>
      </c>
      <c r="U275">
        <v>1.2861389999999999E-3</v>
      </c>
      <c r="V275">
        <v>4.0579209999999999E-3</v>
      </c>
      <c r="W275">
        <v>5.56436E-4</v>
      </c>
      <c r="X275">
        <v>1.8029700000000001E-3</v>
      </c>
      <c r="Y275" t="s">
        <v>36</v>
      </c>
      <c r="Z275">
        <v>31.14240495</v>
      </c>
    </row>
    <row r="276" spans="1:26" x14ac:dyDescent="0.2">
      <c r="A276">
        <v>18.70233854</v>
      </c>
      <c r="B276">
        <v>4.0712727009999998</v>
      </c>
      <c r="C276">
        <v>11.77300015</v>
      </c>
      <c r="D276">
        <v>3.2547192699999998</v>
      </c>
      <c r="E276">
        <v>4.8824392699999999</v>
      </c>
      <c r="F276">
        <v>1.1786569E-2</v>
      </c>
      <c r="G276">
        <v>0.11095284699999999</v>
      </c>
      <c r="H276">
        <v>1.1331679000000001E-2</v>
      </c>
      <c r="I276">
        <v>9.0448179999999996E-3</v>
      </c>
      <c r="J276">
        <v>7.1629781000000003E-2</v>
      </c>
      <c r="K276">
        <v>8.8551819999999996E-3</v>
      </c>
      <c r="L276">
        <v>1.6022189999999999E-2</v>
      </c>
      <c r="M276">
        <v>1.1931532999999999E-2</v>
      </c>
      <c r="N276">
        <v>6.6512683209999999</v>
      </c>
      <c r="O276">
        <v>4.5821854010000003</v>
      </c>
      <c r="P276">
        <v>3.0614254010000002</v>
      </c>
      <c r="Q276">
        <v>6.2950360000000004E-3</v>
      </c>
      <c r="R276">
        <v>1.4750073000000001E-2</v>
      </c>
      <c r="S276">
        <v>3.3468744529999999</v>
      </c>
      <c r="T276">
        <v>1.3730511000000001E-2</v>
      </c>
      <c r="U276">
        <v>1.5164525999999999E-2</v>
      </c>
      <c r="V276">
        <v>5.3900584000000001E-2</v>
      </c>
      <c r="W276">
        <v>1.3953722999999999E-2</v>
      </c>
      <c r="X276">
        <v>9.337372E-3</v>
      </c>
      <c r="Y276" t="s">
        <v>36</v>
      </c>
      <c r="Z276">
        <v>18.70233854</v>
      </c>
    </row>
    <row r="277" spans="1:26" x14ac:dyDescent="0.2">
      <c r="A277">
        <v>34.993293309999999</v>
      </c>
      <c r="B277">
        <v>4.6431149610000002</v>
      </c>
      <c r="C277">
        <v>21.19935079</v>
      </c>
      <c r="D277">
        <v>4.6771330710000001</v>
      </c>
      <c r="E277">
        <v>6.3957783460000002</v>
      </c>
      <c r="F277">
        <v>2.7388583000000001E-2</v>
      </c>
      <c r="G277">
        <v>5.8386614000000003E-2</v>
      </c>
      <c r="H277">
        <v>2.5087008000000001E-2</v>
      </c>
      <c r="I277">
        <v>1.7914172999999999E-2</v>
      </c>
      <c r="J277">
        <v>1.9628739999999999E-2</v>
      </c>
      <c r="K277">
        <v>1.9001575E-2</v>
      </c>
      <c r="L277">
        <v>1.3904724E-2</v>
      </c>
      <c r="M277">
        <v>2.6319291000000002E-2</v>
      </c>
      <c r="N277">
        <v>5.5986551179999999</v>
      </c>
      <c r="O277">
        <v>3.7534944879999999</v>
      </c>
      <c r="P277">
        <v>1.89383937</v>
      </c>
      <c r="Q277">
        <v>2.1662991999999999E-2</v>
      </c>
      <c r="R277">
        <v>1.7006298999999999E-2</v>
      </c>
      <c r="S277">
        <v>0.19927795300000001</v>
      </c>
      <c r="T277">
        <v>5.1530709000000001E-2</v>
      </c>
      <c r="U277">
        <v>4.0183858000000003E-2</v>
      </c>
      <c r="V277">
        <v>0.11147952799999999</v>
      </c>
      <c r="W277">
        <v>3.6865354000000003E-2</v>
      </c>
      <c r="X277">
        <v>3.2313385999999999E-2</v>
      </c>
      <c r="Y277" t="s">
        <v>36</v>
      </c>
      <c r="Z277">
        <v>34.993293309999999</v>
      </c>
    </row>
    <row r="278" spans="1:26" x14ac:dyDescent="0.2">
      <c r="A278">
        <v>4.142421659</v>
      </c>
      <c r="B278">
        <v>29.000539629999999</v>
      </c>
      <c r="C278">
        <v>11.496476960000001</v>
      </c>
      <c r="D278">
        <v>19.249337329999999</v>
      </c>
      <c r="E278">
        <v>35.849021200000003</v>
      </c>
      <c r="F278">
        <v>1.7936865999999999E-2</v>
      </c>
      <c r="G278">
        <v>5.8458985999999998E-2</v>
      </c>
      <c r="H278">
        <v>1.7654377999999998E-2</v>
      </c>
      <c r="I278">
        <v>9.6276499999999997E-3</v>
      </c>
      <c r="J278">
        <v>3.6998617999999997E-2</v>
      </c>
      <c r="K278">
        <v>1.3560368999999999E-2</v>
      </c>
      <c r="L278">
        <v>2.6783410000000001E-2</v>
      </c>
      <c r="M278">
        <v>2.0062211999999999E-2</v>
      </c>
      <c r="N278">
        <v>2.1003299540000002</v>
      </c>
      <c r="O278">
        <v>20.817064980000001</v>
      </c>
      <c r="P278">
        <v>21.669157599999998</v>
      </c>
      <c r="Q278">
        <v>1.2194930999999999E-2</v>
      </c>
      <c r="R278">
        <v>2.5048386999999998E-2</v>
      </c>
      <c r="S278">
        <v>0.48398709699999998</v>
      </c>
      <c r="T278">
        <v>1.6264516E-2</v>
      </c>
      <c r="U278">
        <v>1.4765899000000001E-2</v>
      </c>
      <c r="V278">
        <v>3.4556220999999998E-2</v>
      </c>
      <c r="W278">
        <v>1.7427649999999999E-2</v>
      </c>
      <c r="X278">
        <v>1.7005069000000001E-2</v>
      </c>
      <c r="Y278" t="s">
        <v>36</v>
      </c>
      <c r="Z278">
        <v>35.849021200000003</v>
      </c>
    </row>
    <row r="279" spans="1:26" x14ac:dyDescent="0.2">
      <c r="A279">
        <v>0.98221290299999997</v>
      </c>
      <c r="B279">
        <v>1.0899080649999999</v>
      </c>
      <c r="C279">
        <v>0.81929677400000001</v>
      </c>
      <c r="D279">
        <v>0.48906290299999999</v>
      </c>
      <c r="E279">
        <v>0.55802419400000003</v>
      </c>
      <c r="F279">
        <v>1.2332258E-2</v>
      </c>
      <c r="G279">
        <v>2.925919355</v>
      </c>
      <c r="H279">
        <v>6.8871000000000004E-4</v>
      </c>
      <c r="I279">
        <v>0</v>
      </c>
      <c r="J279">
        <v>5.9108677419999998</v>
      </c>
      <c r="K279">
        <v>6.6677419999999999E-3</v>
      </c>
      <c r="L279">
        <v>2.005477419</v>
      </c>
      <c r="M279">
        <v>9.3693549999999994E-3</v>
      </c>
      <c r="N279">
        <v>1.8993370970000001</v>
      </c>
      <c r="O279">
        <v>1.4973080649999999</v>
      </c>
      <c r="P279">
        <v>1.554612903</v>
      </c>
      <c r="Q279">
        <v>9.0982257999999996E-2</v>
      </c>
      <c r="R279">
        <v>12.95706129</v>
      </c>
      <c r="S279">
        <v>5.5315516130000004</v>
      </c>
      <c r="T279">
        <v>1.2298386999999999E-2</v>
      </c>
      <c r="U279">
        <v>2.0601613000000001E-2</v>
      </c>
      <c r="V279">
        <v>5.7096769999999998E-3</v>
      </c>
      <c r="W279">
        <v>1.0195160999999999E-2</v>
      </c>
      <c r="X279">
        <v>2.8891935000000001E-2</v>
      </c>
      <c r="Y279" t="s">
        <v>66</v>
      </c>
      <c r="Z279">
        <v>12.95706129</v>
      </c>
    </row>
    <row r="280" spans="1:26" x14ac:dyDescent="0.2">
      <c r="A280">
        <v>38.502668470000003</v>
      </c>
      <c r="B280">
        <v>69.305143349999994</v>
      </c>
      <c r="C280">
        <v>20.97002857</v>
      </c>
      <c r="D280">
        <v>31.713583249999999</v>
      </c>
      <c r="E280">
        <v>54.80408473</v>
      </c>
      <c r="F280">
        <v>73.834781770000006</v>
      </c>
      <c r="G280">
        <v>14.24758473</v>
      </c>
      <c r="H280">
        <v>59.547497540000002</v>
      </c>
      <c r="I280">
        <v>16.516518720000001</v>
      </c>
      <c r="J280">
        <v>3.3938261079999998</v>
      </c>
      <c r="K280">
        <v>39.666565519999999</v>
      </c>
      <c r="L280">
        <v>7.7288083739999998</v>
      </c>
      <c r="M280">
        <v>44.405378820000003</v>
      </c>
      <c r="N280">
        <v>53.312300489999998</v>
      </c>
      <c r="O280">
        <v>37.602444329999997</v>
      </c>
      <c r="P280">
        <v>70.039320200000006</v>
      </c>
      <c r="Q280">
        <v>39.212490639999999</v>
      </c>
      <c r="R280">
        <v>12.72024581</v>
      </c>
      <c r="S280">
        <v>7.9830019700000001</v>
      </c>
      <c r="T280">
        <v>103.2345182</v>
      </c>
      <c r="U280">
        <v>184.29799610000001</v>
      </c>
      <c r="V280">
        <v>90.463194580000007</v>
      </c>
      <c r="W280">
        <v>80.584761080000007</v>
      </c>
      <c r="X280">
        <v>88.597002459999999</v>
      </c>
      <c r="Y280" t="s">
        <v>67</v>
      </c>
      <c r="Z280">
        <v>184.29799610000001</v>
      </c>
    </row>
    <row r="281" spans="1:26" x14ac:dyDescent="0.2">
      <c r="A281">
        <v>12.72001481</v>
      </c>
      <c r="B281">
        <v>9.446786243</v>
      </c>
      <c r="C281">
        <v>13.63666984</v>
      </c>
      <c r="D281">
        <v>24.297964019999998</v>
      </c>
      <c r="E281">
        <v>16.681657139999999</v>
      </c>
      <c r="F281">
        <v>7.0783069999999998E-3</v>
      </c>
      <c r="G281">
        <v>1.1430159E-2</v>
      </c>
      <c r="H281">
        <v>1.5058199999999999E-3</v>
      </c>
      <c r="I281">
        <v>8.4867700000000005E-4</v>
      </c>
      <c r="J281">
        <v>2.0265608000000001E-2</v>
      </c>
      <c r="K281">
        <v>1.933333E-3</v>
      </c>
      <c r="L281">
        <v>6.8629629999999997E-3</v>
      </c>
      <c r="M281">
        <v>8.1402120000000008E-3</v>
      </c>
      <c r="N281">
        <v>2.2883936509999998</v>
      </c>
      <c r="O281">
        <v>37.00004603</v>
      </c>
      <c r="P281">
        <v>28.139283070000001</v>
      </c>
      <c r="Q281">
        <v>2.4751320000000001E-3</v>
      </c>
      <c r="R281">
        <v>3.2724870000000001E-3</v>
      </c>
      <c r="S281">
        <v>0.20317089899999999</v>
      </c>
      <c r="T281">
        <v>2.8391530000000001E-3</v>
      </c>
      <c r="U281">
        <v>4.5370369999999998E-3</v>
      </c>
      <c r="V281">
        <v>1.5010053000000001E-2</v>
      </c>
      <c r="W281">
        <v>2.7931219999999999E-3</v>
      </c>
      <c r="X281">
        <v>4.6037040000000001E-3</v>
      </c>
      <c r="Y281" t="s">
        <v>67</v>
      </c>
      <c r="Z281">
        <v>37.00004603</v>
      </c>
    </row>
    <row r="282" spans="1:26" x14ac:dyDescent="0.2">
      <c r="A282">
        <v>3.6043964910000001</v>
      </c>
      <c r="B282">
        <v>3.9090859650000001</v>
      </c>
      <c r="C282">
        <v>3.012810526</v>
      </c>
      <c r="D282">
        <v>4.0648333330000002</v>
      </c>
      <c r="E282">
        <v>5.4509850880000004</v>
      </c>
      <c r="F282">
        <v>5.1462000000000003E-4</v>
      </c>
      <c r="G282">
        <v>4.4570180000000001E-3</v>
      </c>
      <c r="H282">
        <v>0</v>
      </c>
      <c r="I282">
        <v>0</v>
      </c>
      <c r="J282">
        <v>3.8833330000000001E-3</v>
      </c>
      <c r="K282">
        <v>6.4005799999999999E-4</v>
      </c>
      <c r="L282">
        <v>1.5201749999999999E-3</v>
      </c>
      <c r="M282">
        <v>2.94152E-4</v>
      </c>
      <c r="N282">
        <v>0.53076286500000003</v>
      </c>
      <c r="O282">
        <v>5.0868494149999997</v>
      </c>
      <c r="P282">
        <v>8.2748228069999996</v>
      </c>
      <c r="Q282">
        <v>3.3479499999999998E-4</v>
      </c>
      <c r="R282">
        <v>3.2368400000000003E-4</v>
      </c>
      <c r="S282">
        <v>5.2067251000000002E-2</v>
      </c>
      <c r="T282">
        <v>2.114912E-3</v>
      </c>
      <c r="U282">
        <v>4.5263200000000001E-4</v>
      </c>
      <c r="V282">
        <v>8.4795300000000003E-4</v>
      </c>
      <c r="W282">
        <v>1.846784E-3</v>
      </c>
      <c r="X282">
        <v>3.17251E-4</v>
      </c>
      <c r="Y282" t="s">
        <v>67</v>
      </c>
      <c r="Z282">
        <v>8.2748228069999996</v>
      </c>
    </row>
    <row r="283" spans="1:26" x14ac:dyDescent="0.2">
      <c r="A283">
        <v>15.18328039</v>
      </c>
      <c r="B283">
        <v>16.956096079999998</v>
      </c>
      <c r="C283">
        <v>16.163776469999998</v>
      </c>
      <c r="D283">
        <v>14.663678429999999</v>
      </c>
      <c r="E283">
        <v>10.231496079999999</v>
      </c>
      <c r="F283">
        <v>32.690009799999999</v>
      </c>
      <c r="G283">
        <v>20.032909799999999</v>
      </c>
      <c r="H283">
        <v>43.971835290000001</v>
      </c>
      <c r="I283">
        <v>31.592986270000001</v>
      </c>
      <c r="J283">
        <v>0.82960784300000001</v>
      </c>
      <c r="K283">
        <v>47.177125490000002</v>
      </c>
      <c r="L283">
        <v>1.0570235290000001</v>
      </c>
      <c r="M283">
        <v>30.10776078</v>
      </c>
      <c r="N283">
        <v>25.834317649999999</v>
      </c>
      <c r="O283">
        <v>11.574035289999999</v>
      </c>
      <c r="P283">
        <v>17.350017650000002</v>
      </c>
      <c r="Q283">
        <v>34.708754900000002</v>
      </c>
      <c r="R283">
        <v>14.150290200000001</v>
      </c>
      <c r="S283">
        <v>12.21721176</v>
      </c>
      <c r="T283">
        <v>33.264982349999997</v>
      </c>
      <c r="U283">
        <v>15.832762750000001</v>
      </c>
      <c r="V283">
        <v>22.005441179999998</v>
      </c>
      <c r="W283">
        <v>34.89683333</v>
      </c>
      <c r="X283">
        <v>26.387192160000001</v>
      </c>
      <c r="Y283" t="s">
        <v>27</v>
      </c>
      <c r="Z283">
        <v>47.177125490000002</v>
      </c>
    </row>
    <row r="284" spans="1:26" x14ac:dyDescent="0.2">
      <c r="A284">
        <v>5.0944967439999997</v>
      </c>
      <c r="B284">
        <v>4.6727627910000002</v>
      </c>
      <c r="C284">
        <v>3.297929302</v>
      </c>
      <c r="D284">
        <v>3.9320883719999999</v>
      </c>
      <c r="E284">
        <v>2.9875111630000002</v>
      </c>
      <c r="F284">
        <v>10.27299535</v>
      </c>
      <c r="G284">
        <v>3.716884651</v>
      </c>
      <c r="H284">
        <v>10.876275809999999</v>
      </c>
      <c r="I284">
        <v>21.35603721</v>
      </c>
      <c r="J284">
        <v>0.38811907000000001</v>
      </c>
      <c r="K284">
        <v>24.277911159999999</v>
      </c>
      <c r="L284">
        <v>0.59023255799999996</v>
      </c>
      <c r="M284">
        <v>31.341735809999999</v>
      </c>
      <c r="N284">
        <v>6.2768665119999998</v>
      </c>
      <c r="O284">
        <v>4.0272399999999999</v>
      </c>
      <c r="P284">
        <v>3.9366218599999998</v>
      </c>
      <c r="Q284">
        <v>5.7024999999999997</v>
      </c>
      <c r="R284">
        <v>2.341073953</v>
      </c>
      <c r="S284">
        <v>2.0207474419999998</v>
      </c>
      <c r="T284">
        <v>4.8748395349999996</v>
      </c>
      <c r="U284">
        <v>3.2248600000000001</v>
      </c>
      <c r="V284">
        <v>5.0899018600000003</v>
      </c>
      <c r="W284">
        <v>7.1103493020000004</v>
      </c>
      <c r="X284">
        <v>5.9323390700000003</v>
      </c>
      <c r="Y284" t="s">
        <v>68</v>
      </c>
      <c r="Z284">
        <v>31.341735809999999</v>
      </c>
    </row>
    <row r="285" spans="1:26" x14ac:dyDescent="0.2">
      <c r="A285">
        <v>3.6756359939999999</v>
      </c>
      <c r="B285">
        <v>4.6377159619999997</v>
      </c>
      <c r="C285">
        <v>3.7045934269999998</v>
      </c>
      <c r="D285">
        <v>4.2448712049999999</v>
      </c>
      <c r="E285">
        <v>2.95138795</v>
      </c>
      <c r="F285">
        <v>7.0114136150000004</v>
      </c>
      <c r="G285">
        <v>3.454240376</v>
      </c>
      <c r="H285">
        <v>9.7752103290000001</v>
      </c>
      <c r="I285">
        <v>1.1912450699999999</v>
      </c>
      <c r="J285">
        <v>3.4732366200000002</v>
      </c>
      <c r="K285">
        <v>1.594374178</v>
      </c>
      <c r="L285">
        <v>6.8684084509999996</v>
      </c>
      <c r="M285">
        <v>1.1256945229999999</v>
      </c>
      <c r="N285">
        <v>13.223775120000001</v>
      </c>
      <c r="O285">
        <v>8.8180636929999991</v>
      </c>
      <c r="P285">
        <v>11.18841737</v>
      </c>
      <c r="Q285">
        <v>13.19883224</v>
      </c>
      <c r="R285">
        <v>6.6412112680000002</v>
      </c>
      <c r="S285">
        <v>6.502031455</v>
      </c>
      <c r="T285">
        <v>3.5995375589999998</v>
      </c>
      <c r="U285">
        <v>1.299381221</v>
      </c>
      <c r="V285">
        <v>2.1721680750000001</v>
      </c>
      <c r="W285">
        <v>6.5516915490000001</v>
      </c>
      <c r="X285">
        <v>3.2461092329999999</v>
      </c>
      <c r="Y285" t="s">
        <v>68</v>
      </c>
      <c r="Z285">
        <v>13.223775120000001</v>
      </c>
    </row>
    <row r="286" spans="1:26" x14ac:dyDescent="0.2">
      <c r="A286">
        <v>2.7464450610000002</v>
      </c>
      <c r="B286">
        <v>2.8917783359999998</v>
      </c>
      <c r="C286">
        <v>2.3560197569999999</v>
      </c>
      <c r="D286">
        <v>2.5862769499999998</v>
      </c>
      <c r="E286">
        <v>1.8583032930000001</v>
      </c>
      <c r="F286">
        <v>5.7149837090000002</v>
      </c>
      <c r="G286">
        <v>2.573646101</v>
      </c>
      <c r="H286">
        <v>6.1158847490000001</v>
      </c>
      <c r="I286">
        <v>1.815915078</v>
      </c>
      <c r="J286">
        <v>3.6499707109999999</v>
      </c>
      <c r="K286">
        <v>2.3540412480000001</v>
      </c>
      <c r="L286">
        <v>7.3129308489999998</v>
      </c>
      <c r="M286">
        <v>1.9098896009999999</v>
      </c>
      <c r="N286">
        <v>12.033311960000001</v>
      </c>
      <c r="O286">
        <v>8.7638221840000003</v>
      </c>
      <c r="P286">
        <v>10.49543899</v>
      </c>
      <c r="Q286">
        <v>12.473554419999999</v>
      </c>
      <c r="R286">
        <v>5.6518079720000003</v>
      </c>
      <c r="S286">
        <v>5.6674253029999999</v>
      </c>
      <c r="T286">
        <v>3.3789684580000001</v>
      </c>
      <c r="U286">
        <v>1.9383596190000001</v>
      </c>
      <c r="V286">
        <v>2.0603225300000001</v>
      </c>
      <c r="W286">
        <v>6.247764471</v>
      </c>
      <c r="X286">
        <v>4.0984493930000001</v>
      </c>
      <c r="Y286" t="s">
        <v>68</v>
      </c>
      <c r="Z286">
        <v>12.473554419999999</v>
      </c>
    </row>
    <row r="287" spans="1:26" x14ac:dyDescent="0.2">
      <c r="A287">
        <v>2.5216879149999998</v>
      </c>
      <c r="B287">
        <v>2.5869817240000001</v>
      </c>
      <c r="C287">
        <v>2.1179589540000001</v>
      </c>
      <c r="D287">
        <v>2.2772509950000002</v>
      </c>
      <c r="E287">
        <v>1.7080316879999999</v>
      </c>
      <c r="F287">
        <v>4.7428385410000002</v>
      </c>
      <c r="G287">
        <v>2.790734488</v>
      </c>
      <c r="H287">
        <v>4.807047163</v>
      </c>
      <c r="I287">
        <v>2.7201688279999998</v>
      </c>
      <c r="J287">
        <v>7.9358733240000001</v>
      </c>
      <c r="K287">
        <v>3.189768607</v>
      </c>
      <c r="L287">
        <v>14.712258220000001</v>
      </c>
      <c r="M287">
        <v>2.826826455</v>
      </c>
      <c r="N287">
        <v>10.225885480000001</v>
      </c>
      <c r="O287">
        <v>8.0635944730000002</v>
      </c>
      <c r="P287">
        <v>9.3890333090000002</v>
      </c>
      <c r="Q287">
        <v>10.47816632</v>
      </c>
      <c r="R287">
        <v>5.5938090640000002</v>
      </c>
      <c r="S287">
        <v>5.0817821670000001</v>
      </c>
      <c r="T287">
        <v>3.171954237</v>
      </c>
      <c r="U287">
        <v>2.9096607219999999</v>
      </c>
      <c r="V287">
        <v>2.0824115700000001</v>
      </c>
      <c r="W287">
        <v>5.7036303610000001</v>
      </c>
      <c r="X287">
        <v>4.4480083270000002</v>
      </c>
      <c r="Y287" t="s">
        <v>68</v>
      </c>
      <c r="Z287">
        <v>14.712258220000001</v>
      </c>
    </row>
    <row r="288" spans="1:26" x14ac:dyDescent="0.2">
      <c r="A288">
        <v>2.3853185130000001</v>
      </c>
      <c r="B288">
        <v>4.7465363250000001</v>
      </c>
      <c r="C288">
        <v>3.0629155680000002</v>
      </c>
      <c r="D288">
        <v>2.2583542780000001</v>
      </c>
      <c r="E288">
        <v>2.7100960729999999</v>
      </c>
      <c r="F288">
        <v>1.3173063110000001</v>
      </c>
      <c r="G288">
        <v>17.5464108</v>
      </c>
      <c r="H288">
        <v>1.142180645</v>
      </c>
      <c r="I288">
        <v>0.50146227200000004</v>
      </c>
      <c r="J288">
        <v>25.601888500000001</v>
      </c>
      <c r="K288">
        <v>0.61468064499999997</v>
      </c>
      <c r="L288">
        <v>20.409574750000001</v>
      </c>
      <c r="M288">
        <v>0.53717180899999994</v>
      </c>
      <c r="N288">
        <v>5.4764624120000001</v>
      </c>
      <c r="O288">
        <v>5.2194475459999996</v>
      </c>
      <c r="P288">
        <v>5.5738179519999997</v>
      </c>
      <c r="Q288">
        <v>3.2468741940000001</v>
      </c>
      <c r="R288">
        <v>16.003951050000001</v>
      </c>
      <c r="S288">
        <v>6.1827621319999997</v>
      </c>
      <c r="T288">
        <v>0.58979088400000002</v>
      </c>
      <c r="U288">
        <v>0.46133352</v>
      </c>
      <c r="V288">
        <v>0.32653422199999999</v>
      </c>
      <c r="W288">
        <v>1.1459838710000001</v>
      </c>
      <c r="X288">
        <v>0.98420294500000005</v>
      </c>
      <c r="Y288" t="s">
        <v>68</v>
      </c>
      <c r="Z288">
        <v>25.601888500000001</v>
      </c>
    </row>
    <row r="289" spans="1:26" x14ac:dyDescent="0.2">
      <c r="A289">
        <v>3.2923814710000001</v>
      </c>
      <c r="B289">
        <v>3.609131063</v>
      </c>
      <c r="C289">
        <v>2.9965703000000001</v>
      </c>
      <c r="D289">
        <v>2.543358038</v>
      </c>
      <c r="E289">
        <v>2.9253179839999999</v>
      </c>
      <c r="F289">
        <v>1.9037294279999999</v>
      </c>
      <c r="G289">
        <v>5.3154645780000003</v>
      </c>
      <c r="H289">
        <v>1.062205995</v>
      </c>
      <c r="I289">
        <v>0.31535095400000002</v>
      </c>
      <c r="J289">
        <v>21.276473020000001</v>
      </c>
      <c r="K289">
        <v>0.54736512299999995</v>
      </c>
      <c r="L289">
        <v>40.397252039999998</v>
      </c>
      <c r="M289">
        <v>0.34294277899999998</v>
      </c>
      <c r="N289">
        <v>3.709507629</v>
      </c>
      <c r="O289">
        <v>4.1672667570000002</v>
      </c>
      <c r="P289">
        <v>4.2300980929999996</v>
      </c>
      <c r="Q289">
        <v>1.8813024519999999</v>
      </c>
      <c r="R289">
        <v>7.6789277929999997</v>
      </c>
      <c r="S289">
        <v>3.4796438689999998</v>
      </c>
      <c r="T289">
        <v>0.37877929199999999</v>
      </c>
      <c r="U289">
        <v>0.240751771</v>
      </c>
      <c r="V289">
        <v>0.28718882800000001</v>
      </c>
      <c r="W289">
        <v>0.702713896</v>
      </c>
      <c r="X289">
        <v>0.36471852900000001</v>
      </c>
      <c r="Y289" t="s">
        <v>68</v>
      </c>
      <c r="Z289">
        <v>40.397252039999998</v>
      </c>
    </row>
    <row r="290" spans="1:26" x14ac:dyDescent="0.2">
      <c r="A290">
        <v>1.503080556</v>
      </c>
      <c r="B290">
        <v>3.0476202780000001</v>
      </c>
      <c r="C290">
        <v>1.8886901389999999</v>
      </c>
      <c r="D290">
        <v>1.39446125</v>
      </c>
      <c r="E290">
        <v>1.8509409720000001</v>
      </c>
      <c r="F290">
        <v>0.460856667</v>
      </c>
      <c r="G290">
        <v>6.9360538890000001</v>
      </c>
      <c r="H290">
        <v>0.302309306</v>
      </c>
      <c r="I290">
        <v>8.8654861000000001E-2</v>
      </c>
      <c r="J290">
        <v>14.728603059999999</v>
      </c>
      <c r="K290">
        <v>0.152679861</v>
      </c>
      <c r="L290">
        <v>18.854073329999999</v>
      </c>
      <c r="M290">
        <v>9.0128889000000004E-2</v>
      </c>
      <c r="N290">
        <v>2.6700341669999998</v>
      </c>
      <c r="O290">
        <v>2.6350304169999998</v>
      </c>
      <c r="P290">
        <v>3.2100219440000002</v>
      </c>
      <c r="Q290">
        <v>1.181874444</v>
      </c>
      <c r="R290">
        <v>8.3677499999999991</v>
      </c>
      <c r="S290">
        <v>3.9309451389999999</v>
      </c>
      <c r="T290">
        <v>0.114049583</v>
      </c>
      <c r="U290">
        <v>0.12857125</v>
      </c>
      <c r="V290">
        <v>9.0526667000000005E-2</v>
      </c>
      <c r="W290">
        <v>0.26004749999999999</v>
      </c>
      <c r="X290">
        <v>0.1239975</v>
      </c>
      <c r="Y290" t="s">
        <v>68</v>
      </c>
      <c r="Z290">
        <v>18.854073329999999</v>
      </c>
    </row>
    <row r="291" spans="1:26" x14ac:dyDescent="0.2">
      <c r="A291">
        <v>1.0527060479999999</v>
      </c>
      <c r="B291">
        <v>2.8091885080000001</v>
      </c>
      <c r="C291">
        <v>1.73839002</v>
      </c>
      <c r="D291">
        <v>1.1178813510000001</v>
      </c>
      <c r="E291">
        <v>1.7920329639999999</v>
      </c>
      <c r="F291">
        <v>3.6877117000000001E-2</v>
      </c>
      <c r="G291">
        <v>6.3016460690000002</v>
      </c>
      <c r="H291">
        <v>2.3691835000000001E-2</v>
      </c>
      <c r="I291">
        <v>1.1290827E-2</v>
      </c>
      <c r="J291">
        <v>5.6038409270000002</v>
      </c>
      <c r="K291">
        <v>3.7617944E-2</v>
      </c>
      <c r="L291">
        <v>7.2467321570000003</v>
      </c>
      <c r="M291">
        <v>1.5988609000000001E-2</v>
      </c>
      <c r="N291">
        <v>1.076753528</v>
      </c>
      <c r="O291">
        <v>1.032074798</v>
      </c>
      <c r="P291">
        <v>1.2380449600000001</v>
      </c>
      <c r="Q291">
        <v>0.12509153200000001</v>
      </c>
      <c r="R291">
        <v>8.5500841730000001</v>
      </c>
      <c r="S291">
        <v>1.703004637</v>
      </c>
      <c r="T291">
        <v>1.7412601E-2</v>
      </c>
      <c r="U291">
        <v>2.0459577E-2</v>
      </c>
      <c r="V291">
        <v>1.9897984000000001E-2</v>
      </c>
      <c r="W291">
        <v>2.6885081000000002E-2</v>
      </c>
      <c r="X291">
        <v>1.7545060000000001E-2</v>
      </c>
      <c r="Y291" t="s">
        <v>68</v>
      </c>
      <c r="Z291">
        <v>8.5500841730000001</v>
      </c>
    </row>
    <row r="292" spans="1:26" x14ac:dyDescent="0.2">
      <c r="A292">
        <v>12.66622939</v>
      </c>
      <c r="B292">
        <v>53.925164690000003</v>
      </c>
      <c r="C292">
        <v>20.30570058</v>
      </c>
      <c r="D292">
        <v>46.884940929999999</v>
      </c>
      <c r="E292">
        <v>50.249003199999997</v>
      </c>
      <c r="F292">
        <v>3.1009020000000002E-2</v>
      </c>
      <c r="G292">
        <v>0.33675644999999998</v>
      </c>
      <c r="H292">
        <v>2.1227546E-2</v>
      </c>
      <c r="I292">
        <v>1.7808147E-2</v>
      </c>
      <c r="J292">
        <v>0.45524713900000002</v>
      </c>
      <c r="K292">
        <v>2.0735014999999999E-2</v>
      </c>
      <c r="L292">
        <v>0.49066488800000002</v>
      </c>
      <c r="M292">
        <v>1.8658487000000001E-2</v>
      </c>
      <c r="N292">
        <v>3.3158828319999998</v>
      </c>
      <c r="O292">
        <v>45.179011250000002</v>
      </c>
      <c r="P292">
        <v>73.55207575</v>
      </c>
      <c r="Q292">
        <v>3.8765858E-2</v>
      </c>
      <c r="R292">
        <v>0.30131028100000001</v>
      </c>
      <c r="S292">
        <v>2.3523085350000001</v>
      </c>
      <c r="T292">
        <v>2.0866828E-2</v>
      </c>
      <c r="U292">
        <v>2.8288361000000001E-2</v>
      </c>
      <c r="V292">
        <v>4.9623763000000001E-2</v>
      </c>
      <c r="W292">
        <v>2.4338603E-2</v>
      </c>
      <c r="X292">
        <v>1.7123375E-2</v>
      </c>
      <c r="Y292" t="s">
        <v>68</v>
      </c>
      <c r="Z292">
        <v>73.55207575</v>
      </c>
    </row>
    <row r="293" spans="1:26" x14ac:dyDescent="0.2">
      <c r="A293">
        <v>1.8285193850000001</v>
      </c>
      <c r="B293">
        <v>4.5491291570000003</v>
      </c>
      <c r="C293">
        <v>4.4751320720000001</v>
      </c>
      <c r="D293">
        <v>8.8506219070000007</v>
      </c>
      <c r="E293">
        <v>6.8912003149999999</v>
      </c>
      <c r="F293">
        <v>4.9368010000000002E-3</v>
      </c>
      <c r="G293">
        <v>5.7628999E-2</v>
      </c>
      <c r="H293">
        <v>3.5090619999999999E-3</v>
      </c>
      <c r="I293">
        <v>2.0297869999999999E-3</v>
      </c>
      <c r="J293">
        <v>7.3982112000000003E-2</v>
      </c>
      <c r="K293">
        <v>2.1948779999999999E-3</v>
      </c>
      <c r="L293">
        <v>0.14763120599999999</v>
      </c>
      <c r="M293">
        <v>2.7490940000000001E-3</v>
      </c>
      <c r="N293">
        <v>0.57482080400000002</v>
      </c>
      <c r="O293">
        <v>9.5551211980000001</v>
      </c>
      <c r="P293">
        <v>7.1945188340000001</v>
      </c>
      <c r="Q293">
        <v>5.1160759999999998E-3</v>
      </c>
      <c r="R293">
        <v>5.3125767999999997E-2</v>
      </c>
      <c r="S293">
        <v>0.224051852</v>
      </c>
      <c r="T293">
        <v>5.0802210000000002E-3</v>
      </c>
      <c r="U293">
        <v>6.6217489999999997E-3</v>
      </c>
      <c r="V293">
        <v>1.7895351E-2</v>
      </c>
      <c r="W293">
        <v>5.7522459999999999E-3</v>
      </c>
      <c r="X293">
        <v>4.5933019999999996E-3</v>
      </c>
      <c r="Y293" t="s">
        <v>68</v>
      </c>
      <c r="Z293">
        <v>9.5551211980000001</v>
      </c>
    </row>
    <row r="294" spans="1:26" x14ac:dyDescent="0.2">
      <c r="A294">
        <v>55.242591449999999</v>
      </c>
      <c r="B294">
        <v>20.84835</v>
      </c>
      <c r="C294">
        <v>43.183155919999997</v>
      </c>
      <c r="D294">
        <v>21.980319080000001</v>
      </c>
      <c r="E294">
        <v>24.224717760000001</v>
      </c>
      <c r="F294">
        <v>7.8710529999999994E-3</v>
      </c>
      <c r="G294">
        <v>0.12638486800000001</v>
      </c>
      <c r="H294" s="1">
        <v>3.1600000000000002E-5</v>
      </c>
      <c r="I294">
        <v>2.8947400000000001E-4</v>
      </c>
      <c r="J294">
        <v>4.5009868000000001E-2</v>
      </c>
      <c r="K294">
        <v>1.11184E-4</v>
      </c>
      <c r="L294">
        <v>6.1447400000000005E-4</v>
      </c>
      <c r="M294">
        <v>1.395395E-3</v>
      </c>
      <c r="N294">
        <v>18.061042109999999</v>
      </c>
      <c r="O294">
        <v>43.219189470000003</v>
      </c>
      <c r="P294">
        <v>22.479232889999999</v>
      </c>
      <c r="Q294">
        <v>1.4730259999999999E-3</v>
      </c>
      <c r="R294">
        <v>3.2769740000000002E-3</v>
      </c>
      <c r="S294">
        <v>2.413808553</v>
      </c>
      <c r="T294">
        <v>3.8059209999999999E-3</v>
      </c>
      <c r="U294">
        <v>1.2527632E-2</v>
      </c>
      <c r="V294">
        <v>1.9615789000000002E-2</v>
      </c>
      <c r="W294">
        <v>1.0717109999999999E-3</v>
      </c>
      <c r="X294">
        <v>2.6973699999999998E-4</v>
      </c>
      <c r="Y294" t="s">
        <v>69</v>
      </c>
      <c r="Z294">
        <v>55.242591449999999</v>
      </c>
    </row>
    <row r="295" spans="1:26" x14ac:dyDescent="0.2">
      <c r="A295">
        <v>3.5974756609999998</v>
      </c>
      <c r="B295">
        <v>4.9944544970000004</v>
      </c>
      <c r="C295">
        <v>3.551465608</v>
      </c>
      <c r="D295">
        <v>4.3694724870000003</v>
      </c>
      <c r="E295">
        <v>3.3479888889999998</v>
      </c>
      <c r="F295">
        <v>7.701132275</v>
      </c>
      <c r="G295">
        <v>3.0681682540000002</v>
      </c>
      <c r="H295">
        <v>11.49148413</v>
      </c>
      <c r="I295">
        <v>6.1131973540000004</v>
      </c>
      <c r="J295">
        <v>0.277109524</v>
      </c>
      <c r="K295">
        <v>7.5549830690000004</v>
      </c>
      <c r="L295">
        <v>0.39592962999999998</v>
      </c>
      <c r="M295">
        <v>5.4152952379999997</v>
      </c>
      <c r="N295">
        <v>7.4700301590000002</v>
      </c>
      <c r="O295">
        <v>3.690121693</v>
      </c>
      <c r="P295">
        <v>6.3815365079999999</v>
      </c>
      <c r="Q295">
        <v>8.5871783070000003</v>
      </c>
      <c r="R295">
        <v>3.4746158729999999</v>
      </c>
      <c r="S295">
        <v>2.9806597880000001</v>
      </c>
      <c r="T295">
        <v>10.913119050000001</v>
      </c>
      <c r="U295">
        <v>3.9970031750000001</v>
      </c>
      <c r="V295">
        <v>6.2610878310000002</v>
      </c>
      <c r="W295">
        <v>8.9218666669999998</v>
      </c>
      <c r="X295">
        <v>7.9672613759999997</v>
      </c>
      <c r="Y295" t="s">
        <v>39</v>
      </c>
      <c r="Z295">
        <v>11.49148413</v>
      </c>
    </row>
    <row r="296" spans="1:26" x14ac:dyDescent="0.2">
      <c r="A296">
        <v>4.6832960000000003</v>
      </c>
      <c r="B296">
        <v>5.5307346669999999</v>
      </c>
      <c r="C296">
        <v>4.7418213329999999</v>
      </c>
      <c r="D296">
        <v>4.3109733329999997</v>
      </c>
      <c r="E296">
        <v>4.3006146669999996</v>
      </c>
      <c r="F296">
        <v>3.2902973329999998</v>
      </c>
      <c r="G296">
        <v>15.816876000000001</v>
      </c>
      <c r="H296">
        <v>3.820376</v>
      </c>
      <c r="I296">
        <v>2.599148</v>
      </c>
      <c r="J296">
        <v>19.009197329999999</v>
      </c>
      <c r="K296">
        <v>3.2005666669999999</v>
      </c>
      <c r="L296">
        <v>35.687255999999998</v>
      </c>
      <c r="M296">
        <v>2.5730306669999998</v>
      </c>
      <c r="N296">
        <v>4.8405053330000003</v>
      </c>
      <c r="O296">
        <v>3.7787266669999999</v>
      </c>
      <c r="P296">
        <v>4.878926667</v>
      </c>
      <c r="Q296">
        <v>2.3642506669999999</v>
      </c>
      <c r="R296">
        <v>15.313613330000001</v>
      </c>
      <c r="S296">
        <v>6.4349906670000001</v>
      </c>
      <c r="T296">
        <v>1.7317959999999999</v>
      </c>
      <c r="U296">
        <v>0.91498933299999996</v>
      </c>
      <c r="V296">
        <v>1.656536</v>
      </c>
      <c r="W296">
        <v>1.989752</v>
      </c>
      <c r="X296">
        <v>1.36338</v>
      </c>
      <c r="Y296" t="s">
        <v>39</v>
      </c>
      <c r="Z296">
        <v>35.687255999999998</v>
      </c>
    </row>
    <row r="297" spans="1:26" x14ac:dyDescent="0.2">
      <c r="A297">
        <v>0.64998286500000002</v>
      </c>
      <c r="B297">
        <v>0.377298034</v>
      </c>
      <c r="C297">
        <v>0.446189326</v>
      </c>
      <c r="D297">
        <v>0.52412499999999995</v>
      </c>
      <c r="E297">
        <v>0.232050281</v>
      </c>
      <c r="F297">
        <v>1.0929780899999999</v>
      </c>
      <c r="G297">
        <v>0.465461236</v>
      </c>
      <c r="H297">
        <v>1.1800558990000001</v>
      </c>
      <c r="I297">
        <v>0.39665112400000002</v>
      </c>
      <c r="J297">
        <v>0.19300589900000001</v>
      </c>
      <c r="K297">
        <v>0.66440337100000002</v>
      </c>
      <c r="L297">
        <v>0.37417275300000002</v>
      </c>
      <c r="M297">
        <v>0.46131460699999999</v>
      </c>
      <c r="N297">
        <v>0.68510309000000003</v>
      </c>
      <c r="O297">
        <v>0.34584522499999998</v>
      </c>
      <c r="P297">
        <v>0.48469353900000001</v>
      </c>
      <c r="Q297">
        <v>0.65683202200000002</v>
      </c>
      <c r="R297">
        <v>0.38437893299999998</v>
      </c>
      <c r="S297">
        <v>0.27627865200000001</v>
      </c>
      <c r="T297">
        <v>0.73516151699999999</v>
      </c>
      <c r="U297">
        <v>0.68741011200000002</v>
      </c>
      <c r="V297">
        <v>0.65266376400000004</v>
      </c>
      <c r="W297">
        <v>1.0720741570000001</v>
      </c>
      <c r="X297">
        <v>1.088095225</v>
      </c>
      <c r="Y297" t="s">
        <v>39</v>
      </c>
      <c r="Z297">
        <v>1.1800558990000001</v>
      </c>
    </row>
    <row r="298" spans="1:26" x14ac:dyDescent="0.2">
      <c r="A298">
        <v>11.5764701</v>
      </c>
      <c r="B298">
        <v>1.2788576410000001</v>
      </c>
      <c r="C298">
        <v>2.5690666110000002</v>
      </c>
      <c r="D298">
        <v>1.350890033</v>
      </c>
      <c r="E298">
        <v>1.9813390369999999</v>
      </c>
      <c r="F298">
        <v>8.8532557999999997E-2</v>
      </c>
      <c r="G298">
        <v>0.225929568</v>
      </c>
      <c r="H298">
        <v>0.102477575</v>
      </c>
      <c r="I298">
        <v>7.8861130000000002E-2</v>
      </c>
      <c r="J298">
        <v>0.34420647799999998</v>
      </c>
      <c r="K298">
        <v>9.0451495000000007E-2</v>
      </c>
      <c r="L298">
        <v>0.24845631200000001</v>
      </c>
      <c r="M298">
        <v>9.9878904000000004E-2</v>
      </c>
      <c r="N298">
        <v>1.9695285709999999</v>
      </c>
      <c r="O298">
        <v>1.4219410299999999</v>
      </c>
      <c r="P298">
        <v>1.0656149500000001</v>
      </c>
      <c r="Q298">
        <v>7.9667940000000007E-2</v>
      </c>
      <c r="R298">
        <v>0.16234999999999999</v>
      </c>
      <c r="S298">
        <v>5.2260282389999997</v>
      </c>
      <c r="T298">
        <v>0.140748173</v>
      </c>
      <c r="U298">
        <v>0.182788538</v>
      </c>
      <c r="V298">
        <v>0.35229933600000002</v>
      </c>
      <c r="W298">
        <v>0.15810996699999999</v>
      </c>
      <c r="X298">
        <v>9.6231728000000002E-2</v>
      </c>
      <c r="Y298" t="s">
        <v>39</v>
      </c>
      <c r="Z298">
        <v>11.5764701</v>
      </c>
    </row>
    <row r="299" spans="1:26" x14ac:dyDescent="0.2">
      <c r="A299">
        <v>2.4235017089999999</v>
      </c>
      <c r="B299">
        <v>2.2371410260000002</v>
      </c>
      <c r="C299">
        <v>1.676940171</v>
      </c>
      <c r="D299">
        <v>2.207275214</v>
      </c>
      <c r="E299">
        <v>1.585739316</v>
      </c>
      <c r="F299">
        <v>5.8917051279999999</v>
      </c>
      <c r="G299">
        <v>1.7721538459999999</v>
      </c>
      <c r="H299">
        <v>5.6853529910000002</v>
      </c>
      <c r="I299">
        <v>4.2508769229999999</v>
      </c>
      <c r="J299">
        <v>0.26268290599999999</v>
      </c>
      <c r="K299">
        <v>11.05999402</v>
      </c>
      <c r="L299">
        <v>0.26611880300000001</v>
      </c>
      <c r="M299">
        <v>7.7534632480000001</v>
      </c>
      <c r="N299">
        <v>1.9525632479999999</v>
      </c>
      <c r="O299">
        <v>0.87328290600000003</v>
      </c>
      <c r="P299">
        <v>1.4424085470000001</v>
      </c>
      <c r="Q299">
        <v>2.1800717949999999</v>
      </c>
      <c r="R299">
        <v>0.83488632500000004</v>
      </c>
      <c r="S299">
        <v>0.73513333300000006</v>
      </c>
      <c r="T299">
        <v>3.1810923080000002</v>
      </c>
      <c r="U299">
        <v>1.344155556</v>
      </c>
      <c r="V299">
        <v>2.5713068379999999</v>
      </c>
      <c r="W299">
        <v>2.9306145300000002</v>
      </c>
      <c r="X299">
        <v>1.7084487180000001</v>
      </c>
      <c r="Y299" t="s">
        <v>39</v>
      </c>
      <c r="Z299">
        <v>11.05999402</v>
      </c>
    </row>
    <row r="300" spans="1:26" x14ac:dyDescent="0.2">
      <c r="A300">
        <v>5.2824877999999999E-2</v>
      </c>
      <c r="B300">
        <v>4.6114634000000002E-2</v>
      </c>
      <c r="C300">
        <v>3.6380000000000003E-2</v>
      </c>
      <c r="D300">
        <v>3.2545365999999999E-2</v>
      </c>
      <c r="E300">
        <v>3.6845365999999997E-2</v>
      </c>
      <c r="F300">
        <v>8.7097072999999997E-2</v>
      </c>
      <c r="G300">
        <v>4.3057561000000001E-2</v>
      </c>
      <c r="H300">
        <v>0.116598049</v>
      </c>
      <c r="I300">
        <v>2.3475610000000001E-2</v>
      </c>
      <c r="J300">
        <v>2.9142926999999999E-2</v>
      </c>
      <c r="K300">
        <v>6.2604878000000003E-2</v>
      </c>
      <c r="L300">
        <v>2.7322439E-2</v>
      </c>
      <c r="M300">
        <v>7.3429755999999999E-2</v>
      </c>
      <c r="N300">
        <v>4.5315156099999996</v>
      </c>
      <c r="O300">
        <v>5.0074965850000002</v>
      </c>
      <c r="P300">
        <v>3.9544190239999999</v>
      </c>
      <c r="Q300">
        <v>4.3044726830000002</v>
      </c>
      <c r="R300">
        <v>1.429343415</v>
      </c>
      <c r="S300">
        <v>1.5349600000000001</v>
      </c>
      <c r="T300">
        <v>5.7324497560000003</v>
      </c>
      <c r="U300">
        <v>0.82111658499999995</v>
      </c>
      <c r="V300">
        <v>7.3970482930000001</v>
      </c>
      <c r="W300">
        <v>0.68681121999999994</v>
      </c>
      <c r="X300">
        <v>8.7929268290000007</v>
      </c>
      <c r="Y300" t="s">
        <v>39</v>
      </c>
      <c r="Z300">
        <v>8.7929268290000007</v>
      </c>
    </row>
    <row r="301" spans="1:26" x14ac:dyDescent="0.2">
      <c r="A301">
        <v>9.0873477319999996</v>
      </c>
      <c r="B301">
        <v>2.9123268430000002</v>
      </c>
      <c r="C301">
        <v>8.382478828</v>
      </c>
      <c r="D301">
        <v>1.77770104</v>
      </c>
      <c r="E301">
        <v>3.812146314</v>
      </c>
      <c r="F301">
        <v>0.141902363</v>
      </c>
      <c r="G301">
        <v>0.59101616300000004</v>
      </c>
      <c r="H301">
        <v>0.146602552</v>
      </c>
      <c r="I301">
        <v>0.14275718300000001</v>
      </c>
      <c r="J301">
        <v>0.76674952699999999</v>
      </c>
      <c r="K301">
        <v>0.18149064300000001</v>
      </c>
      <c r="L301">
        <v>0.50056862000000002</v>
      </c>
      <c r="M301">
        <v>0.15010784499999999</v>
      </c>
      <c r="N301">
        <v>7.5666680529999999</v>
      </c>
      <c r="O301">
        <v>7.840004253</v>
      </c>
      <c r="P301">
        <v>2.8271543480000001</v>
      </c>
      <c r="Q301">
        <v>0.12391966</v>
      </c>
      <c r="R301">
        <v>0.40467353499999997</v>
      </c>
      <c r="S301">
        <v>11.668143860000001</v>
      </c>
      <c r="T301">
        <v>0.109301229</v>
      </c>
      <c r="U301">
        <v>0.21612693799999999</v>
      </c>
      <c r="V301">
        <v>0.15952485799999999</v>
      </c>
      <c r="W301">
        <v>0.119372873</v>
      </c>
      <c r="X301">
        <v>0.118571172</v>
      </c>
      <c r="Y301" t="s">
        <v>39</v>
      </c>
      <c r="Z301">
        <v>11.668143860000001</v>
      </c>
    </row>
    <row r="302" spans="1:26" x14ac:dyDescent="0.2">
      <c r="A302">
        <v>39.101409429999997</v>
      </c>
      <c r="B302">
        <v>10.107177829999999</v>
      </c>
      <c r="C302">
        <v>12.430084430000001</v>
      </c>
      <c r="D302">
        <v>4.2272910379999997</v>
      </c>
      <c r="E302">
        <v>8.836149528</v>
      </c>
      <c r="F302">
        <v>6.5683490999999997E-2</v>
      </c>
      <c r="G302">
        <v>30.70697311</v>
      </c>
      <c r="H302">
        <v>1.1286792E-2</v>
      </c>
      <c r="I302">
        <v>8.7905659999999997E-3</v>
      </c>
      <c r="J302">
        <v>18.86958679</v>
      </c>
      <c r="K302">
        <v>2.1117924999999999E-2</v>
      </c>
      <c r="L302">
        <v>2.9551853769999998</v>
      </c>
      <c r="M302">
        <v>1.2009906000000001E-2</v>
      </c>
      <c r="N302">
        <v>16.526695279999998</v>
      </c>
      <c r="O302">
        <v>10.61574811</v>
      </c>
      <c r="P302">
        <v>6.4395028300000003</v>
      </c>
      <c r="Q302">
        <v>7.3873585000000005E-2</v>
      </c>
      <c r="R302">
        <v>0.91973160399999998</v>
      </c>
      <c r="S302">
        <v>126.12605379999999</v>
      </c>
      <c r="T302">
        <v>1.2254245E-2</v>
      </c>
      <c r="U302">
        <v>1.4662736000000001E-2</v>
      </c>
      <c r="V302">
        <v>2.4207546999999999E-2</v>
      </c>
      <c r="W302">
        <v>1.9040094E-2</v>
      </c>
      <c r="X302">
        <v>1.4124057000000001E-2</v>
      </c>
      <c r="Y302" t="s">
        <v>39</v>
      </c>
      <c r="Z302">
        <v>126.12605379999999</v>
      </c>
    </row>
    <row r="303" spans="1:26" x14ac:dyDescent="0.2">
      <c r="A303">
        <v>2.7863878139999998</v>
      </c>
      <c r="B303">
        <v>3.12776129</v>
      </c>
      <c r="C303">
        <v>2.47917276</v>
      </c>
      <c r="D303">
        <v>2.7556078849999999</v>
      </c>
      <c r="E303">
        <v>2.3993290319999998</v>
      </c>
      <c r="F303">
        <v>4.2963215049999999</v>
      </c>
      <c r="G303">
        <v>3.3642444440000001</v>
      </c>
      <c r="H303">
        <v>6.2145534050000002</v>
      </c>
      <c r="I303">
        <v>1.6339308239999999</v>
      </c>
      <c r="J303">
        <v>7.8531598569999996</v>
      </c>
      <c r="K303">
        <v>2.6328025089999998</v>
      </c>
      <c r="L303">
        <v>17.403560930000001</v>
      </c>
      <c r="M303">
        <v>1.9765967739999999</v>
      </c>
      <c r="N303">
        <v>9.9811577059999994</v>
      </c>
      <c r="O303">
        <v>6.5295863799999996</v>
      </c>
      <c r="P303">
        <v>8.4506544800000007</v>
      </c>
      <c r="Q303">
        <v>9.8824089609999994</v>
      </c>
      <c r="R303">
        <v>5.6914329749999997</v>
      </c>
      <c r="S303">
        <v>5.9247258059999997</v>
      </c>
      <c r="T303">
        <v>3.983835842</v>
      </c>
      <c r="U303">
        <v>2.5773713260000002</v>
      </c>
      <c r="V303">
        <v>2.2696985660000002</v>
      </c>
      <c r="W303">
        <v>6.1070175630000003</v>
      </c>
      <c r="X303">
        <v>5.360726165</v>
      </c>
      <c r="Y303" t="s">
        <v>39</v>
      </c>
      <c r="Z303">
        <v>17.403560930000001</v>
      </c>
    </row>
    <row r="304" spans="1:26" x14ac:dyDescent="0.2">
      <c r="A304">
        <v>7.2398819149999998</v>
      </c>
      <c r="B304">
        <v>4.431112766</v>
      </c>
      <c r="C304">
        <v>5.2396606380000001</v>
      </c>
      <c r="D304">
        <v>5.4838425529999997</v>
      </c>
      <c r="E304">
        <v>3.1634393620000001</v>
      </c>
      <c r="F304">
        <v>9.2275787230000006</v>
      </c>
      <c r="G304">
        <v>4.5681329789999996</v>
      </c>
      <c r="H304">
        <v>13.74341809</v>
      </c>
      <c r="I304">
        <v>11.905574469999999</v>
      </c>
      <c r="J304">
        <v>0.46282340399999999</v>
      </c>
      <c r="K304">
        <v>16.33652021</v>
      </c>
      <c r="L304">
        <v>1.2436606379999999</v>
      </c>
      <c r="M304">
        <v>13.501792549999999</v>
      </c>
      <c r="N304">
        <v>6.1597702129999998</v>
      </c>
      <c r="O304">
        <v>2.9793382980000001</v>
      </c>
      <c r="P304">
        <v>4.2568308510000001</v>
      </c>
      <c r="Q304">
        <v>7.390229787</v>
      </c>
      <c r="R304">
        <v>3.3834893620000002</v>
      </c>
      <c r="S304">
        <v>2.7131702130000002</v>
      </c>
      <c r="T304">
        <v>11.665629790000001</v>
      </c>
      <c r="U304">
        <v>10.470991489999999</v>
      </c>
      <c r="V304">
        <v>11.00935745</v>
      </c>
      <c r="W304">
        <v>17.780526600000002</v>
      </c>
      <c r="X304">
        <v>14.352637229999999</v>
      </c>
      <c r="Y304" t="s">
        <v>70</v>
      </c>
      <c r="Z304">
        <v>17.780526600000002</v>
      </c>
    </row>
    <row r="305" spans="1:26" x14ac:dyDescent="0.2">
      <c r="A305">
        <v>3.9029546389999998</v>
      </c>
      <c r="B305">
        <v>3.3584999999999998</v>
      </c>
      <c r="C305">
        <v>3.1465350519999999</v>
      </c>
      <c r="D305">
        <v>2.9722731960000002</v>
      </c>
      <c r="E305">
        <v>3.1197051550000001</v>
      </c>
      <c r="F305">
        <v>1.983707216</v>
      </c>
      <c r="G305">
        <v>6.8515917530000001</v>
      </c>
      <c r="H305">
        <v>2.2385185569999999</v>
      </c>
      <c r="I305">
        <v>2.9440762889999998</v>
      </c>
      <c r="J305">
        <v>13.87194227</v>
      </c>
      <c r="K305">
        <v>3.7651072160000001</v>
      </c>
      <c r="L305">
        <v>23.884346390000001</v>
      </c>
      <c r="M305">
        <v>3.0101164950000001</v>
      </c>
      <c r="N305">
        <v>2.954623711</v>
      </c>
      <c r="O305">
        <v>3.4620546390000002</v>
      </c>
      <c r="P305">
        <v>3.3231649480000001</v>
      </c>
      <c r="Q305">
        <v>1.468456701</v>
      </c>
      <c r="R305">
        <v>6.4946597940000004</v>
      </c>
      <c r="S305">
        <v>5.1362319589999998</v>
      </c>
      <c r="T305">
        <v>1.281764948</v>
      </c>
      <c r="U305">
        <v>0.63416082500000004</v>
      </c>
      <c r="V305">
        <v>1.147194845</v>
      </c>
      <c r="W305">
        <v>1.576098969</v>
      </c>
      <c r="X305">
        <v>0.93052061900000005</v>
      </c>
      <c r="Y305" t="s">
        <v>70</v>
      </c>
      <c r="Z305">
        <v>23.884346390000001</v>
      </c>
    </row>
    <row r="306" spans="1:26" x14ac:dyDescent="0.2">
      <c r="A306">
        <v>0.945738776</v>
      </c>
      <c r="B306">
        <v>1.092846939</v>
      </c>
      <c r="C306">
        <v>0.80445510200000003</v>
      </c>
      <c r="D306">
        <v>0.62777142900000005</v>
      </c>
      <c r="E306">
        <v>0.85789795899999999</v>
      </c>
      <c r="F306">
        <v>0.30635306099999998</v>
      </c>
      <c r="G306">
        <v>3.4239244900000001</v>
      </c>
      <c r="H306">
        <v>0.25159795899999998</v>
      </c>
      <c r="I306">
        <v>0.111787755</v>
      </c>
      <c r="J306">
        <v>7.2784714289999997</v>
      </c>
      <c r="K306">
        <v>0.25769999999999998</v>
      </c>
      <c r="L306">
        <v>21.31029388</v>
      </c>
      <c r="M306">
        <v>0.19254898000000001</v>
      </c>
      <c r="N306">
        <v>0.84706122399999995</v>
      </c>
      <c r="O306">
        <v>0.80005306099999995</v>
      </c>
      <c r="P306">
        <v>0.95918571399999997</v>
      </c>
      <c r="Q306">
        <v>0.19080612199999999</v>
      </c>
      <c r="R306">
        <v>4.5143938779999999</v>
      </c>
      <c r="S306">
        <v>2.0883571430000001</v>
      </c>
      <c r="T306">
        <v>7.3926531000000004E-2</v>
      </c>
      <c r="U306">
        <v>9.35E-2</v>
      </c>
      <c r="V306">
        <v>0.14797551</v>
      </c>
      <c r="W306">
        <v>0.116053061</v>
      </c>
      <c r="X306">
        <v>8.2765305999999997E-2</v>
      </c>
      <c r="Y306" t="s">
        <v>70</v>
      </c>
      <c r="Z306">
        <v>21.31029388</v>
      </c>
    </row>
    <row r="307" spans="1:26" x14ac:dyDescent="0.2">
      <c r="A307">
        <v>1.4788047120000001</v>
      </c>
      <c r="B307">
        <v>2.7976947640000001</v>
      </c>
      <c r="C307">
        <v>1.7201696339999999</v>
      </c>
      <c r="D307">
        <v>1.1173696339999999</v>
      </c>
      <c r="E307">
        <v>1.6069162299999999</v>
      </c>
      <c r="F307">
        <v>7.9152355999999993E-2</v>
      </c>
      <c r="G307">
        <v>9.844902094</v>
      </c>
      <c r="H307">
        <v>7.7012042000000003E-2</v>
      </c>
      <c r="I307">
        <v>3.7578533999999997E-2</v>
      </c>
      <c r="J307">
        <v>17.893230370000001</v>
      </c>
      <c r="K307">
        <v>7.1814660000000002E-2</v>
      </c>
      <c r="L307">
        <v>11.57006335</v>
      </c>
      <c r="M307">
        <v>4.9150785000000002E-2</v>
      </c>
      <c r="N307">
        <v>1.7283371729999999</v>
      </c>
      <c r="O307">
        <v>1.4465795809999999</v>
      </c>
      <c r="P307">
        <v>1.7584094240000001</v>
      </c>
      <c r="Q307">
        <v>0.159455497</v>
      </c>
      <c r="R307">
        <v>11.833967019999999</v>
      </c>
      <c r="S307">
        <v>5.4840858639999999</v>
      </c>
      <c r="T307">
        <v>5.4784292999999998E-2</v>
      </c>
      <c r="U307">
        <v>6.6439266999999996E-2</v>
      </c>
      <c r="V307">
        <v>9.5225654000000007E-2</v>
      </c>
      <c r="W307">
        <v>7.4490576000000003E-2</v>
      </c>
      <c r="X307">
        <v>5.4565968999999999E-2</v>
      </c>
      <c r="Y307" t="s">
        <v>70</v>
      </c>
      <c r="Z307">
        <v>17.893230370000001</v>
      </c>
    </row>
    <row r="308" spans="1:26" x14ac:dyDescent="0.2">
      <c r="A308">
        <v>0.39135529400000002</v>
      </c>
      <c r="B308">
        <v>5.4590352940000004</v>
      </c>
      <c r="C308">
        <v>1.108836471</v>
      </c>
      <c r="D308">
        <v>5.0414288239999996</v>
      </c>
      <c r="E308">
        <v>6.4009764709999999</v>
      </c>
      <c r="F308">
        <v>8.38235E-4</v>
      </c>
      <c r="G308">
        <v>1.5694120000000001E-3</v>
      </c>
      <c r="H308">
        <v>0</v>
      </c>
      <c r="I308">
        <v>1.1764699999999999E-4</v>
      </c>
      <c r="J308">
        <v>6.5205879999999999E-3</v>
      </c>
      <c r="K308">
        <v>0</v>
      </c>
      <c r="L308">
        <v>8.7235299999999997E-4</v>
      </c>
      <c r="M308">
        <v>0</v>
      </c>
      <c r="N308">
        <v>9.4735293999999998E-2</v>
      </c>
      <c r="O308">
        <v>4.9690529410000002</v>
      </c>
      <c r="P308">
        <v>8.8237388239999994</v>
      </c>
      <c r="Q308">
        <v>0</v>
      </c>
      <c r="R308">
        <v>7.6499999999999997E-3</v>
      </c>
      <c r="S308">
        <v>2.5937058999999998E-2</v>
      </c>
      <c r="T308">
        <v>1.007059E-3</v>
      </c>
      <c r="U308">
        <v>2.2176499999999999E-4</v>
      </c>
      <c r="V308">
        <v>3.2323529999999999E-3</v>
      </c>
      <c r="W308">
        <v>0</v>
      </c>
      <c r="X308">
        <v>5.6117600000000004E-4</v>
      </c>
      <c r="Y308" t="s">
        <v>71</v>
      </c>
      <c r="Z308">
        <v>8.8237388239999994</v>
      </c>
    </row>
    <row r="309" spans="1:26" x14ac:dyDescent="0.2">
      <c r="A309">
        <v>100.17902309999999</v>
      </c>
      <c r="B309">
        <v>16.51120165</v>
      </c>
      <c r="C309">
        <v>47.159152890000001</v>
      </c>
      <c r="D309">
        <v>9.6496628100000006</v>
      </c>
      <c r="E309">
        <v>18.296469420000001</v>
      </c>
      <c r="F309">
        <v>0.38823801699999999</v>
      </c>
      <c r="G309">
        <v>2.8538652889999998</v>
      </c>
      <c r="H309">
        <v>0.410504959</v>
      </c>
      <c r="I309">
        <v>0.34541322299999999</v>
      </c>
      <c r="J309">
        <v>6.6056297519999996</v>
      </c>
      <c r="K309">
        <v>0.40214380199999999</v>
      </c>
      <c r="L309">
        <v>0.45778925599999998</v>
      </c>
      <c r="M309">
        <v>0.42896363599999998</v>
      </c>
      <c r="N309">
        <v>27.11834545</v>
      </c>
      <c r="O309">
        <v>18.066066119999999</v>
      </c>
      <c r="P309">
        <v>9.3514190080000006</v>
      </c>
      <c r="Q309">
        <v>0.31247768599999998</v>
      </c>
      <c r="R309">
        <v>0.41950743800000001</v>
      </c>
      <c r="S309">
        <v>59.633663640000002</v>
      </c>
      <c r="T309">
        <v>0.62648181800000002</v>
      </c>
      <c r="U309">
        <v>0.85703140499999997</v>
      </c>
      <c r="V309">
        <v>1.029309917</v>
      </c>
      <c r="W309">
        <v>0.99276363599999995</v>
      </c>
      <c r="X309">
        <v>0.56403553699999998</v>
      </c>
      <c r="Y309" t="s">
        <v>38</v>
      </c>
      <c r="Z309">
        <v>100.17902309999999</v>
      </c>
    </row>
    <row r="310" spans="1:26" x14ac:dyDescent="0.2">
      <c r="A310">
        <v>1127.947559</v>
      </c>
      <c r="B310">
        <v>154.84062789999999</v>
      </c>
      <c r="C310">
        <v>393.43667160000001</v>
      </c>
      <c r="D310">
        <v>99.787133159999996</v>
      </c>
      <c r="E310">
        <v>180.5518395</v>
      </c>
      <c r="F310">
        <v>0.35505947399999999</v>
      </c>
      <c r="G310">
        <v>25.37606263</v>
      </c>
      <c r="H310">
        <v>0.29378789500000002</v>
      </c>
      <c r="I310">
        <v>0.23991842099999999</v>
      </c>
      <c r="J310">
        <v>35.946746320000003</v>
      </c>
      <c r="K310">
        <v>0.281693158</v>
      </c>
      <c r="L310">
        <v>0.52195473699999995</v>
      </c>
      <c r="M310">
        <v>0.29282947399999998</v>
      </c>
      <c r="N310">
        <v>332.13535050000002</v>
      </c>
      <c r="O310">
        <v>196.42842210000001</v>
      </c>
      <c r="P310">
        <v>119.38723950000001</v>
      </c>
      <c r="Q310">
        <v>0.22901157899999999</v>
      </c>
      <c r="R310">
        <v>1.3508536840000001</v>
      </c>
      <c r="S310">
        <v>1030.6647539999999</v>
      </c>
      <c r="T310">
        <v>0.31865578900000002</v>
      </c>
      <c r="U310">
        <v>0.28007263199999999</v>
      </c>
      <c r="V310">
        <v>0.41303631600000001</v>
      </c>
      <c r="W310">
        <v>0.34616999999999998</v>
      </c>
      <c r="X310">
        <v>0.294242632</v>
      </c>
      <c r="Y310" t="s">
        <v>38</v>
      </c>
      <c r="Z310">
        <v>1127.947559</v>
      </c>
    </row>
    <row r="311" spans="1:26" x14ac:dyDescent="0.2">
      <c r="A311">
        <v>445.91868549999998</v>
      </c>
      <c r="B311">
        <v>261.19667090000002</v>
      </c>
      <c r="C311">
        <v>297.14509229999999</v>
      </c>
      <c r="D311">
        <v>315.88231880000001</v>
      </c>
      <c r="E311">
        <v>179.39099060000001</v>
      </c>
      <c r="F311">
        <v>1173.9259999999999</v>
      </c>
      <c r="G311">
        <v>261.04909909999998</v>
      </c>
      <c r="H311">
        <v>935.14194190000001</v>
      </c>
      <c r="I311">
        <v>493.74694269999998</v>
      </c>
      <c r="J311">
        <v>27.10758547</v>
      </c>
      <c r="K311">
        <v>783.8374632</v>
      </c>
      <c r="L311">
        <v>62.87823333</v>
      </c>
      <c r="M311">
        <v>1022.093172</v>
      </c>
      <c r="N311">
        <v>554.4530906</v>
      </c>
      <c r="O311">
        <v>318.8707761</v>
      </c>
      <c r="P311">
        <v>274.50522050000001</v>
      </c>
      <c r="Q311">
        <v>445.88305639999999</v>
      </c>
      <c r="R311">
        <v>177.85876239999999</v>
      </c>
      <c r="S311">
        <v>109.96487860000001</v>
      </c>
      <c r="T311">
        <v>682.70094789999996</v>
      </c>
      <c r="U311">
        <v>629.51419569999996</v>
      </c>
      <c r="V311">
        <v>555.65750939999998</v>
      </c>
      <c r="W311">
        <v>555.82486240000003</v>
      </c>
      <c r="X311">
        <v>639.75537859999997</v>
      </c>
      <c r="Y311" t="s">
        <v>72</v>
      </c>
      <c r="Z311">
        <v>1173.9259999999999</v>
      </c>
    </row>
    <row r="312" spans="1:26" x14ac:dyDescent="0.2">
      <c r="A312">
        <v>56.486198360000003</v>
      </c>
      <c r="B312">
        <v>42.241080330000003</v>
      </c>
      <c r="C312">
        <v>44.621547540000002</v>
      </c>
      <c r="D312">
        <v>48.030401640000001</v>
      </c>
      <c r="E312">
        <v>27.988072129999999</v>
      </c>
      <c r="F312">
        <v>137.83738690000001</v>
      </c>
      <c r="G312">
        <v>40.686918030000001</v>
      </c>
      <c r="H312">
        <v>143.06778360000001</v>
      </c>
      <c r="I312">
        <v>34.317059020000002</v>
      </c>
      <c r="J312">
        <v>8.4530836069999999</v>
      </c>
      <c r="K312">
        <v>59.318036069999998</v>
      </c>
      <c r="L312">
        <v>26.006232789999999</v>
      </c>
      <c r="M312">
        <v>61.85758525</v>
      </c>
      <c r="N312">
        <v>84.435898359999996</v>
      </c>
      <c r="O312">
        <v>36.399563929999999</v>
      </c>
      <c r="P312">
        <v>41.289501639999997</v>
      </c>
      <c r="Q312">
        <v>75.919352459999999</v>
      </c>
      <c r="R312">
        <v>32.593640980000004</v>
      </c>
      <c r="S312">
        <v>26.688090160000002</v>
      </c>
      <c r="T312">
        <v>103.9508131</v>
      </c>
      <c r="U312">
        <v>92.616021309999994</v>
      </c>
      <c r="V312">
        <v>96.923701640000004</v>
      </c>
      <c r="W312">
        <v>105.81223610000001</v>
      </c>
      <c r="X312">
        <v>149.65192619999999</v>
      </c>
      <c r="Y312" t="s">
        <v>72</v>
      </c>
      <c r="Z312">
        <v>149.65192619999999</v>
      </c>
    </row>
    <row r="313" spans="1:26" x14ac:dyDescent="0.2">
      <c r="A313">
        <v>59.357928039999997</v>
      </c>
      <c r="B313">
        <v>32.248850789999999</v>
      </c>
      <c r="C313">
        <v>45.972769309999997</v>
      </c>
      <c r="D313">
        <v>44.348654500000002</v>
      </c>
      <c r="E313">
        <v>26.04383228</v>
      </c>
      <c r="F313">
        <v>133.79796400000001</v>
      </c>
      <c r="G313">
        <v>61.323217460000002</v>
      </c>
      <c r="H313">
        <v>88.191119580000006</v>
      </c>
      <c r="I313">
        <v>31.12769947</v>
      </c>
      <c r="J313">
        <v>25.362908470000001</v>
      </c>
      <c r="K313">
        <v>81.802926459999995</v>
      </c>
      <c r="L313">
        <v>51.127301590000002</v>
      </c>
      <c r="M313">
        <v>100.12244130000001</v>
      </c>
      <c r="N313">
        <v>80.3794963</v>
      </c>
      <c r="O313">
        <v>54.400442329999997</v>
      </c>
      <c r="P313">
        <v>49.711116930000003</v>
      </c>
      <c r="Q313">
        <v>76.5548328</v>
      </c>
      <c r="R313">
        <v>28.055682010000002</v>
      </c>
      <c r="S313">
        <v>18.81522275</v>
      </c>
      <c r="T313">
        <v>110.44203539999999</v>
      </c>
      <c r="U313">
        <v>262.72661799999997</v>
      </c>
      <c r="V313">
        <v>185.19482429999999</v>
      </c>
      <c r="W313">
        <v>110.19007089999999</v>
      </c>
      <c r="X313">
        <v>184.97735030000001</v>
      </c>
      <c r="Y313" t="s">
        <v>72</v>
      </c>
      <c r="Z313">
        <v>262.72661799999997</v>
      </c>
    </row>
    <row r="314" spans="1:26" x14ac:dyDescent="0.2">
      <c r="A314">
        <v>63.681753329999999</v>
      </c>
      <c r="B314">
        <v>26.325845000000001</v>
      </c>
      <c r="C314">
        <v>43.514683329999997</v>
      </c>
      <c r="D314">
        <v>44.527913329999997</v>
      </c>
      <c r="E314">
        <v>40.306726670000003</v>
      </c>
      <c r="F314">
        <v>4.5768333000000001E-2</v>
      </c>
      <c r="G314">
        <v>0.98723833299999997</v>
      </c>
      <c r="H314">
        <v>6.3549999999999995E-2</v>
      </c>
      <c r="I314">
        <v>4.3658333000000001E-2</v>
      </c>
      <c r="J314">
        <v>1.763931667</v>
      </c>
      <c r="K314">
        <v>3.5459999999999998E-2</v>
      </c>
      <c r="L314">
        <v>5.8851667000000003E-2</v>
      </c>
      <c r="M314">
        <v>4.8078333000000001E-2</v>
      </c>
      <c r="N314">
        <v>10.422496669999999</v>
      </c>
      <c r="O314">
        <v>41.871375</v>
      </c>
      <c r="P314">
        <v>43.83361</v>
      </c>
      <c r="Q314">
        <v>3.2741667000000002E-2</v>
      </c>
      <c r="R314">
        <v>0.1527</v>
      </c>
      <c r="S314">
        <v>29.043348330000001</v>
      </c>
      <c r="T314">
        <v>5.6645000000000001E-2</v>
      </c>
      <c r="U314">
        <v>1.6143332999999999E-2</v>
      </c>
      <c r="V314">
        <v>3.5776666999999998E-2</v>
      </c>
      <c r="W314">
        <v>2.538E-2</v>
      </c>
      <c r="X314">
        <v>2.8236667E-2</v>
      </c>
      <c r="Y314" t="s">
        <v>72</v>
      </c>
      <c r="Z314">
        <v>63.681753329999999</v>
      </c>
    </row>
    <row r="315" spans="1:26" x14ac:dyDescent="0.2">
      <c r="A315">
        <v>121.03042960000001</v>
      </c>
      <c r="B315">
        <v>64.727928399999996</v>
      </c>
      <c r="C315">
        <v>104.1675228</v>
      </c>
      <c r="D315">
        <v>116.5059593</v>
      </c>
      <c r="E315">
        <v>111.92979010000001</v>
      </c>
      <c r="F315">
        <v>3.9205556000000003E-2</v>
      </c>
      <c r="G315">
        <v>0.45018395100000003</v>
      </c>
      <c r="H315">
        <v>9.5191359999999992E-3</v>
      </c>
      <c r="I315">
        <v>4.5037039999999999E-3</v>
      </c>
      <c r="J315">
        <v>0.245630247</v>
      </c>
      <c r="K315">
        <v>1.1541358E-2</v>
      </c>
      <c r="L315">
        <v>5.2222220000000003E-3</v>
      </c>
      <c r="M315">
        <v>1.9956789999999999E-2</v>
      </c>
      <c r="N315">
        <v>28.714632720000001</v>
      </c>
      <c r="O315">
        <v>132.8942969</v>
      </c>
      <c r="P315">
        <v>96.26824877</v>
      </c>
      <c r="Q315">
        <v>9.8685189999999992E-3</v>
      </c>
      <c r="R315">
        <v>1.1408025E-2</v>
      </c>
      <c r="S315">
        <v>22.596967280000001</v>
      </c>
      <c r="T315">
        <v>1.0710493999999999E-2</v>
      </c>
      <c r="U315">
        <v>2.5910493999999999E-2</v>
      </c>
      <c r="V315">
        <v>4.0500617000000003E-2</v>
      </c>
      <c r="W315">
        <v>2.4782098999999998E-2</v>
      </c>
      <c r="X315">
        <v>1.9855556E-2</v>
      </c>
      <c r="Y315" t="s">
        <v>72</v>
      </c>
      <c r="Z315">
        <v>132.8942969</v>
      </c>
    </row>
    <row r="316" spans="1:26" x14ac:dyDescent="0.2">
      <c r="A316">
        <v>3.0698351650000002</v>
      </c>
      <c r="B316">
        <v>8.3766589739999997</v>
      </c>
      <c r="C316">
        <v>5.6873615380000002</v>
      </c>
      <c r="D316">
        <v>15.80449451</v>
      </c>
      <c r="E316">
        <v>14.863843960000001</v>
      </c>
      <c r="F316">
        <v>5.455311E-3</v>
      </c>
      <c r="G316">
        <v>1.0026007E-2</v>
      </c>
      <c r="H316">
        <v>3.2172160000000002E-3</v>
      </c>
      <c r="I316">
        <v>2.550549E-3</v>
      </c>
      <c r="J316">
        <v>4.3776559999999997E-3</v>
      </c>
      <c r="K316">
        <v>5.8498170000000002E-3</v>
      </c>
      <c r="L316">
        <v>1.857509E-3</v>
      </c>
      <c r="M316">
        <v>5.4091579999999998E-3</v>
      </c>
      <c r="N316">
        <v>0.96413919400000003</v>
      </c>
      <c r="O316">
        <v>12.55760147</v>
      </c>
      <c r="P316">
        <v>16.00750073</v>
      </c>
      <c r="Q316">
        <v>3.9901099999999998E-3</v>
      </c>
      <c r="R316">
        <v>1.6925275E-2</v>
      </c>
      <c r="S316">
        <v>0.15185421199999999</v>
      </c>
      <c r="T316">
        <v>6.3985350000000003E-3</v>
      </c>
      <c r="U316">
        <v>4.054579E-3</v>
      </c>
      <c r="V316">
        <v>8.111722E-3</v>
      </c>
      <c r="W316">
        <v>1.7244689000000001E-2</v>
      </c>
      <c r="X316">
        <v>6.3974360000000003E-3</v>
      </c>
      <c r="Y316" t="s">
        <v>72</v>
      </c>
      <c r="Z316">
        <v>16.00750073</v>
      </c>
    </row>
    <row r="317" spans="1:26" x14ac:dyDescent="0.2">
      <c r="A317">
        <v>21.89683312</v>
      </c>
      <c r="B317">
        <v>1.90666242</v>
      </c>
      <c r="C317">
        <v>3.9425063690000002</v>
      </c>
      <c r="D317">
        <v>1.9245757960000001</v>
      </c>
      <c r="E317">
        <v>3.030624204</v>
      </c>
      <c r="F317">
        <v>3.610828E-3</v>
      </c>
      <c r="G317">
        <v>3.6929935999999997E-2</v>
      </c>
      <c r="H317">
        <v>2.3006369999999999E-3</v>
      </c>
      <c r="I317">
        <v>7.1847100000000004E-4</v>
      </c>
      <c r="J317">
        <v>2.5750954999999999E-2</v>
      </c>
      <c r="K317">
        <v>1.146497E-3</v>
      </c>
      <c r="L317">
        <v>3.9745220000000003E-3</v>
      </c>
      <c r="M317">
        <v>1.486624E-3</v>
      </c>
      <c r="N317">
        <v>5.8787598729999999</v>
      </c>
      <c r="O317">
        <v>3.2058420380000001</v>
      </c>
      <c r="P317">
        <v>2.3651898089999999</v>
      </c>
      <c r="Q317">
        <v>1.919745E-3</v>
      </c>
      <c r="R317">
        <v>7.9917200000000008E-3</v>
      </c>
      <c r="S317">
        <v>42.399060509999998</v>
      </c>
      <c r="T317">
        <v>1.8668790000000001E-3</v>
      </c>
      <c r="U317">
        <v>2.6312100000000001E-3</v>
      </c>
      <c r="V317">
        <v>3.5789810000000002E-3</v>
      </c>
      <c r="W317">
        <v>3.0668789999999998E-3</v>
      </c>
      <c r="X317">
        <v>1.47707E-3</v>
      </c>
      <c r="Y317" t="s">
        <v>72</v>
      </c>
      <c r="Z317">
        <v>42.399060509999998</v>
      </c>
    </row>
    <row r="318" spans="1:26" x14ac:dyDescent="0.2">
      <c r="A318">
        <v>2.5339561169999998</v>
      </c>
      <c r="B318">
        <v>29.147529519999999</v>
      </c>
      <c r="C318">
        <v>6.887405319</v>
      </c>
      <c r="D318">
        <v>22.29107793</v>
      </c>
      <c r="E318">
        <v>31.907277929999999</v>
      </c>
      <c r="F318">
        <v>2.6595740000000001E-3</v>
      </c>
      <c r="G318">
        <v>9.4218089999999997E-3</v>
      </c>
      <c r="H318">
        <v>1.5452129999999999E-3</v>
      </c>
      <c r="I318">
        <v>8.1994700000000002E-4</v>
      </c>
      <c r="J318">
        <v>1.0643883E-2</v>
      </c>
      <c r="K318">
        <v>1.2255320000000001E-3</v>
      </c>
      <c r="L318">
        <v>3.8723400000000003E-4</v>
      </c>
      <c r="M318">
        <v>1.303191E-3</v>
      </c>
      <c r="N318">
        <v>0.48714840399999998</v>
      </c>
      <c r="O318">
        <v>15.703692820000001</v>
      </c>
      <c r="P318">
        <v>42.252225529999997</v>
      </c>
      <c r="Q318">
        <v>2.062234E-3</v>
      </c>
      <c r="R318">
        <v>2.9843090000000001E-3</v>
      </c>
      <c r="S318">
        <v>0.26550186199999998</v>
      </c>
      <c r="T318">
        <v>3.9864360000000003E-3</v>
      </c>
      <c r="U318">
        <v>1.6992019999999999E-3</v>
      </c>
      <c r="V318">
        <v>7.0609039999999998E-3</v>
      </c>
      <c r="W318">
        <v>5.3015960000000004E-3</v>
      </c>
      <c r="X318">
        <v>2.3981380000000002E-3</v>
      </c>
      <c r="Y318" t="s">
        <v>72</v>
      </c>
      <c r="Z318">
        <v>42.252225529999997</v>
      </c>
    </row>
    <row r="319" spans="1:26" x14ac:dyDescent="0.2">
      <c r="A319">
        <v>230.9813599</v>
      </c>
      <c r="B319">
        <v>44.438376470000001</v>
      </c>
      <c r="C319">
        <v>109.21870699999999</v>
      </c>
      <c r="D319">
        <v>67.87929733</v>
      </c>
      <c r="E319">
        <v>61.261794649999999</v>
      </c>
      <c r="F319">
        <v>1.5534225E-2</v>
      </c>
      <c r="G319">
        <v>1.394839572</v>
      </c>
      <c r="H319">
        <v>1.3401070000000001E-3</v>
      </c>
      <c r="I319">
        <v>1.9914440000000002E-3</v>
      </c>
      <c r="J319">
        <v>1.2653780750000001</v>
      </c>
      <c r="K319">
        <v>1.0181820000000001E-3</v>
      </c>
      <c r="L319">
        <v>1.2898929999999999E-2</v>
      </c>
      <c r="M319">
        <v>1.0844920000000001E-3</v>
      </c>
      <c r="N319">
        <v>55.102812299999997</v>
      </c>
      <c r="O319">
        <v>80.141925670000006</v>
      </c>
      <c r="P319">
        <v>46.705211230000003</v>
      </c>
      <c r="Q319">
        <v>5.5101600000000001E-3</v>
      </c>
      <c r="R319">
        <v>0.15301176499999999</v>
      </c>
      <c r="S319">
        <v>60.984557219999999</v>
      </c>
      <c r="T319">
        <v>4.8417110000000003E-3</v>
      </c>
      <c r="U319">
        <v>5.6251872000000001E-2</v>
      </c>
      <c r="V319">
        <v>4.2055080000000002E-2</v>
      </c>
      <c r="W319">
        <v>3.638503E-3</v>
      </c>
      <c r="X319">
        <v>9.3614969999999999E-3</v>
      </c>
      <c r="Y319" t="s">
        <v>72</v>
      </c>
      <c r="Z319">
        <v>230.9813599</v>
      </c>
    </row>
    <row r="320" spans="1:26" x14ac:dyDescent="0.2">
      <c r="A320">
        <v>13.005685290000001</v>
      </c>
      <c r="B320">
        <v>1.5130886990000001</v>
      </c>
      <c r="C320">
        <v>4.4209936030000003</v>
      </c>
      <c r="D320">
        <v>1.3165441360000001</v>
      </c>
      <c r="E320">
        <v>1.839042431</v>
      </c>
      <c r="F320">
        <v>6.6560769999999998E-3</v>
      </c>
      <c r="G320">
        <v>2.1054370999999999E-2</v>
      </c>
      <c r="H320">
        <v>6.0850749999999997E-3</v>
      </c>
      <c r="I320">
        <v>4.7778250000000003E-3</v>
      </c>
      <c r="J320">
        <v>6.4559914999999995E-2</v>
      </c>
      <c r="K320">
        <v>5.3735609999999998E-3</v>
      </c>
      <c r="L320">
        <v>1.4685287999999999E-2</v>
      </c>
      <c r="M320">
        <v>1.6460981E-2</v>
      </c>
      <c r="N320">
        <v>4.2815294240000004</v>
      </c>
      <c r="O320">
        <v>3.181666951</v>
      </c>
      <c r="P320">
        <v>1.4292929640000001</v>
      </c>
      <c r="Q320">
        <v>4.44371E-3</v>
      </c>
      <c r="R320">
        <v>5.4675909999999999E-3</v>
      </c>
      <c r="S320">
        <v>0.12703603399999999</v>
      </c>
      <c r="T320">
        <v>4.7058208999999997E-2</v>
      </c>
      <c r="U320">
        <v>0.22940490399999999</v>
      </c>
      <c r="V320">
        <v>8.2185714000000007E-2</v>
      </c>
      <c r="W320">
        <v>6.6850107000000006E-2</v>
      </c>
      <c r="X320">
        <v>5.5566098000000001E-2</v>
      </c>
      <c r="Y320" t="s">
        <v>73</v>
      </c>
      <c r="Z320">
        <v>13.005685290000001</v>
      </c>
    </row>
    <row r="321" spans="1:26" x14ac:dyDescent="0.2">
      <c r="A321">
        <v>2.4113477059999999</v>
      </c>
      <c r="B321">
        <v>5.5513729359999999</v>
      </c>
      <c r="C321">
        <v>1.9034550459999999</v>
      </c>
      <c r="D321">
        <v>17.354843580000001</v>
      </c>
      <c r="E321">
        <v>10.59837615</v>
      </c>
      <c r="F321">
        <v>9.4082569000000005E-2</v>
      </c>
      <c r="G321">
        <v>8.4581650999999994E-2</v>
      </c>
      <c r="H321">
        <v>6.4165596000000005E-2</v>
      </c>
      <c r="I321">
        <v>6.8749083000000002E-2</v>
      </c>
      <c r="J321">
        <v>9.7099540999999998E-2</v>
      </c>
      <c r="K321">
        <v>5.8207338999999997E-2</v>
      </c>
      <c r="L321">
        <v>9.7469265999999999E-2</v>
      </c>
      <c r="M321">
        <v>0.119271101</v>
      </c>
      <c r="N321">
        <v>0.37631100899999997</v>
      </c>
      <c r="O321">
        <v>30.610800000000001</v>
      </c>
      <c r="P321">
        <v>12.77195826</v>
      </c>
      <c r="Q321">
        <v>4.3182568999999997E-2</v>
      </c>
      <c r="R321">
        <v>7.1777064000000002E-2</v>
      </c>
      <c r="S321">
        <v>0.148894954</v>
      </c>
      <c r="T321">
        <v>4.7278898999999999E-2</v>
      </c>
      <c r="U321">
        <v>7.0795413000000001E-2</v>
      </c>
      <c r="V321">
        <v>8.3637156000000004E-2</v>
      </c>
      <c r="W321">
        <v>0.121278899</v>
      </c>
      <c r="X321">
        <v>3.6904128000000001E-2</v>
      </c>
      <c r="Y321" t="s">
        <v>74</v>
      </c>
      <c r="Z321">
        <v>30.610800000000001</v>
      </c>
    </row>
    <row r="322" spans="1:26" x14ac:dyDescent="0.2">
      <c r="A322">
        <v>8.8445455170000002</v>
      </c>
      <c r="B322">
        <v>16.96863724</v>
      </c>
      <c r="C322">
        <v>11.170288279999999</v>
      </c>
      <c r="D322">
        <v>40.47231103</v>
      </c>
      <c r="E322">
        <v>28.10098138</v>
      </c>
      <c r="F322">
        <v>3.120069E-2</v>
      </c>
      <c r="G322">
        <v>0.113377931</v>
      </c>
      <c r="H322">
        <v>3.5555172000000003E-2</v>
      </c>
      <c r="I322">
        <v>1.4070345E-2</v>
      </c>
      <c r="J322">
        <v>0.19662827599999999</v>
      </c>
      <c r="K322">
        <v>2.4511723999999999E-2</v>
      </c>
      <c r="L322">
        <v>0.33720413799999999</v>
      </c>
      <c r="M322">
        <v>1.5357241000000001E-2</v>
      </c>
      <c r="N322">
        <v>1.5827096549999999</v>
      </c>
      <c r="O322">
        <v>47.0107669</v>
      </c>
      <c r="P322">
        <v>42.061126899999998</v>
      </c>
      <c r="Q322">
        <v>3.3484137999999997E-2</v>
      </c>
      <c r="R322">
        <v>0.11184069000000001</v>
      </c>
      <c r="S322">
        <v>9.7797240999999993E-2</v>
      </c>
      <c r="T322">
        <v>3.4506206999999997E-2</v>
      </c>
      <c r="U322">
        <v>2.8029655000000001E-2</v>
      </c>
      <c r="V322">
        <v>5.3470345000000002E-2</v>
      </c>
      <c r="W322">
        <v>3.8687586000000003E-2</v>
      </c>
      <c r="X322">
        <v>3.5991033999999998E-2</v>
      </c>
      <c r="Y322" t="s">
        <v>74</v>
      </c>
      <c r="Z322">
        <v>47.0107669</v>
      </c>
    </row>
    <row r="323" spans="1:26" x14ac:dyDescent="0.2">
      <c r="A323">
        <v>8.9374942389999994</v>
      </c>
      <c r="B323">
        <v>7.7060255140000002</v>
      </c>
      <c r="C323">
        <v>6.3619576130000004</v>
      </c>
      <c r="D323">
        <v>18.206838269999999</v>
      </c>
      <c r="E323">
        <v>12.637878600000001</v>
      </c>
      <c r="F323">
        <v>9.3888889999999992E-3</v>
      </c>
      <c r="G323">
        <v>3.3799177E-2</v>
      </c>
      <c r="H323">
        <v>7.5823050000000001E-3</v>
      </c>
      <c r="I323">
        <v>1.6023457000000001E-2</v>
      </c>
      <c r="J323">
        <v>3.5026749000000003E-2</v>
      </c>
      <c r="K323">
        <v>1.5649794000000002E-2</v>
      </c>
      <c r="L323">
        <v>3.2156789999999998E-2</v>
      </c>
      <c r="M323">
        <v>1.2547325E-2</v>
      </c>
      <c r="N323">
        <v>2.0675905349999999</v>
      </c>
      <c r="O323">
        <v>17.384372840000001</v>
      </c>
      <c r="P323">
        <v>12.95420165</v>
      </c>
      <c r="Q323">
        <v>8.1300409999999993E-3</v>
      </c>
      <c r="R323">
        <v>2.4388889E-2</v>
      </c>
      <c r="S323">
        <v>5.2944444E-2</v>
      </c>
      <c r="T323">
        <v>3.2520576000000002E-2</v>
      </c>
      <c r="U323">
        <v>1.9060905E-2</v>
      </c>
      <c r="V323">
        <v>6.9204937999999994E-2</v>
      </c>
      <c r="W323">
        <v>2.3224690999999999E-2</v>
      </c>
      <c r="X323">
        <v>2.0486420000000002E-2</v>
      </c>
      <c r="Y323" t="s">
        <v>74</v>
      </c>
      <c r="Z323">
        <v>18.206838269999999</v>
      </c>
    </row>
    <row r="324" spans="1:26" x14ac:dyDescent="0.2">
      <c r="A324">
        <v>13.170282869999999</v>
      </c>
      <c r="B324">
        <v>3.8168125000000002</v>
      </c>
      <c r="C324">
        <v>14.288653699999999</v>
      </c>
      <c r="D324">
        <v>3.9877814809999999</v>
      </c>
      <c r="E324">
        <v>5.9085333330000003</v>
      </c>
      <c r="F324">
        <v>5.2476850000000002E-3</v>
      </c>
      <c r="G324">
        <v>2.6383332999999998E-2</v>
      </c>
      <c r="H324">
        <v>2.211111E-3</v>
      </c>
      <c r="I324">
        <v>1.2953699999999999E-3</v>
      </c>
      <c r="J324">
        <v>8.3171300000000007E-3</v>
      </c>
      <c r="K324">
        <v>2.8597219999999999E-3</v>
      </c>
      <c r="L324">
        <v>1.1009259999999999E-3</v>
      </c>
      <c r="M324">
        <v>4.2365739999999999E-3</v>
      </c>
      <c r="N324">
        <v>2.9959222219999999</v>
      </c>
      <c r="O324">
        <v>9.2244884260000006</v>
      </c>
      <c r="P324">
        <v>3.2228638890000001</v>
      </c>
      <c r="Q324">
        <v>3.6412039999999999E-3</v>
      </c>
      <c r="R324">
        <v>4.4662039999999997E-3</v>
      </c>
      <c r="S324">
        <v>0.29067175899999997</v>
      </c>
      <c r="T324">
        <v>1.0225E-2</v>
      </c>
      <c r="U324">
        <v>9.1893519999999996E-3</v>
      </c>
      <c r="V324">
        <v>1.8996758999999998E-2</v>
      </c>
      <c r="W324">
        <v>7.7129629999999998E-3</v>
      </c>
      <c r="X324">
        <v>9.0402780000000005E-3</v>
      </c>
      <c r="Y324" t="s">
        <v>75</v>
      </c>
      <c r="Z324">
        <v>14.288653699999999</v>
      </c>
    </row>
    <row r="325" spans="1:26" x14ac:dyDescent="0.2">
      <c r="A325">
        <v>4.0339039339999996</v>
      </c>
      <c r="B325">
        <v>95.060597049999998</v>
      </c>
      <c r="C325">
        <v>15.733044919999999</v>
      </c>
      <c r="D325">
        <v>79.360766229999996</v>
      </c>
      <c r="E325">
        <v>133.1974252</v>
      </c>
      <c r="F325">
        <v>5.9750819999999996E-3</v>
      </c>
      <c r="G325">
        <v>1.8585902000000001E-2</v>
      </c>
      <c r="H325">
        <v>1.4557400000000001E-4</v>
      </c>
      <c r="I325">
        <v>2.4721299999999998E-4</v>
      </c>
      <c r="J325">
        <v>5.1511480000000004E-3</v>
      </c>
      <c r="K325">
        <v>1.17705E-4</v>
      </c>
      <c r="L325">
        <v>1.6458999999999999E-4</v>
      </c>
      <c r="M325">
        <v>3.7737699999999998E-4</v>
      </c>
      <c r="N325">
        <v>1.1651426229999999</v>
      </c>
      <c r="O325">
        <v>57.001996720000001</v>
      </c>
      <c r="P325">
        <v>117.8510315</v>
      </c>
      <c r="Q325">
        <v>1.18918E-3</v>
      </c>
      <c r="R325">
        <v>2.0442619999999998E-3</v>
      </c>
      <c r="S325">
        <v>0.32319573800000001</v>
      </c>
      <c r="T325">
        <v>1.439016E-3</v>
      </c>
      <c r="U325">
        <v>4.3311499999999998E-4</v>
      </c>
      <c r="V325">
        <v>1.247541E-3</v>
      </c>
      <c r="W325">
        <v>5.5442600000000001E-4</v>
      </c>
      <c r="X325">
        <v>1.6393399999999999E-4</v>
      </c>
      <c r="Y325" t="s">
        <v>75</v>
      </c>
      <c r="Z325">
        <v>133.1974252</v>
      </c>
    </row>
    <row r="326" spans="1:26" x14ac:dyDescent="0.2">
      <c r="A326">
        <v>24.162906060000001</v>
      </c>
      <c r="B326">
        <v>37.502875760000002</v>
      </c>
      <c r="C326">
        <v>26.577896970000001</v>
      </c>
      <c r="D326">
        <v>21.86206061</v>
      </c>
      <c r="E326">
        <v>31.16053333</v>
      </c>
      <c r="F326">
        <v>10.317912120000001</v>
      </c>
      <c r="G326">
        <v>70.423306060000002</v>
      </c>
      <c r="H326">
        <v>8.5105515149999995</v>
      </c>
      <c r="I326">
        <v>4.7080969699999997</v>
      </c>
      <c r="J326">
        <v>276.81460299999998</v>
      </c>
      <c r="K326">
        <v>10.20600909</v>
      </c>
      <c r="L326">
        <v>321.25369999999998</v>
      </c>
      <c r="M326">
        <v>7.8419272729999996</v>
      </c>
      <c r="N326">
        <v>53.181624239999998</v>
      </c>
      <c r="O326">
        <v>39.842399999999998</v>
      </c>
      <c r="P326">
        <v>65.914809090000006</v>
      </c>
      <c r="Q326">
        <v>35.27859394</v>
      </c>
      <c r="R326">
        <v>157.19497269999999</v>
      </c>
      <c r="S326">
        <v>71.126430299999996</v>
      </c>
      <c r="T326">
        <v>6.7230030300000001</v>
      </c>
      <c r="U326">
        <v>6.660224242</v>
      </c>
      <c r="V326">
        <v>2.6146454549999998</v>
      </c>
      <c r="W326">
        <v>17.509190910000001</v>
      </c>
      <c r="X326">
        <v>10.817581819999999</v>
      </c>
      <c r="Y326" t="s">
        <v>75</v>
      </c>
      <c r="Z326">
        <v>321.25369999999998</v>
      </c>
    </row>
    <row r="327" spans="1:26" x14ac:dyDescent="0.2">
      <c r="A327">
        <v>12.598038239999999</v>
      </c>
      <c r="B327">
        <v>5.998728431</v>
      </c>
      <c r="C327">
        <v>6.4094431370000002</v>
      </c>
      <c r="D327">
        <v>4.0771166670000003</v>
      </c>
      <c r="E327">
        <v>4.7396088240000003</v>
      </c>
      <c r="F327">
        <v>4.5243495100000004</v>
      </c>
      <c r="G327">
        <v>11.106800979999999</v>
      </c>
      <c r="H327">
        <v>6.09157598</v>
      </c>
      <c r="I327">
        <v>3.8106872549999999</v>
      </c>
      <c r="J327">
        <v>13.7732799</v>
      </c>
      <c r="K327">
        <v>4.5950818629999999</v>
      </c>
      <c r="L327">
        <v>10.72385686</v>
      </c>
      <c r="M327">
        <v>4.7758593139999999</v>
      </c>
      <c r="N327">
        <v>9.1480955880000003</v>
      </c>
      <c r="O327">
        <v>5.8574039219999996</v>
      </c>
      <c r="P327">
        <v>6.0218299020000003</v>
      </c>
      <c r="Q327">
        <v>3.3728710780000002</v>
      </c>
      <c r="R327">
        <v>9.9179259799999997</v>
      </c>
      <c r="S327">
        <v>48.629824999999997</v>
      </c>
      <c r="T327">
        <v>4.3591446080000003</v>
      </c>
      <c r="U327">
        <v>1.5389303919999999</v>
      </c>
      <c r="V327">
        <v>3.1799294119999999</v>
      </c>
      <c r="W327">
        <v>3.408231373</v>
      </c>
      <c r="X327">
        <v>2.6920441180000001</v>
      </c>
      <c r="Y327" t="s">
        <v>75</v>
      </c>
      <c r="Z327">
        <v>48.629824999999997</v>
      </c>
    </row>
    <row r="328" spans="1:26" x14ac:dyDescent="0.2">
      <c r="A328">
        <v>90.364517530000001</v>
      </c>
      <c r="B328">
        <v>68.985418559999999</v>
      </c>
      <c r="C328">
        <v>49.672355670000002</v>
      </c>
      <c r="D328">
        <v>28.754011340000002</v>
      </c>
      <c r="E328">
        <v>48.841428870000001</v>
      </c>
      <c r="F328">
        <v>1.2873917530000001</v>
      </c>
      <c r="G328">
        <v>204.48234429999999</v>
      </c>
      <c r="H328">
        <v>0.66474432999999999</v>
      </c>
      <c r="I328">
        <v>0.24309793800000001</v>
      </c>
      <c r="J328">
        <v>338.40378249999998</v>
      </c>
      <c r="K328">
        <v>0.81305773199999998</v>
      </c>
      <c r="L328">
        <v>196.98549689999999</v>
      </c>
      <c r="M328">
        <v>0.54876597900000001</v>
      </c>
      <c r="N328">
        <v>67.071730930000001</v>
      </c>
      <c r="O328">
        <v>45.885304120000001</v>
      </c>
      <c r="P328">
        <v>56.736653609999998</v>
      </c>
      <c r="Q328">
        <v>6.2488814430000001</v>
      </c>
      <c r="R328">
        <v>284.54064949999997</v>
      </c>
      <c r="S328">
        <v>312.26218660000001</v>
      </c>
      <c r="T328">
        <v>0.55823299000000004</v>
      </c>
      <c r="U328">
        <v>0.66927835099999999</v>
      </c>
      <c r="V328">
        <v>0.18443711300000001</v>
      </c>
      <c r="W328">
        <v>0.90955360799999996</v>
      </c>
      <c r="X328">
        <v>0.91567835099999995</v>
      </c>
      <c r="Y328" t="s">
        <v>75</v>
      </c>
      <c r="Z328">
        <v>338.40378249999998</v>
      </c>
    </row>
    <row r="329" spans="1:26" x14ac:dyDescent="0.2">
      <c r="A329">
        <v>27.608814460000001</v>
      </c>
      <c r="B329">
        <v>49.260815659999999</v>
      </c>
      <c r="C329">
        <v>29.689367470000001</v>
      </c>
      <c r="D329">
        <v>21.481710840000002</v>
      </c>
      <c r="E329">
        <v>35.345791570000003</v>
      </c>
      <c r="F329">
        <v>2.052</v>
      </c>
      <c r="G329">
        <v>143.78432770000001</v>
      </c>
      <c r="H329">
        <v>0.35074216899999999</v>
      </c>
      <c r="I329">
        <v>7.6738554E-2</v>
      </c>
      <c r="J329">
        <v>285.28997709999999</v>
      </c>
      <c r="K329">
        <v>0.68430241000000003</v>
      </c>
      <c r="L329">
        <v>197.6805928</v>
      </c>
      <c r="M329">
        <v>0.34915060199999998</v>
      </c>
      <c r="N329">
        <v>46.886684340000002</v>
      </c>
      <c r="O329">
        <v>33.241683129999998</v>
      </c>
      <c r="P329">
        <v>50.904292769999998</v>
      </c>
      <c r="Q329">
        <v>9.3611662649999996</v>
      </c>
      <c r="R329">
        <v>227.4552759</v>
      </c>
      <c r="S329">
        <v>90.53635783</v>
      </c>
      <c r="T329">
        <v>0.35657228899999999</v>
      </c>
      <c r="U329">
        <v>0.89990361399999996</v>
      </c>
      <c r="V329">
        <v>6.6712047999999996E-2</v>
      </c>
      <c r="W329">
        <v>1.526374699</v>
      </c>
      <c r="X329">
        <v>0.61907951800000005</v>
      </c>
      <c r="Y329" t="s">
        <v>75</v>
      </c>
      <c r="Z329">
        <v>285.28997709999999</v>
      </c>
    </row>
    <row r="330" spans="1:26" x14ac:dyDescent="0.2">
      <c r="A330">
        <v>4.0973288940000003</v>
      </c>
      <c r="B330">
        <v>1.5709597989999999</v>
      </c>
      <c r="C330">
        <v>1.6968640699999999</v>
      </c>
      <c r="D330">
        <v>0.76634798999999998</v>
      </c>
      <c r="E330">
        <v>1.355270854</v>
      </c>
      <c r="F330">
        <v>0.147352764</v>
      </c>
      <c r="G330">
        <v>2.454503769</v>
      </c>
      <c r="H330">
        <v>0.15568718600000001</v>
      </c>
      <c r="I330">
        <v>0.100231156</v>
      </c>
      <c r="J330">
        <v>3.372937437</v>
      </c>
      <c r="K330">
        <v>0.134541206</v>
      </c>
      <c r="L330">
        <v>1.8597839199999999</v>
      </c>
      <c r="M330">
        <v>0.120491709</v>
      </c>
      <c r="N330">
        <v>1.8427814069999999</v>
      </c>
      <c r="O330">
        <v>1.1816977390000001</v>
      </c>
      <c r="P330">
        <v>1.260120101</v>
      </c>
      <c r="Q330">
        <v>0.137351256</v>
      </c>
      <c r="R330">
        <v>2.3625577889999998</v>
      </c>
      <c r="S330">
        <v>12.035062809999999</v>
      </c>
      <c r="T330">
        <v>8.4092462000000007E-2</v>
      </c>
      <c r="U330">
        <v>7.0839949999999999E-2</v>
      </c>
      <c r="V330">
        <v>6.7544724E-2</v>
      </c>
      <c r="W330">
        <v>9.5866080000000006E-2</v>
      </c>
      <c r="X330">
        <v>7.3727637999999998E-2</v>
      </c>
      <c r="Y330" t="s">
        <v>75</v>
      </c>
      <c r="Z330">
        <v>12.035062809999999</v>
      </c>
    </row>
    <row r="331" spans="1:26" x14ac:dyDescent="0.2">
      <c r="A331">
        <v>6.2355797749999997</v>
      </c>
      <c r="B331">
        <v>3.8405303370000001</v>
      </c>
      <c r="C331">
        <v>2.9465157300000002</v>
      </c>
      <c r="D331">
        <v>1.6019460670000001</v>
      </c>
      <c r="E331">
        <v>2.7775775280000001</v>
      </c>
      <c r="F331">
        <v>9.0037079000000006E-2</v>
      </c>
      <c r="G331">
        <v>10.340235959999999</v>
      </c>
      <c r="H331">
        <v>6.9378651999999999E-2</v>
      </c>
      <c r="I331">
        <v>3.4161798E-2</v>
      </c>
      <c r="J331">
        <v>14.226201120000001</v>
      </c>
      <c r="K331">
        <v>8.2710112000000002E-2</v>
      </c>
      <c r="L331">
        <v>6.9624146070000004</v>
      </c>
      <c r="M331">
        <v>6.5460673999999996E-2</v>
      </c>
      <c r="N331">
        <v>3.885441573</v>
      </c>
      <c r="O331">
        <v>2.4986494380000002</v>
      </c>
      <c r="P331">
        <v>2.9430269660000001</v>
      </c>
      <c r="Q331">
        <v>0.215408989</v>
      </c>
      <c r="R331">
        <v>10.55400562</v>
      </c>
      <c r="S331">
        <v>24.542215729999999</v>
      </c>
      <c r="T331">
        <v>5.3601124E-2</v>
      </c>
      <c r="U331">
        <v>4.7086517000000001E-2</v>
      </c>
      <c r="V331">
        <v>3.9377528000000002E-2</v>
      </c>
      <c r="W331">
        <v>6.0388763999999998E-2</v>
      </c>
      <c r="X331">
        <v>5.7237079000000003E-2</v>
      </c>
      <c r="Y331" t="s">
        <v>75</v>
      </c>
      <c r="Z331">
        <v>24.542215729999999</v>
      </c>
    </row>
    <row r="332" spans="1:26" x14ac:dyDescent="0.2">
      <c r="A332">
        <v>1.567154986</v>
      </c>
      <c r="B332">
        <v>5.137364957</v>
      </c>
      <c r="C332">
        <v>5.733926211</v>
      </c>
      <c r="D332">
        <v>11.09508832</v>
      </c>
      <c r="E332">
        <v>9.2869279200000001</v>
      </c>
      <c r="F332">
        <v>1.3683759999999999E-3</v>
      </c>
      <c r="G332">
        <v>4.3789170000000004E-3</v>
      </c>
      <c r="H332">
        <v>6.6324799999999996E-4</v>
      </c>
      <c r="I332">
        <v>1.8404599999999999E-4</v>
      </c>
      <c r="J332">
        <v>1.1062680000000001E-3</v>
      </c>
      <c r="K332">
        <v>7.7122499999999995E-4</v>
      </c>
      <c r="L332">
        <v>1.5897400000000001E-4</v>
      </c>
      <c r="M332">
        <v>5.6153799999999999E-4</v>
      </c>
      <c r="N332">
        <v>0.33128803400000001</v>
      </c>
      <c r="O332">
        <v>16.440818799999999</v>
      </c>
      <c r="P332">
        <v>5.8764675210000004</v>
      </c>
      <c r="Q332" s="1">
        <v>4.0000000000000002E-4</v>
      </c>
      <c r="R332">
        <v>1.825356E-3</v>
      </c>
      <c r="S332">
        <v>4.2927920000000001E-2</v>
      </c>
      <c r="T332">
        <v>9.7435900000000005E-4</v>
      </c>
      <c r="U332">
        <v>9.8803400000000005E-4</v>
      </c>
      <c r="V332">
        <v>1.476923E-3</v>
      </c>
      <c r="W332">
        <v>1.748433E-3</v>
      </c>
      <c r="X332">
        <v>2.3846199999999999E-4</v>
      </c>
      <c r="Y332" t="s">
        <v>75</v>
      </c>
      <c r="Z332">
        <v>16.440818799999999</v>
      </c>
    </row>
    <row r="333" spans="1:26" x14ac:dyDescent="0.2">
      <c r="A333">
        <v>0.85838959100000001</v>
      </c>
      <c r="B333">
        <v>7.9021609670000004</v>
      </c>
      <c r="C333">
        <v>2.2966855019999999</v>
      </c>
      <c r="D333">
        <v>8.7292211900000005</v>
      </c>
      <c r="E333">
        <v>10.84742045</v>
      </c>
      <c r="F333">
        <v>8.8104100000000005E-4</v>
      </c>
      <c r="G333">
        <v>4.0282529999999999E-3</v>
      </c>
      <c r="H333">
        <v>0</v>
      </c>
      <c r="I333">
        <v>0</v>
      </c>
      <c r="J333">
        <v>7.8475799999999998E-4</v>
      </c>
      <c r="K333">
        <v>0</v>
      </c>
      <c r="L333">
        <v>0</v>
      </c>
      <c r="M333">
        <v>0</v>
      </c>
      <c r="N333">
        <v>0.30118401500000003</v>
      </c>
      <c r="O333">
        <v>9.196802602</v>
      </c>
      <c r="P333">
        <v>9.7727672860000006</v>
      </c>
      <c r="Q333">
        <v>0</v>
      </c>
      <c r="R333">
        <v>1.3843869999999999E-3</v>
      </c>
      <c r="S333">
        <v>3.8052415999999999E-2</v>
      </c>
      <c r="T333">
        <v>1.07063E-4</v>
      </c>
      <c r="U333">
        <v>6.3977700000000001E-4</v>
      </c>
      <c r="V333">
        <v>5.5390300000000001E-4</v>
      </c>
      <c r="W333">
        <v>0</v>
      </c>
      <c r="X333">
        <v>0</v>
      </c>
      <c r="Y333" t="s">
        <v>75</v>
      </c>
      <c r="Z333">
        <v>10.84742045</v>
      </c>
    </row>
    <row r="334" spans="1:26" x14ac:dyDescent="0.2">
      <c r="A334">
        <v>2.6329467389999999</v>
      </c>
      <c r="B334">
        <v>5.702676522</v>
      </c>
      <c r="C334">
        <v>4.0189847829999996</v>
      </c>
      <c r="D334">
        <v>9.5859765219999993</v>
      </c>
      <c r="E334">
        <v>9.0038199999999993</v>
      </c>
      <c r="F334">
        <v>1.456522E-3</v>
      </c>
      <c r="G334">
        <v>7.5849999999999997E-3</v>
      </c>
      <c r="H334">
        <v>0</v>
      </c>
      <c r="I334" s="1">
        <v>8.8900000000000006E-5</v>
      </c>
      <c r="J334">
        <v>4.197826E-3</v>
      </c>
      <c r="K334">
        <v>0</v>
      </c>
      <c r="L334">
        <v>0</v>
      </c>
      <c r="M334">
        <v>2.7043500000000002E-4</v>
      </c>
      <c r="N334">
        <v>0.79260021700000005</v>
      </c>
      <c r="O334">
        <v>11.1686137</v>
      </c>
      <c r="P334">
        <v>9.3259141299999992</v>
      </c>
      <c r="Q334">
        <v>3.56304E-4</v>
      </c>
      <c r="R334">
        <v>1.135217E-3</v>
      </c>
      <c r="S334">
        <v>0.11026478300000001</v>
      </c>
      <c r="T334">
        <v>4.7282599999999998E-4</v>
      </c>
      <c r="U334">
        <v>8.0717400000000002E-4</v>
      </c>
      <c r="V334">
        <v>6.61522E-4</v>
      </c>
      <c r="W334" s="1">
        <v>4.35E-5</v>
      </c>
      <c r="X334">
        <v>1.53478E-4</v>
      </c>
      <c r="Y334" t="s">
        <v>33</v>
      </c>
      <c r="Z334">
        <v>11.1686137</v>
      </c>
    </row>
    <row r="335" spans="1:26" x14ac:dyDescent="0.2">
      <c r="A335">
        <v>5.2493604649999996</v>
      </c>
      <c r="B335">
        <v>10.447872090000001</v>
      </c>
      <c r="C335">
        <v>8.7771813949999995</v>
      </c>
      <c r="D335">
        <v>4.3692116280000004</v>
      </c>
      <c r="E335">
        <v>5.3938395349999997</v>
      </c>
      <c r="F335">
        <v>0.80246279099999995</v>
      </c>
      <c r="G335">
        <v>19.46697442</v>
      </c>
      <c r="H335">
        <v>0.52219534899999998</v>
      </c>
      <c r="I335">
        <v>0.187018605</v>
      </c>
      <c r="J335">
        <v>45.394216280000002</v>
      </c>
      <c r="K335">
        <v>0.68332558099999996</v>
      </c>
      <c r="L335">
        <v>40.448213950000003</v>
      </c>
      <c r="M335">
        <v>0.42874883699999999</v>
      </c>
      <c r="N335">
        <v>9.3051604650000002</v>
      </c>
      <c r="O335">
        <v>7.0945279069999998</v>
      </c>
      <c r="P335">
        <v>7.7789813949999997</v>
      </c>
      <c r="Q335">
        <v>1.3666651160000001</v>
      </c>
      <c r="R335">
        <v>63.626981399999998</v>
      </c>
      <c r="S335">
        <v>13.622825580000001</v>
      </c>
      <c r="T335">
        <v>0.50371627900000004</v>
      </c>
      <c r="U335">
        <v>1.2331162790000001</v>
      </c>
      <c r="V335">
        <v>0.36321395299999998</v>
      </c>
      <c r="W335">
        <v>0.575965116</v>
      </c>
      <c r="X335">
        <v>1.352488372</v>
      </c>
      <c r="Y335" t="s">
        <v>76</v>
      </c>
      <c r="Z335">
        <v>63.626981399999998</v>
      </c>
    </row>
    <row r="336" spans="1:26" x14ac:dyDescent="0.2">
      <c r="A336">
        <v>0.939361538</v>
      </c>
      <c r="B336">
        <v>2.0961384619999999</v>
      </c>
      <c r="C336">
        <v>1.4411384620000001</v>
      </c>
      <c r="D336">
        <v>0.93410769199999999</v>
      </c>
      <c r="E336">
        <v>1.201261538</v>
      </c>
      <c r="F336">
        <v>0.177530769</v>
      </c>
      <c r="G336">
        <v>5.3406076919999999</v>
      </c>
      <c r="H336">
        <v>0.112238462</v>
      </c>
      <c r="I336">
        <v>0.16992307700000001</v>
      </c>
      <c r="J336">
        <v>71.204884620000001</v>
      </c>
      <c r="K336">
        <v>0.85344615400000001</v>
      </c>
      <c r="L336">
        <v>44.396253850000001</v>
      </c>
      <c r="M336">
        <v>0.44883846199999999</v>
      </c>
      <c r="N336">
        <v>2.1579461539999998</v>
      </c>
      <c r="O336">
        <v>1.7369846149999999</v>
      </c>
      <c r="P336">
        <v>2.165438462</v>
      </c>
      <c r="Q336">
        <v>0.33635384600000001</v>
      </c>
      <c r="R336">
        <v>14.25147692</v>
      </c>
      <c r="S336">
        <v>2.7901461539999999</v>
      </c>
      <c r="T336">
        <v>9.4769230999999995E-2</v>
      </c>
      <c r="U336">
        <v>0.39965384599999998</v>
      </c>
      <c r="V336">
        <v>8.0784615000000004E-2</v>
      </c>
      <c r="W336">
        <v>0.17625384599999999</v>
      </c>
      <c r="X336">
        <v>0.44899230800000001</v>
      </c>
      <c r="Y336" t="s">
        <v>76</v>
      </c>
      <c r="Z336">
        <v>71.204884620000001</v>
      </c>
    </row>
    <row r="337" spans="1:26" x14ac:dyDescent="0.2">
      <c r="A337">
        <v>33.142708749999997</v>
      </c>
      <c r="B337">
        <v>3.5264074999999999</v>
      </c>
      <c r="C337">
        <v>12.79614125</v>
      </c>
      <c r="D337">
        <v>3.52643</v>
      </c>
      <c r="E337">
        <v>4.4228125</v>
      </c>
      <c r="F337">
        <v>7.4925E-3</v>
      </c>
      <c r="G337">
        <v>0.22694375</v>
      </c>
      <c r="H337">
        <v>3.3500000000000001E-4</v>
      </c>
      <c r="I337">
        <v>6.2624999999999996E-4</v>
      </c>
      <c r="J337">
        <v>0.34336749999999999</v>
      </c>
      <c r="K337">
        <v>4.5875000000000004E-3</v>
      </c>
      <c r="L337">
        <v>0.18476124999999999</v>
      </c>
      <c r="M337">
        <v>4.7625E-4</v>
      </c>
      <c r="N337">
        <v>6.0306837499999997</v>
      </c>
      <c r="O337">
        <v>5.0058937500000003</v>
      </c>
      <c r="P337">
        <v>2.47533</v>
      </c>
      <c r="Q337">
        <v>4.7149999999999996E-3</v>
      </c>
      <c r="R337">
        <v>0.296485</v>
      </c>
      <c r="S337">
        <v>1.2208825000000001</v>
      </c>
      <c r="T337">
        <v>4.2050000000000004E-3</v>
      </c>
      <c r="U337">
        <v>1.545E-2</v>
      </c>
      <c r="V337">
        <v>2.3157500000000001E-2</v>
      </c>
      <c r="W337">
        <v>1.59125E-3</v>
      </c>
      <c r="X337">
        <v>1.007625E-2</v>
      </c>
      <c r="Y337" t="s">
        <v>76</v>
      </c>
      <c r="Z337">
        <v>33.142708749999997</v>
      </c>
    </row>
    <row r="338" spans="1:26" x14ac:dyDescent="0.2">
      <c r="A338">
        <v>1.3532</v>
      </c>
      <c r="B338">
        <v>3.272703226</v>
      </c>
      <c r="C338">
        <v>1.9731451609999999</v>
      </c>
      <c r="D338">
        <v>1.4322774190000001</v>
      </c>
      <c r="E338">
        <v>1.4590903230000001</v>
      </c>
      <c r="F338">
        <v>3.7199999999999997E-2</v>
      </c>
      <c r="G338">
        <v>15.93888387</v>
      </c>
      <c r="H338">
        <v>0</v>
      </c>
      <c r="I338">
        <v>0</v>
      </c>
      <c r="J338">
        <v>20.418545160000001</v>
      </c>
      <c r="K338">
        <v>1.4496774E-2</v>
      </c>
      <c r="L338">
        <v>2.8238967740000001</v>
      </c>
      <c r="M338">
        <v>7.7741900000000001E-4</v>
      </c>
      <c r="N338">
        <v>4.6831064519999996</v>
      </c>
      <c r="O338">
        <v>3.3391709679999999</v>
      </c>
      <c r="P338">
        <v>4.010541935</v>
      </c>
      <c r="Q338">
        <v>0.13250967699999999</v>
      </c>
      <c r="R338">
        <v>26.884035480000001</v>
      </c>
      <c r="S338">
        <v>6.842841935</v>
      </c>
      <c r="T338">
        <v>2.4064519999999999E-3</v>
      </c>
      <c r="U338">
        <v>7.2935480000000004E-3</v>
      </c>
      <c r="V338">
        <v>7.1741940000000001E-3</v>
      </c>
      <c r="W338">
        <v>2.5612899999999999E-3</v>
      </c>
      <c r="X338">
        <v>1.212903E-3</v>
      </c>
      <c r="Y338" t="s">
        <v>76</v>
      </c>
      <c r="Z338">
        <v>26.884035480000001</v>
      </c>
    </row>
    <row r="339" spans="1:26" x14ac:dyDescent="0.2">
      <c r="A339">
        <v>0.77323857100000004</v>
      </c>
      <c r="B339">
        <v>14.470649999999999</v>
      </c>
      <c r="C339">
        <v>2.903305714</v>
      </c>
      <c r="D339">
        <v>19.70198714</v>
      </c>
      <c r="E339">
        <v>23.560328569999999</v>
      </c>
      <c r="F339">
        <v>9.0857100000000005E-4</v>
      </c>
      <c r="G339">
        <v>7.5700000000000003E-3</v>
      </c>
      <c r="H339">
        <v>0</v>
      </c>
      <c r="I339">
        <v>0</v>
      </c>
      <c r="J339">
        <v>2.2028569999999999E-3</v>
      </c>
      <c r="K339">
        <v>0</v>
      </c>
      <c r="L339">
        <v>3.7714299999999998E-4</v>
      </c>
      <c r="M339">
        <v>4.4999999999999999E-4</v>
      </c>
      <c r="N339">
        <v>0.16503999999999999</v>
      </c>
      <c r="O339">
        <v>14.619965710000001</v>
      </c>
      <c r="P339">
        <v>26.55014143</v>
      </c>
      <c r="Q339">
        <v>0</v>
      </c>
      <c r="R339">
        <v>3.2699999999999999E-3</v>
      </c>
      <c r="S339">
        <v>6.3297143E-2</v>
      </c>
      <c r="T339">
        <v>9.7857099999999991E-4</v>
      </c>
      <c r="U339">
        <v>6.4999999999999997E-4</v>
      </c>
      <c r="V339">
        <v>4.5128570000000003E-3</v>
      </c>
      <c r="W339">
        <v>8.5142900000000001E-4</v>
      </c>
      <c r="X339">
        <v>6.4285700000000004E-4</v>
      </c>
      <c r="Y339" t="s">
        <v>76</v>
      </c>
      <c r="Z339">
        <v>26.55014143</v>
      </c>
    </row>
    <row r="340" spans="1:26" x14ac:dyDescent="0.2">
      <c r="A340">
        <v>1.8604523079999999</v>
      </c>
      <c r="B340">
        <v>6.9807030770000003</v>
      </c>
      <c r="C340">
        <v>5.8902984619999996</v>
      </c>
      <c r="D340">
        <v>7.8878184620000003</v>
      </c>
      <c r="E340">
        <v>10.332221540000001</v>
      </c>
      <c r="F340">
        <v>1.4384619999999999E-3</v>
      </c>
      <c r="G340">
        <v>1.8130769000000001E-2</v>
      </c>
      <c r="H340">
        <v>0</v>
      </c>
      <c r="I340">
        <v>0</v>
      </c>
      <c r="J340">
        <v>8.0923079999999994E-3</v>
      </c>
      <c r="K340">
        <v>0</v>
      </c>
      <c r="L340">
        <v>2.6523079999999999E-3</v>
      </c>
      <c r="M340">
        <v>0</v>
      </c>
      <c r="N340">
        <v>0.47636615399999999</v>
      </c>
      <c r="O340">
        <v>11.814821540000001</v>
      </c>
      <c r="P340">
        <v>11.946366149999999</v>
      </c>
      <c r="Q340">
        <v>0</v>
      </c>
      <c r="R340">
        <v>4.9369230000000002E-3</v>
      </c>
      <c r="S340">
        <v>0.13102461500000001</v>
      </c>
      <c r="T340">
        <v>7.1184619999999999E-3</v>
      </c>
      <c r="U340">
        <v>1.7923080000000001E-3</v>
      </c>
      <c r="V340">
        <v>1.7386154000000001E-2</v>
      </c>
      <c r="W340">
        <v>2.1676920000000001E-3</v>
      </c>
      <c r="X340">
        <v>2.0153850000000002E-3</v>
      </c>
      <c r="Y340" t="s">
        <v>76</v>
      </c>
      <c r="Z340">
        <v>11.946366149999999</v>
      </c>
    </row>
    <row r="341" spans="1:26" x14ac:dyDescent="0.2">
      <c r="A341">
        <v>6.7656831369999999</v>
      </c>
      <c r="B341">
        <v>0.89629215699999998</v>
      </c>
      <c r="C341">
        <v>1.1438905880000001</v>
      </c>
      <c r="D341">
        <v>0.61784862699999998</v>
      </c>
      <c r="E341">
        <v>1.28342</v>
      </c>
      <c r="F341">
        <v>1.61451E-3</v>
      </c>
      <c r="G341">
        <v>0.137187059</v>
      </c>
      <c r="H341">
        <v>0</v>
      </c>
      <c r="I341">
        <v>0</v>
      </c>
      <c r="J341">
        <v>0.16988313699999999</v>
      </c>
      <c r="K341">
        <v>0</v>
      </c>
      <c r="L341">
        <v>4.843137E-3</v>
      </c>
      <c r="M341">
        <v>0</v>
      </c>
      <c r="N341">
        <v>2.7522309800000002</v>
      </c>
      <c r="O341">
        <v>1.1188537249999999</v>
      </c>
      <c r="P341">
        <v>1.2108886270000001</v>
      </c>
      <c r="Q341">
        <v>0</v>
      </c>
      <c r="R341">
        <v>1.2131764999999999E-2</v>
      </c>
      <c r="S341">
        <v>9.1099486269999996</v>
      </c>
      <c r="T341">
        <v>1.9411799999999999E-4</v>
      </c>
      <c r="U341">
        <v>9.0231370000000005E-3</v>
      </c>
      <c r="V341">
        <v>1.666275E-3</v>
      </c>
      <c r="W341" s="1">
        <v>9.2499999999999999E-5</v>
      </c>
      <c r="X341">
        <v>1.9764699999999999E-4</v>
      </c>
      <c r="Y341" t="s">
        <v>77</v>
      </c>
      <c r="Z341">
        <v>9.1099486269999996</v>
      </c>
    </row>
    <row r="342" spans="1:26" x14ac:dyDescent="0.2">
      <c r="A342">
        <v>84.848915840000004</v>
      </c>
      <c r="B342">
        <v>66.771885449999999</v>
      </c>
      <c r="C342">
        <v>66.606078960000005</v>
      </c>
      <c r="D342">
        <v>88.469667270000002</v>
      </c>
      <c r="E342">
        <v>50.706191949999997</v>
      </c>
      <c r="F342">
        <v>153.6258852</v>
      </c>
      <c r="G342">
        <v>76.968850130000007</v>
      </c>
      <c r="H342">
        <v>167.87046749999999</v>
      </c>
      <c r="I342">
        <v>103.8492236</v>
      </c>
      <c r="J342">
        <v>10.46596519</v>
      </c>
      <c r="K342">
        <v>164.2286197</v>
      </c>
      <c r="L342">
        <v>13.74521532</v>
      </c>
      <c r="M342">
        <v>115.03312940000001</v>
      </c>
      <c r="N342">
        <v>73.307831429999993</v>
      </c>
      <c r="O342">
        <v>38.557103380000001</v>
      </c>
      <c r="P342">
        <v>47.221359739999997</v>
      </c>
      <c r="Q342">
        <v>61.827777140000002</v>
      </c>
      <c r="R342">
        <v>31.125081040000001</v>
      </c>
      <c r="S342">
        <v>20.836304160000001</v>
      </c>
      <c r="T342">
        <v>70.456829089999999</v>
      </c>
      <c r="U342">
        <v>25.99511506</v>
      </c>
      <c r="V342">
        <v>57.264315060000001</v>
      </c>
      <c r="W342">
        <v>55.724530649999998</v>
      </c>
      <c r="X342">
        <v>49.213154029999998</v>
      </c>
      <c r="Y342" t="s">
        <v>61</v>
      </c>
      <c r="Z342">
        <v>167.87046749999999</v>
      </c>
    </row>
    <row r="343" spans="1:26" x14ac:dyDescent="0.2">
      <c r="A343">
        <v>104.3322689</v>
      </c>
      <c r="B343">
        <v>122.85917019999999</v>
      </c>
      <c r="C343">
        <v>90.312453070000004</v>
      </c>
      <c r="D343">
        <v>79.618646929999997</v>
      </c>
      <c r="E343">
        <v>89.572033770000004</v>
      </c>
      <c r="F343">
        <v>69.938040349999994</v>
      </c>
      <c r="G343">
        <v>308.18907630000001</v>
      </c>
      <c r="H343">
        <v>78.101419300000003</v>
      </c>
      <c r="I343">
        <v>59.587122370000003</v>
      </c>
      <c r="J343">
        <v>480.56235479999998</v>
      </c>
      <c r="K343">
        <v>81.936717979999997</v>
      </c>
      <c r="L343">
        <v>562.18473510000001</v>
      </c>
      <c r="M343">
        <v>66.500529819999997</v>
      </c>
      <c r="N343">
        <v>117.3136061</v>
      </c>
      <c r="O343">
        <v>79.360038599999996</v>
      </c>
      <c r="P343">
        <v>107.270557</v>
      </c>
      <c r="Q343">
        <v>61.285601749999998</v>
      </c>
      <c r="R343">
        <v>295.44245660000001</v>
      </c>
      <c r="S343">
        <v>307.65098030000001</v>
      </c>
      <c r="T343">
        <v>60.187695609999999</v>
      </c>
      <c r="U343">
        <v>38.293046930000003</v>
      </c>
      <c r="V343">
        <v>51.313332019999997</v>
      </c>
      <c r="W343">
        <v>78.347744300000002</v>
      </c>
      <c r="X343">
        <v>58.0044386</v>
      </c>
      <c r="Y343" t="s">
        <v>61</v>
      </c>
      <c r="Z343">
        <v>562.18473510000001</v>
      </c>
    </row>
    <row r="344" spans="1:26" x14ac:dyDescent="0.2">
      <c r="A344">
        <v>9.7138161759999999</v>
      </c>
      <c r="B344">
        <v>7.9778227939999997</v>
      </c>
      <c r="C344">
        <v>8.0260389710000002</v>
      </c>
      <c r="D344">
        <v>8.1956551470000001</v>
      </c>
      <c r="E344">
        <v>7.1750463240000002</v>
      </c>
      <c r="F344">
        <v>9.2324374999999996</v>
      </c>
      <c r="G344">
        <v>10.571459559999999</v>
      </c>
      <c r="H344">
        <v>8.0531544119999996</v>
      </c>
      <c r="I344">
        <v>8.5621948529999994</v>
      </c>
      <c r="J344">
        <v>40.65260662</v>
      </c>
      <c r="K344">
        <v>10.7453</v>
      </c>
      <c r="L344">
        <v>73.493847059999993</v>
      </c>
      <c r="M344">
        <v>9.2277492649999999</v>
      </c>
      <c r="N344">
        <v>13.09967574</v>
      </c>
      <c r="O344">
        <v>14.256193379999999</v>
      </c>
      <c r="P344">
        <v>16.90348603</v>
      </c>
      <c r="Q344">
        <v>11.68596103</v>
      </c>
      <c r="R344">
        <v>12.40343015</v>
      </c>
      <c r="S344">
        <v>7.701992647</v>
      </c>
      <c r="T344">
        <v>11.80040588</v>
      </c>
      <c r="U344">
        <v>3.2938698529999999</v>
      </c>
      <c r="V344">
        <v>11.62056838</v>
      </c>
      <c r="W344">
        <v>20.577217650000001</v>
      </c>
      <c r="X344">
        <v>8.1894360289999995</v>
      </c>
      <c r="Y344" t="s">
        <v>61</v>
      </c>
      <c r="Z344">
        <v>73.493847059999993</v>
      </c>
    </row>
    <row r="345" spans="1:26" x14ac:dyDescent="0.2">
      <c r="A345">
        <v>9.8214105880000009</v>
      </c>
      <c r="B345">
        <v>5.5008517650000002</v>
      </c>
      <c r="C345">
        <v>4.9820694120000004</v>
      </c>
      <c r="D345">
        <v>4.8854805880000001</v>
      </c>
      <c r="E345">
        <v>4.524583529</v>
      </c>
      <c r="F345">
        <v>6.2058370590000003</v>
      </c>
      <c r="G345">
        <v>8.3610476469999995</v>
      </c>
      <c r="H345">
        <v>6.544185294</v>
      </c>
      <c r="I345">
        <v>4.3996764710000003</v>
      </c>
      <c r="J345">
        <v>5.7920105880000001</v>
      </c>
      <c r="K345">
        <v>6.7753317649999998</v>
      </c>
      <c r="L345">
        <v>6.6074370589999996</v>
      </c>
      <c r="M345">
        <v>4.7407423529999999</v>
      </c>
      <c r="N345">
        <v>7.1220576470000001</v>
      </c>
      <c r="O345">
        <v>5.0246582350000004</v>
      </c>
      <c r="P345">
        <v>5.2549147060000001</v>
      </c>
      <c r="Q345">
        <v>2.7160729410000002</v>
      </c>
      <c r="R345">
        <v>4.5366705879999998</v>
      </c>
      <c r="S345">
        <v>58.816795290000002</v>
      </c>
      <c r="T345">
        <v>2.9655188240000001</v>
      </c>
      <c r="U345">
        <v>1.1220435289999999</v>
      </c>
      <c r="V345">
        <v>2.4182905880000001</v>
      </c>
      <c r="W345">
        <v>2.5244764709999998</v>
      </c>
      <c r="X345">
        <v>1.986527647</v>
      </c>
      <c r="Y345" t="s">
        <v>61</v>
      </c>
      <c r="Z345">
        <v>58.816795290000002</v>
      </c>
    </row>
    <row r="346" spans="1:26" x14ac:dyDescent="0.2">
      <c r="A346">
        <v>3.3838115869999998</v>
      </c>
      <c r="B346">
        <v>2.5046912699999999</v>
      </c>
      <c r="C346">
        <v>2.524628571</v>
      </c>
      <c r="D346">
        <v>1.8099026979999999</v>
      </c>
      <c r="E346">
        <v>1.966976984</v>
      </c>
      <c r="F346">
        <v>0.90086761900000001</v>
      </c>
      <c r="G346">
        <v>8.2970296829999999</v>
      </c>
      <c r="H346">
        <v>1.092420476</v>
      </c>
      <c r="I346">
        <v>0.945332222</v>
      </c>
      <c r="J346">
        <v>13.82292984</v>
      </c>
      <c r="K346">
        <v>1.218566032</v>
      </c>
      <c r="L346">
        <v>7.7392609520000004</v>
      </c>
      <c r="M346">
        <v>0.94633619000000002</v>
      </c>
      <c r="N346">
        <v>2.4110084129999998</v>
      </c>
      <c r="O346">
        <v>2.493884762</v>
      </c>
      <c r="P346">
        <v>2.38621873</v>
      </c>
      <c r="Q346">
        <v>0.70128476200000001</v>
      </c>
      <c r="R346">
        <v>7.2305079369999996</v>
      </c>
      <c r="S346">
        <v>6.2287958730000001</v>
      </c>
      <c r="T346">
        <v>0.62225634900000004</v>
      </c>
      <c r="U346">
        <v>0.31737333299999998</v>
      </c>
      <c r="V346">
        <v>0.56194539700000001</v>
      </c>
      <c r="W346">
        <v>0.74231920600000001</v>
      </c>
      <c r="X346">
        <v>0.40966682500000001</v>
      </c>
      <c r="Y346" t="s">
        <v>61</v>
      </c>
      <c r="Z346">
        <v>13.82292984</v>
      </c>
    </row>
    <row r="347" spans="1:26" x14ac:dyDescent="0.2">
      <c r="A347">
        <v>31.89198077</v>
      </c>
      <c r="B347">
        <v>4.1167826920000001</v>
      </c>
      <c r="C347">
        <v>8.0858144230000004</v>
      </c>
      <c r="D347">
        <v>4.3022403850000002</v>
      </c>
      <c r="E347">
        <v>6.411439423</v>
      </c>
      <c r="F347">
        <v>3.6924037999999999E-2</v>
      </c>
      <c r="G347">
        <v>0.67676153800000005</v>
      </c>
      <c r="H347">
        <v>5.0351923E-2</v>
      </c>
      <c r="I347">
        <v>1.6089422999999999E-2</v>
      </c>
      <c r="J347">
        <v>1.2689384619999999</v>
      </c>
      <c r="K347">
        <v>2.2182692E-2</v>
      </c>
      <c r="L347">
        <v>0.39171730799999999</v>
      </c>
      <c r="M347">
        <v>2.4940384999999999E-2</v>
      </c>
      <c r="N347">
        <v>7.8086086540000004</v>
      </c>
      <c r="O347">
        <v>6.5647557689999996</v>
      </c>
      <c r="P347">
        <v>4.5945259619999996</v>
      </c>
      <c r="Q347">
        <v>0.20708365400000001</v>
      </c>
      <c r="R347">
        <v>0.30050576899999998</v>
      </c>
      <c r="S347">
        <v>46.001828850000003</v>
      </c>
      <c r="T347">
        <v>5.0999037999999997E-2</v>
      </c>
      <c r="U347">
        <v>4.3472114999999999E-2</v>
      </c>
      <c r="V347">
        <v>7.1698076999999999E-2</v>
      </c>
      <c r="W347">
        <v>9.5295192000000001E-2</v>
      </c>
      <c r="X347">
        <v>4.8802884999999997E-2</v>
      </c>
      <c r="Y347" t="s">
        <v>61</v>
      </c>
      <c r="Z347">
        <v>46.001828850000003</v>
      </c>
    </row>
    <row r="348" spans="1:26" x14ac:dyDescent="0.2">
      <c r="A348">
        <v>57.437620350000003</v>
      </c>
      <c r="B348">
        <v>84.929238369999993</v>
      </c>
      <c r="C348">
        <v>75.189952329999997</v>
      </c>
      <c r="D348">
        <v>70.085929649999997</v>
      </c>
      <c r="E348">
        <v>53.545618599999997</v>
      </c>
      <c r="F348">
        <v>142.3069744</v>
      </c>
      <c r="G348">
        <v>52.591688949999998</v>
      </c>
      <c r="H348">
        <v>220.6688116</v>
      </c>
      <c r="I348">
        <v>205.22772670000001</v>
      </c>
      <c r="J348">
        <v>2.2356773259999998</v>
      </c>
      <c r="K348">
        <v>172.48772439999999</v>
      </c>
      <c r="L348">
        <v>4.3557139530000004</v>
      </c>
      <c r="M348">
        <v>212.06344530000001</v>
      </c>
      <c r="N348">
        <v>104.5137453</v>
      </c>
      <c r="O348">
        <v>47.388740120000001</v>
      </c>
      <c r="P348">
        <v>53.461520929999999</v>
      </c>
      <c r="Q348">
        <v>107.4590355</v>
      </c>
      <c r="R348">
        <v>41.034554069999999</v>
      </c>
      <c r="S348">
        <v>30.318194770000002</v>
      </c>
      <c r="T348">
        <v>167.68570700000001</v>
      </c>
      <c r="U348">
        <v>51.980239529999999</v>
      </c>
      <c r="V348">
        <v>108.2077517</v>
      </c>
      <c r="W348">
        <v>86.490498840000001</v>
      </c>
      <c r="X348">
        <v>89.967228489999997</v>
      </c>
      <c r="Y348" t="s">
        <v>61</v>
      </c>
      <c r="Z348">
        <v>220.6688116</v>
      </c>
    </row>
    <row r="349" spans="1:26" x14ac:dyDescent="0.2">
      <c r="A349">
        <v>13.576600620000001</v>
      </c>
      <c r="B349">
        <v>12.27763704</v>
      </c>
      <c r="C349">
        <v>14.57990494</v>
      </c>
      <c r="D349">
        <v>13.22012778</v>
      </c>
      <c r="E349">
        <v>10.399271600000001</v>
      </c>
      <c r="F349">
        <v>29.414434570000001</v>
      </c>
      <c r="G349">
        <v>9.9535327159999998</v>
      </c>
      <c r="H349">
        <v>31.975284569999999</v>
      </c>
      <c r="I349">
        <v>33.603187040000002</v>
      </c>
      <c r="J349">
        <v>2.49254321</v>
      </c>
      <c r="K349">
        <v>31.5954142</v>
      </c>
      <c r="L349">
        <v>2.4571820990000002</v>
      </c>
      <c r="M349">
        <v>53.77736728</v>
      </c>
      <c r="N349">
        <v>17.489022219999999</v>
      </c>
      <c r="O349">
        <v>13.290704939999999</v>
      </c>
      <c r="P349">
        <v>11.640216049999999</v>
      </c>
      <c r="Q349">
        <v>15.26331914</v>
      </c>
      <c r="R349">
        <v>7.6788462959999997</v>
      </c>
      <c r="S349">
        <v>6.0919290119999996</v>
      </c>
      <c r="T349">
        <v>22.101362959999999</v>
      </c>
      <c r="U349">
        <v>10.617622839999999</v>
      </c>
      <c r="V349">
        <v>15.031780250000001</v>
      </c>
      <c r="W349">
        <v>12.719407410000001</v>
      </c>
      <c r="X349">
        <v>13.27544136</v>
      </c>
      <c r="Y349" t="s">
        <v>61</v>
      </c>
      <c r="Z349">
        <v>53.77736728</v>
      </c>
    </row>
    <row r="350" spans="1:26" x14ac:dyDescent="0.2">
      <c r="A350">
        <v>10.305543739999999</v>
      </c>
      <c r="B350">
        <v>7.5375761429999999</v>
      </c>
      <c r="C350">
        <v>10.35100119</v>
      </c>
      <c r="D350">
        <v>9.4590415510000003</v>
      </c>
      <c r="E350">
        <v>6.9374952289999996</v>
      </c>
      <c r="F350">
        <v>27.157910340000001</v>
      </c>
      <c r="G350">
        <v>6.8956856860000002</v>
      </c>
      <c r="H350">
        <v>19.36617833</v>
      </c>
      <c r="I350">
        <v>10.8838829</v>
      </c>
      <c r="J350">
        <v>1.0511854869999999</v>
      </c>
      <c r="K350">
        <v>11.522607949999999</v>
      </c>
      <c r="L350">
        <v>0.95775129199999998</v>
      </c>
      <c r="M350">
        <v>22.769936179999998</v>
      </c>
      <c r="N350">
        <v>12.707541750000001</v>
      </c>
      <c r="O350">
        <v>12.746511529999999</v>
      </c>
      <c r="P350">
        <v>10.45981093</v>
      </c>
      <c r="Q350">
        <v>8.6796155069999994</v>
      </c>
      <c r="R350">
        <v>6.1761079519999997</v>
      </c>
      <c r="S350">
        <v>5.1766600399999998</v>
      </c>
      <c r="T350">
        <v>9.9435846919999999</v>
      </c>
      <c r="U350">
        <v>1.9743916500000001</v>
      </c>
      <c r="V350">
        <v>7.9625916500000002</v>
      </c>
      <c r="W350">
        <v>8.5710797220000003</v>
      </c>
      <c r="X350">
        <v>4.2406455269999999</v>
      </c>
      <c r="Y350" t="s">
        <v>61</v>
      </c>
      <c r="Z350">
        <v>27.157910340000001</v>
      </c>
    </row>
    <row r="351" spans="1:26" x14ac:dyDescent="0.2">
      <c r="A351">
        <v>16.874658220000001</v>
      </c>
      <c r="B351">
        <v>41.138213149999999</v>
      </c>
      <c r="C351">
        <v>23.787044130000002</v>
      </c>
      <c r="D351">
        <v>18.09165728</v>
      </c>
      <c r="E351">
        <v>22.74586854</v>
      </c>
      <c r="F351">
        <v>13.06456479</v>
      </c>
      <c r="G351">
        <v>91.158830989999998</v>
      </c>
      <c r="H351">
        <v>14.60222113</v>
      </c>
      <c r="I351">
        <v>5.5131309860000002</v>
      </c>
      <c r="J351">
        <v>103.7994465</v>
      </c>
      <c r="K351">
        <v>9.3224112679999998</v>
      </c>
      <c r="L351">
        <v>119.390162</v>
      </c>
      <c r="M351">
        <v>8.5308948359999999</v>
      </c>
      <c r="N351">
        <v>37.775683100000002</v>
      </c>
      <c r="O351">
        <v>33.706046479999998</v>
      </c>
      <c r="P351">
        <v>35.686982630000003</v>
      </c>
      <c r="Q351">
        <v>22.24074178</v>
      </c>
      <c r="R351">
        <v>89.712645539999997</v>
      </c>
      <c r="S351">
        <v>67.999382629999999</v>
      </c>
      <c r="T351">
        <v>4.931169014</v>
      </c>
      <c r="U351">
        <v>2.3086239439999998</v>
      </c>
      <c r="V351">
        <v>2.819064789</v>
      </c>
      <c r="W351">
        <v>10.19726103</v>
      </c>
      <c r="X351">
        <v>4.996637089</v>
      </c>
      <c r="Y351" t="s">
        <v>61</v>
      </c>
      <c r="Z351">
        <v>119.390162</v>
      </c>
    </row>
    <row r="352" spans="1:26" x14ac:dyDescent="0.2">
      <c r="A352">
        <v>6.0681019349999996</v>
      </c>
      <c r="B352">
        <v>4.2133456450000004</v>
      </c>
      <c r="C352">
        <v>5.9923098389999998</v>
      </c>
      <c r="D352">
        <v>5.2468311290000003</v>
      </c>
      <c r="E352">
        <v>4.0842538709999996</v>
      </c>
      <c r="F352">
        <v>14.67094984</v>
      </c>
      <c r="G352">
        <v>7.0142748389999996</v>
      </c>
      <c r="H352">
        <v>9.6014611290000005</v>
      </c>
      <c r="I352">
        <v>3.8432183869999998</v>
      </c>
      <c r="J352">
        <v>3.414027419</v>
      </c>
      <c r="K352">
        <v>7.4690643550000004</v>
      </c>
      <c r="L352">
        <v>6.0963898390000004</v>
      </c>
      <c r="M352">
        <v>9.1374503229999995</v>
      </c>
      <c r="N352">
        <v>8.0044856450000008</v>
      </c>
      <c r="O352">
        <v>7.5640933869999998</v>
      </c>
      <c r="P352">
        <v>7.2365788709999999</v>
      </c>
      <c r="Q352">
        <v>6.7567283869999999</v>
      </c>
      <c r="R352">
        <v>4.5586274189999996</v>
      </c>
      <c r="S352">
        <v>4.0116527419999999</v>
      </c>
      <c r="T352">
        <v>5.5255396770000003</v>
      </c>
      <c r="U352">
        <v>3.2057437100000001</v>
      </c>
      <c r="V352">
        <v>8.7394241939999997</v>
      </c>
      <c r="W352">
        <v>8.0332603230000004</v>
      </c>
      <c r="X352">
        <v>6.2808770970000003</v>
      </c>
      <c r="Y352" t="s">
        <v>61</v>
      </c>
      <c r="Z352">
        <v>14.67094984</v>
      </c>
    </row>
    <row r="353" spans="1:26" x14ac:dyDescent="0.2">
      <c r="A353">
        <v>5.0554263160000001</v>
      </c>
      <c r="B353">
        <v>4.3189559209999997</v>
      </c>
      <c r="C353">
        <v>3.9877901320000002</v>
      </c>
      <c r="D353">
        <v>4.571048684</v>
      </c>
      <c r="E353">
        <v>3.3839828949999999</v>
      </c>
      <c r="F353">
        <v>6.9270552629999997</v>
      </c>
      <c r="G353">
        <v>6.4189999999999996</v>
      </c>
      <c r="H353">
        <v>7.7955881580000002</v>
      </c>
      <c r="I353">
        <v>8.0748026320000008</v>
      </c>
      <c r="J353">
        <v>6.6992414470000003</v>
      </c>
      <c r="K353">
        <v>8.5137098679999994</v>
      </c>
      <c r="L353">
        <v>8.1151644740000002</v>
      </c>
      <c r="M353">
        <v>7.419195395</v>
      </c>
      <c r="N353">
        <v>14.920355259999999</v>
      </c>
      <c r="O353">
        <v>10.83224671</v>
      </c>
      <c r="P353">
        <v>13.18990526</v>
      </c>
      <c r="Q353">
        <v>13.159984209999999</v>
      </c>
      <c r="R353">
        <v>8.9421546050000007</v>
      </c>
      <c r="S353">
        <v>6.4127473679999998</v>
      </c>
      <c r="T353">
        <v>23.506586840000001</v>
      </c>
      <c r="U353">
        <v>5.226999342</v>
      </c>
      <c r="V353">
        <v>21.037005260000001</v>
      </c>
      <c r="W353">
        <v>29.87944276</v>
      </c>
      <c r="X353">
        <v>11.018572369999999</v>
      </c>
      <c r="Y353" t="s">
        <v>61</v>
      </c>
      <c r="Z353">
        <v>29.87944276</v>
      </c>
    </row>
    <row r="354" spans="1:26" x14ac:dyDescent="0.2">
      <c r="A354">
        <v>1.1664854440000001</v>
      </c>
      <c r="B354">
        <v>0.885368092</v>
      </c>
      <c r="C354">
        <v>0.84377532899999996</v>
      </c>
      <c r="D354">
        <v>0.82536200699999995</v>
      </c>
      <c r="E354">
        <v>0.74730756600000003</v>
      </c>
      <c r="F354">
        <v>2.1695406249999998</v>
      </c>
      <c r="G354">
        <v>0.82342499999999996</v>
      </c>
      <c r="H354">
        <v>2.390902138</v>
      </c>
      <c r="I354">
        <v>1.0342695719999999</v>
      </c>
      <c r="J354">
        <v>0.71899416100000002</v>
      </c>
      <c r="K354">
        <v>1.2842008220000001</v>
      </c>
      <c r="L354">
        <v>0.64230074000000004</v>
      </c>
      <c r="M354">
        <v>1.787995724</v>
      </c>
      <c r="N354">
        <v>1.6427078129999999</v>
      </c>
      <c r="O354">
        <v>1.4850438319999999</v>
      </c>
      <c r="P354">
        <v>1.4047622529999999</v>
      </c>
      <c r="Q354">
        <v>1.090696546</v>
      </c>
      <c r="R354">
        <v>0.91108676</v>
      </c>
      <c r="S354">
        <v>0.62184629899999999</v>
      </c>
      <c r="T354">
        <v>1.677542023</v>
      </c>
      <c r="U354">
        <v>1.9526798519999999</v>
      </c>
      <c r="V354">
        <v>1.3678347040000001</v>
      </c>
      <c r="W354">
        <v>1.6710392270000001</v>
      </c>
      <c r="X354">
        <v>1.2789791939999999</v>
      </c>
      <c r="Y354" t="s">
        <v>61</v>
      </c>
      <c r="Z354">
        <v>2.390902138</v>
      </c>
    </row>
    <row r="355" spans="1:26" x14ac:dyDescent="0.2">
      <c r="A355">
        <v>1.808289746</v>
      </c>
      <c r="B355">
        <v>1.032212135</v>
      </c>
      <c r="C355">
        <v>1.052008184</v>
      </c>
      <c r="D355">
        <v>1.0847714020000001</v>
      </c>
      <c r="E355">
        <v>0.81661458099999995</v>
      </c>
      <c r="F355">
        <v>2.1637593599999998</v>
      </c>
      <c r="G355">
        <v>2.0368659450000002</v>
      </c>
      <c r="H355">
        <v>2.1699276580000002</v>
      </c>
      <c r="I355">
        <v>6.2498649110000004</v>
      </c>
      <c r="J355">
        <v>1.9144451549999999</v>
      </c>
      <c r="K355">
        <v>6.7596820319999997</v>
      </c>
      <c r="L355">
        <v>2.7945618059999999</v>
      </c>
      <c r="M355">
        <v>7.4594659449999998</v>
      </c>
      <c r="N355">
        <v>1.2937523049999999</v>
      </c>
      <c r="O355">
        <v>0.98974430899999999</v>
      </c>
      <c r="P355">
        <v>1.1867100660000001</v>
      </c>
      <c r="Q355">
        <v>0.92187591700000004</v>
      </c>
      <c r="R355">
        <v>1.2162514579999999</v>
      </c>
      <c r="S355">
        <v>0.62377930400000003</v>
      </c>
      <c r="T355">
        <v>1.022289652</v>
      </c>
      <c r="U355">
        <v>0.29040498599999998</v>
      </c>
      <c r="V355">
        <v>0.81187017900000003</v>
      </c>
      <c r="W355">
        <v>1.0880745999999999</v>
      </c>
      <c r="X355">
        <v>0.47775550300000003</v>
      </c>
      <c r="Y355" t="s">
        <v>61</v>
      </c>
      <c r="Z355">
        <v>7.4594659449999998</v>
      </c>
    </row>
    <row r="356" spans="1:26" x14ac:dyDescent="0.2">
      <c r="A356">
        <v>1.1180349599999999</v>
      </c>
      <c r="B356">
        <v>0.957653266</v>
      </c>
      <c r="C356">
        <v>0.88825084700000001</v>
      </c>
      <c r="D356">
        <v>0.97735520200000003</v>
      </c>
      <c r="E356">
        <v>0.73686673400000002</v>
      </c>
      <c r="F356">
        <v>2.1559182259999998</v>
      </c>
      <c r="G356">
        <v>1.0176770159999999</v>
      </c>
      <c r="H356">
        <v>2.0600988309999999</v>
      </c>
      <c r="I356">
        <v>1.183900161</v>
      </c>
      <c r="J356">
        <v>0.92699387099999997</v>
      </c>
      <c r="K356">
        <v>2.0198786690000001</v>
      </c>
      <c r="L356">
        <v>1.264127258</v>
      </c>
      <c r="M356">
        <v>1.7718876210000001</v>
      </c>
      <c r="N356">
        <v>6.9149579839999999</v>
      </c>
      <c r="O356">
        <v>6.6305287899999996</v>
      </c>
      <c r="P356">
        <v>5.6237400400000004</v>
      </c>
      <c r="Q356">
        <v>5.0434313709999996</v>
      </c>
      <c r="R356">
        <v>3.3578426210000001</v>
      </c>
      <c r="S356">
        <v>5.082859032</v>
      </c>
      <c r="T356">
        <v>2.1986462100000002</v>
      </c>
      <c r="U356">
        <v>1.6242572179999999</v>
      </c>
      <c r="V356">
        <v>1.806221573</v>
      </c>
      <c r="W356">
        <v>2.675452258</v>
      </c>
      <c r="X356">
        <v>1.941842056</v>
      </c>
      <c r="Y356" t="s">
        <v>61</v>
      </c>
      <c r="Z356">
        <v>6.9149579839999999</v>
      </c>
    </row>
    <row r="357" spans="1:26" x14ac:dyDescent="0.2">
      <c r="A357">
        <v>0.74041058599999998</v>
      </c>
      <c r="B357">
        <v>0.56673936999999996</v>
      </c>
      <c r="C357">
        <v>0.61155888000000003</v>
      </c>
      <c r="D357">
        <v>0.64171461100000005</v>
      </c>
      <c r="E357">
        <v>0.445567979</v>
      </c>
      <c r="F357">
        <v>1.601811549</v>
      </c>
      <c r="G357">
        <v>0.55893954499999998</v>
      </c>
      <c r="H357">
        <v>1.331227384</v>
      </c>
      <c r="I357">
        <v>4.9337662289999997</v>
      </c>
      <c r="J357">
        <v>0.53846675399999999</v>
      </c>
      <c r="K357">
        <v>5.9996719159999996</v>
      </c>
      <c r="L357">
        <v>0.64210489900000001</v>
      </c>
      <c r="M357">
        <v>10.137667889999999</v>
      </c>
      <c r="N357">
        <v>0.92809387600000004</v>
      </c>
      <c r="O357">
        <v>0.66959352599999999</v>
      </c>
      <c r="P357">
        <v>0.70715476799999999</v>
      </c>
      <c r="Q357">
        <v>0.890085389</v>
      </c>
      <c r="R357">
        <v>0.39903639499999999</v>
      </c>
      <c r="S357">
        <v>0.32508083999999998</v>
      </c>
      <c r="T357">
        <v>0.96555144400000004</v>
      </c>
      <c r="U357">
        <v>0.89438311500000001</v>
      </c>
      <c r="V357">
        <v>1.438608924</v>
      </c>
      <c r="W357">
        <v>1.0588487310000001</v>
      </c>
      <c r="X357">
        <v>1.1149882760000001</v>
      </c>
      <c r="Y357" t="s">
        <v>61</v>
      </c>
      <c r="Z357">
        <v>10.137667889999999</v>
      </c>
    </row>
    <row r="358" spans="1:26" x14ac:dyDescent="0.2">
      <c r="A358">
        <v>8.0932996349999993</v>
      </c>
      <c r="B358">
        <v>7.7912830289999997</v>
      </c>
      <c r="C358">
        <v>7.3731483579999999</v>
      </c>
      <c r="D358">
        <v>3.3144563869999999</v>
      </c>
      <c r="E358">
        <v>5.7040912410000004</v>
      </c>
      <c r="F358">
        <v>0.72322846699999999</v>
      </c>
      <c r="G358">
        <v>16.173032299999999</v>
      </c>
      <c r="H358">
        <v>0.60233266399999996</v>
      </c>
      <c r="I358">
        <v>0.32869270099999998</v>
      </c>
      <c r="J358">
        <v>28.284968979999999</v>
      </c>
      <c r="K358">
        <v>0.54906569299999997</v>
      </c>
      <c r="L358">
        <v>19.29369179</v>
      </c>
      <c r="M358">
        <v>0.51093667899999995</v>
      </c>
      <c r="N358">
        <v>5.6635213499999999</v>
      </c>
      <c r="O358">
        <v>7.2242536499999996</v>
      </c>
      <c r="P358">
        <v>4.5384038320000002</v>
      </c>
      <c r="Q358">
        <v>0.73308102200000003</v>
      </c>
      <c r="R358">
        <v>18.922902010000001</v>
      </c>
      <c r="S358">
        <v>15.85265858</v>
      </c>
      <c r="T358">
        <v>0.32676569300000002</v>
      </c>
      <c r="U358">
        <v>0.31207317499999998</v>
      </c>
      <c r="V358">
        <v>0.307271715</v>
      </c>
      <c r="W358">
        <v>0.389519161</v>
      </c>
      <c r="X358">
        <v>0.35326824800000001</v>
      </c>
      <c r="Y358" t="s">
        <v>61</v>
      </c>
      <c r="Z358">
        <v>28.284968979999999</v>
      </c>
    </row>
    <row r="359" spans="1:26" x14ac:dyDescent="0.2">
      <c r="A359">
        <v>2.7189392469999998</v>
      </c>
      <c r="B359">
        <v>6.0980483870000004</v>
      </c>
      <c r="C359">
        <v>3.9804051079999998</v>
      </c>
      <c r="D359">
        <v>2.5168954299999999</v>
      </c>
      <c r="E359">
        <v>3.5230045699999999</v>
      </c>
      <c r="F359">
        <v>0.64677392499999997</v>
      </c>
      <c r="G359">
        <v>19.414287900000001</v>
      </c>
      <c r="H359">
        <v>0.59985403199999998</v>
      </c>
      <c r="I359">
        <v>0.24427258099999999</v>
      </c>
      <c r="J359">
        <v>16.063814520000001</v>
      </c>
      <c r="K359">
        <v>0.37046451600000002</v>
      </c>
      <c r="L359">
        <v>28.366140049999998</v>
      </c>
      <c r="M359">
        <v>0.25876236600000002</v>
      </c>
      <c r="N359">
        <v>2.725570968</v>
      </c>
      <c r="O359">
        <v>2.5434266129999998</v>
      </c>
      <c r="P359">
        <v>2.2395271509999999</v>
      </c>
      <c r="Q359">
        <v>0.71923387100000002</v>
      </c>
      <c r="R359">
        <v>11.215526880000001</v>
      </c>
      <c r="S359">
        <v>4.7456768819999997</v>
      </c>
      <c r="T359">
        <v>0.31414973099999999</v>
      </c>
      <c r="U359">
        <v>0.185908871</v>
      </c>
      <c r="V359">
        <v>0.234152151</v>
      </c>
      <c r="W359">
        <v>0.38134892500000001</v>
      </c>
      <c r="X359">
        <v>0.29341424700000002</v>
      </c>
      <c r="Y359" t="s">
        <v>61</v>
      </c>
      <c r="Z359">
        <v>28.366140049999998</v>
      </c>
    </row>
    <row r="360" spans="1:26" x14ac:dyDescent="0.2">
      <c r="A360">
        <v>5.4356843970000002</v>
      </c>
      <c r="B360">
        <v>6.618047518</v>
      </c>
      <c r="C360">
        <v>5.2659326240000004</v>
      </c>
      <c r="D360">
        <v>3.8691177300000001</v>
      </c>
      <c r="E360">
        <v>4.1227375889999998</v>
      </c>
      <c r="F360">
        <v>0.92058936199999997</v>
      </c>
      <c r="G360">
        <v>26.945314889999999</v>
      </c>
      <c r="H360">
        <v>0.59722695000000003</v>
      </c>
      <c r="I360">
        <v>0.20457375899999999</v>
      </c>
      <c r="J360">
        <v>23.320992199999999</v>
      </c>
      <c r="K360">
        <v>0.37330992899999998</v>
      </c>
      <c r="L360">
        <v>22.596690070000001</v>
      </c>
      <c r="M360">
        <v>0.294831915</v>
      </c>
      <c r="N360">
        <v>11.75211348</v>
      </c>
      <c r="O360">
        <v>15.6398461</v>
      </c>
      <c r="P360">
        <v>12.609128370000001</v>
      </c>
      <c r="Q360">
        <v>4.0536085110000002</v>
      </c>
      <c r="R360">
        <v>27.07053475</v>
      </c>
      <c r="S360">
        <v>15.38875603</v>
      </c>
      <c r="T360">
        <v>0.287224113</v>
      </c>
      <c r="U360">
        <v>0.163350355</v>
      </c>
      <c r="V360">
        <v>0.18405602800000001</v>
      </c>
      <c r="W360">
        <v>0.60218227000000002</v>
      </c>
      <c r="X360">
        <v>0.24297943299999999</v>
      </c>
      <c r="Y360" t="s">
        <v>61</v>
      </c>
      <c r="Z360">
        <v>27.07053475</v>
      </c>
    </row>
    <row r="361" spans="1:26" x14ac:dyDescent="0.2">
      <c r="A361">
        <v>0.37842779700000001</v>
      </c>
      <c r="B361">
        <v>0.62597864400000003</v>
      </c>
      <c r="C361">
        <v>0.44919847499999999</v>
      </c>
      <c r="D361">
        <v>0.389485254</v>
      </c>
      <c r="E361">
        <v>0.57181627099999999</v>
      </c>
      <c r="F361">
        <v>0.39556660999999999</v>
      </c>
      <c r="G361">
        <v>0.44869813600000003</v>
      </c>
      <c r="H361">
        <v>0.424279831</v>
      </c>
      <c r="I361">
        <v>0.245806102</v>
      </c>
      <c r="J361">
        <v>5.1607389829999999</v>
      </c>
      <c r="K361">
        <v>0.57355559300000003</v>
      </c>
      <c r="L361">
        <v>22.85689</v>
      </c>
      <c r="M361">
        <v>0.34461322</v>
      </c>
      <c r="N361">
        <v>0.38812389800000002</v>
      </c>
      <c r="O361">
        <v>0.41299203400000001</v>
      </c>
      <c r="P361">
        <v>0.44631610199999999</v>
      </c>
      <c r="Q361">
        <v>0.26305661000000002</v>
      </c>
      <c r="R361">
        <v>0.43745389800000001</v>
      </c>
      <c r="S361">
        <v>0.370693051</v>
      </c>
      <c r="T361">
        <v>0.143142203</v>
      </c>
      <c r="U361">
        <v>0.16203542400000001</v>
      </c>
      <c r="V361">
        <v>0.14956678000000001</v>
      </c>
      <c r="W361">
        <v>0.21551593199999999</v>
      </c>
      <c r="X361">
        <v>0.14579423699999999</v>
      </c>
      <c r="Y361" t="s">
        <v>61</v>
      </c>
      <c r="Z361">
        <v>22.85689</v>
      </c>
    </row>
    <row r="362" spans="1:26" x14ac:dyDescent="0.2">
      <c r="A362">
        <v>1.589044828</v>
      </c>
      <c r="B362">
        <v>1.194538793</v>
      </c>
      <c r="C362">
        <v>0.93285560300000003</v>
      </c>
      <c r="D362">
        <v>0.79263189700000003</v>
      </c>
      <c r="E362">
        <v>0.91282672399999998</v>
      </c>
      <c r="F362">
        <v>0.37746249999999998</v>
      </c>
      <c r="G362">
        <v>2.6213353449999999</v>
      </c>
      <c r="H362">
        <v>0.37682370700000001</v>
      </c>
      <c r="I362">
        <v>0.28316724100000001</v>
      </c>
      <c r="J362">
        <v>2.9195211209999998</v>
      </c>
      <c r="K362">
        <v>0.34653491400000003</v>
      </c>
      <c r="L362">
        <v>1.745596983</v>
      </c>
      <c r="M362">
        <v>0.268313362</v>
      </c>
      <c r="N362">
        <v>2.4926754309999999</v>
      </c>
      <c r="O362">
        <v>2.9141909479999999</v>
      </c>
      <c r="P362">
        <v>2.1994784479999998</v>
      </c>
      <c r="Q362">
        <v>0.28778405200000001</v>
      </c>
      <c r="R362">
        <v>2.480609914</v>
      </c>
      <c r="S362">
        <v>42.251715949999998</v>
      </c>
      <c r="T362">
        <v>0.22932672400000001</v>
      </c>
      <c r="U362">
        <v>0.120686638</v>
      </c>
      <c r="V362">
        <v>0.25162284499999998</v>
      </c>
      <c r="W362">
        <v>0.266828448</v>
      </c>
      <c r="X362">
        <v>0.150504741</v>
      </c>
      <c r="Y362" t="s">
        <v>61</v>
      </c>
      <c r="Z362">
        <v>42.251715949999998</v>
      </c>
    </row>
    <row r="363" spans="1:26" x14ac:dyDescent="0.2">
      <c r="A363">
        <v>3.7048598770000001</v>
      </c>
      <c r="B363">
        <v>4.4356160490000001</v>
      </c>
      <c r="C363">
        <v>4.1235462959999998</v>
      </c>
      <c r="D363">
        <v>2.7508938270000001</v>
      </c>
      <c r="E363">
        <v>2.7579592590000002</v>
      </c>
      <c r="F363">
        <v>0.17144753099999999</v>
      </c>
      <c r="G363">
        <v>16.128778400000002</v>
      </c>
      <c r="H363">
        <v>0.14904321000000001</v>
      </c>
      <c r="I363">
        <v>0.122025309</v>
      </c>
      <c r="J363">
        <v>15.88526049</v>
      </c>
      <c r="K363">
        <v>0.170175309</v>
      </c>
      <c r="L363">
        <v>11.955123459999999</v>
      </c>
      <c r="M363">
        <v>0.119134568</v>
      </c>
      <c r="N363">
        <v>4.8070172839999996</v>
      </c>
      <c r="O363">
        <v>5.8424537040000004</v>
      </c>
      <c r="P363">
        <v>4.6753487649999999</v>
      </c>
      <c r="Q363">
        <v>0.349153086</v>
      </c>
      <c r="R363">
        <v>22.360429010000001</v>
      </c>
      <c r="S363">
        <v>11.864510490000001</v>
      </c>
      <c r="T363">
        <v>0.107640123</v>
      </c>
      <c r="U363">
        <v>6.4816049000000001E-2</v>
      </c>
      <c r="V363">
        <v>0.15881543200000001</v>
      </c>
      <c r="W363">
        <v>0.14054382700000001</v>
      </c>
      <c r="X363">
        <v>7.6087654000000005E-2</v>
      </c>
      <c r="Y363" t="s">
        <v>61</v>
      </c>
      <c r="Z363">
        <v>22.360429010000001</v>
      </c>
    </row>
    <row r="364" spans="1:26" x14ac:dyDescent="0.2">
      <c r="A364">
        <v>4.3298411310000002</v>
      </c>
      <c r="B364">
        <v>2.4351773780000001</v>
      </c>
      <c r="C364">
        <v>2.614127249</v>
      </c>
      <c r="D364">
        <v>1.8000683799999999</v>
      </c>
      <c r="E364">
        <v>2.128005913</v>
      </c>
      <c r="F364">
        <v>5.9552441999999997E-2</v>
      </c>
      <c r="G364">
        <v>10.694838819999999</v>
      </c>
      <c r="H364">
        <v>4.5145500999999998E-2</v>
      </c>
      <c r="I364">
        <v>4.6639845999999999E-2</v>
      </c>
      <c r="J364">
        <v>16.556368890000002</v>
      </c>
      <c r="K364">
        <v>5.7809253999999997E-2</v>
      </c>
      <c r="L364">
        <v>13.130838300000001</v>
      </c>
      <c r="M364">
        <v>3.3877121000000003E-2</v>
      </c>
      <c r="N364">
        <v>3.9722483290000001</v>
      </c>
      <c r="O364">
        <v>4.8378321340000001</v>
      </c>
      <c r="P364">
        <v>3.728413368</v>
      </c>
      <c r="Q364">
        <v>0.175730848</v>
      </c>
      <c r="R364">
        <v>10.31435656</v>
      </c>
      <c r="S364">
        <v>25.377105910000001</v>
      </c>
      <c r="T364">
        <v>3.3854242E-2</v>
      </c>
      <c r="U364">
        <v>3.4749357000000002E-2</v>
      </c>
      <c r="V364">
        <v>5.2030847999999998E-2</v>
      </c>
      <c r="W364">
        <v>4.7499486E-2</v>
      </c>
      <c r="X364">
        <v>2.1288174999999999E-2</v>
      </c>
      <c r="Y364" t="s">
        <v>61</v>
      </c>
      <c r="Z364">
        <v>25.377105910000001</v>
      </c>
    </row>
    <row r="365" spans="1:26" x14ac:dyDescent="0.2">
      <c r="A365">
        <v>2.925977021</v>
      </c>
      <c r="B365">
        <v>3.0489795740000001</v>
      </c>
      <c r="C365">
        <v>2.388047872</v>
      </c>
      <c r="D365">
        <v>2.237535957</v>
      </c>
      <c r="E365">
        <v>1.8064342550000001</v>
      </c>
      <c r="F365">
        <v>3.6240850999999998E-2</v>
      </c>
      <c r="G365">
        <v>20.698365110000001</v>
      </c>
      <c r="H365">
        <v>2.1888510999999999E-2</v>
      </c>
      <c r="I365">
        <v>2.0566383000000001E-2</v>
      </c>
      <c r="J365">
        <v>26.79693894</v>
      </c>
      <c r="K365">
        <v>3.0969362E-2</v>
      </c>
      <c r="L365">
        <v>4.8854189359999998</v>
      </c>
      <c r="M365">
        <v>2.3904254999999999E-2</v>
      </c>
      <c r="N365">
        <v>5.9271453190000001</v>
      </c>
      <c r="O365">
        <v>6.6541451059999996</v>
      </c>
      <c r="P365">
        <v>5.6714734040000003</v>
      </c>
      <c r="Q365">
        <v>7.4187234000000005E-2</v>
      </c>
      <c r="R365">
        <v>25.826768940000001</v>
      </c>
      <c r="S365">
        <v>13.41474936</v>
      </c>
      <c r="T365">
        <v>1.9156382999999999E-2</v>
      </c>
      <c r="U365">
        <v>2.4514042999999999E-2</v>
      </c>
      <c r="V365">
        <v>3.7186809000000001E-2</v>
      </c>
      <c r="W365">
        <v>2.1163830000000002E-2</v>
      </c>
      <c r="X365">
        <v>1.2589787E-2</v>
      </c>
      <c r="Y365" t="s">
        <v>61</v>
      </c>
      <c r="Z365">
        <v>26.79693894</v>
      </c>
    </row>
    <row r="366" spans="1:26" x14ac:dyDescent="0.2">
      <c r="A366">
        <v>24.545875030000001</v>
      </c>
      <c r="B366">
        <v>1.732208776</v>
      </c>
      <c r="C366">
        <v>6.3469985170000003</v>
      </c>
      <c r="D366">
        <v>2.1687034610000002</v>
      </c>
      <c r="E366">
        <v>2.754760321</v>
      </c>
      <c r="F366">
        <v>2.0316563999999999E-2</v>
      </c>
      <c r="G366">
        <v>0.19077812099999999</v>
      </c>
      <c r="H366">
        <v>1.4594067E-2</v>
      </c>
      <c r="I366">
        <v>3.2716316000000002E-2</v>
      </c>
      <c r="J366">
        <v>0.79071545099999996</v>
      </c>
      <c r="K366">
        <v>3.1495056E-2</v>
      </c>
      <c r="L366">
        <v>0.18993312700000001</v>
      </c>
      <c r="M366">
        <v>0.266300865</v>
      </c>
      <c r="N366">
        <v>7.0099257110000002</v>
      </c>
      <c r="O366">
        <v>6.6309688500000004</v>
      </c>
      <c r="P366">
        <v>3.0008196539999998</v>
      </c>
      <c r="Q366">
        <v>0.66486761400000005</v>
      </c>
      <c r="R366">
        <v>0.77882447499999996</v>
      </c>
      <c r="S366">
        <v>7.7418729300000004</v>
      </c>
      <c r="T366">
        <v>0.44688788600000001</v>
      </c>
      <c r="U366">
        <v>7.6080469999999997E-2</v>
      </c>
      <c r="V366">
        <v>0.13918207699999999</v>
      </c>
      <c r="W366">
        <v>4.4023115000000002E-2</v>
      </c>
      <c r="X366">
        <v>0.14184239800000001</v>
      </c>
      <c r="Y366" t="s">
        <v>61</v>
      </c>
      <c r="Z366">
        <v>24.545875030000001</v>
      </c>
    </row>
    <row r="367" spans="1:26" x14ac:dyDescent="0.2">
      <c r="A367">
        <v>14.016902</v>
      </c>
      <c r="B367">
        <v>1.8284480000000001</v>
      </c>
      <c r="C367">
        <v>3.6784870000000001</v>
      </c>
      <c r="D367">
        <v>1.5625500000000001</v>
      </c>
      <c r="E367">
        <v>2.3262320000000001</v>
      </c>
      <c r="F367">
        <v>1.9621E-2</v>
      </c>
      <c r="G367">
        <v>0.21141799999999999</v>
      </c>
      <c r="H367">
        <v>1.4553999999999999E-2</v>
      </c>
      <c r="I367">
        <v>1.2834999999999999E-2</v>
      </c>
      <c r="J367">
        <v>0.19742699999999999</v>
      </c>
      <c r="K367">
        <v>1.3757999999999999E-2</v>
      </c>
      <c r="L367">
        <v>6.9694999999999993E-2</v>
      </c>
      <c r="M367">
        <v>1.7167999999999999E-2</v>
      </c>
      <c r="N367">
        <v>3.2691469999999998</v>
      </c>
      <c r="O367">
        <v>2.6439270000000001</v>
      </c>
      <c r="P367">
        <v>1.4880420000000001</v>
      </c>
      <c r="Q367">
        <v>1.9605000000000001E-2</v>
      </c>
      <c r="R367">
        <v>7.3214000000000001E-2</v>
      </c>
      <c r="S367">
        <v>37.361333999999999</v>
      </c>
      <c r="T367">
        <v>1.0603E-2</v>
      </c>
      <c r="U367">
        <v>1.0189999999999999E-2</v>
      </c>
      <c r="V367">
        <v>1.8355E-2</v>
      </c>
      <c r="W367">
        <v>1.3363E-2</v>
      </c>
      <c r="X367">
        <v>6.6039999999999996E-3</v>
      </c>
      <c r="Y367" t="s">
        <v>61</v>
      </c>
      <c r="Z367">
        <v>37.361333999999999</v>
      </c>
    </row>
    <row r="368" spans="1:26" x14ac:dyDescent="0.2">
      <c r="A368">
        <v>6.174756919</v>
      </c>
      <c r="B368">
        <v>1.220359344</v>
      </c>
      <c r="C368">
        <v>1.2929554919999999</v>
      </c>
      <c r="D368">
        <v>0.91899044200000002</v>
      </c>
      <c r="E368">
        <v>1.637454779</v>
      </c>
      <c r="F368">
        <v>1.9646932999999998E-2</v>
      </c>
      <c r="G368">
        <v>0.83632938700000004</v>
      </c>
      <c r="H368">
        <v>1.2327675E-2</v>
      </c>
      <c r="I368">
        <v>1.4894864000000001E-2</v>
      </c>
      <c r="J368">
        <v>0.669927104</v>
      </c>
      <c r="K368">
        <v>1.5245649E-2</v>
      </c>
      <c r="L368">
        <v>9.7706561999999997E-2</v>
      </c>
      <c r="M368">
        <v>2.4458203000000001E-2</v>
      </c>
      <c r="N368">
        <v>2.3160385159999999</v>
      </c>
      <c r="O368">
        <v>2.0903794580000001</v>
      </c>
      <c r="P368">
        <v>1.5915389440000001</v>
      </c>
      <c r="Q368">
        <v>1.6169614999999998E-2</v>
      </c>
      <c r="R368">
        <v>0.21915748900000001</v>
      </c>
      <c r="S368">
        <v>20.899817689999999</v>
      </c>
      <c r="T368">
        <v>5.4204136999999999E-2</v>
      </c>
      <c r="U368">
        <v>6.3542653000000004E-2</v>
      </c>
      <c r="V368">
        <v>0.211223252</v>
      </c>
      <c r="W368">
        <v>5.0881598E-2</v>
      </c>
      <c r="X368">
        <v>2.4837802999999999E-2</v>
      </c>
      <c r="Y368" t="s">
        <v>61</v>
      </c>
      <c r="Z368">
        <v>20.899817689999999</v>
      </c>
    </row>
    <row r="369" spans="1:26" x14ac:dyDescent="0.2">
      <c r="A369">
        <v>5.655679567</v>
      </c>
      <c r="B369">
        <v>7.8502845670000001</v>
      </c>
      <c r="C369">
        <v>7.7364175959999999</v>
      </c>
      <c r="D369">
        <v>8.0045024999999992</v>
      </c>
      <c r="E369">
        <v>10.29443625</v>
      </c>
      <c r="F369">
        <v>1.8104663E-2</v>
      </c>
      <c r="G369">
        <v>9.3289999999999998E-2</v>
      </c>
      <c r="H369">
        <v>1.1835144000000001E-2</v>
      </c>
      <c r="I369">
        <v>9.3863939999999993E-3</v>
      </c>
      <c r="J369">
        <v>9.1658606000000004E-2</v>
      </c>
      <c r="K369">
        <v>1.0636537999999999E-2</v>
      </c>
      <c r="L369">
        <v>7.9672307999999997E-2</v>
      </c>
      <c r="M369">
        <v>1.6117260000000001E-2</v>
      </c>
      <c r="N369">
        <v>1.258981058</v>
      </c>
      <c r="O369">
        <v>12.68774793</v>
      </c>
      <c r="P369">
        <v>6.0110949519999997</v>
      </c>
      <c r="Q369">
        <v>1.2567788E-2</v>
      </c>
      <c r="R369">
        <v>7.2063606000000002E-2</v>
      </c>
      <c r="S369">
        <v>0.68416846200000003</v>
      </c>
      <c r="T369">
        <v>2.1575384999999999E-2</v>
      </c>
      <c r="U369">
        <v>2.0060287999999999E-2</v>
      </c>
      <c r="V369">
        <v>5.2184952E-2</v>
      </c>
      <c r="W369">
        <v>2.3237981000000001E-2</v>
      </c>
      <c r="X369">
        <v>2.0391538000000001E-2</v>
      </c>
      <c r="Y369" t="s">
        <v>61</v>
      </c>
      <c r="Z369">
        <v>12.68774793</v>
      </c>
    </row>
    <row r="370" spans="1:26" x14ac:dyDescent="0.2">
      <c r="A370">
        <v>3.0163420460000001</v>
      </c>
      <c r="B370">
        <v>9.0544731780000003</v>
      </c>
      <c r="C370">
        <v>6.7194745469999999</v>
      </c>
      <c r="D370">
        <v>12.73598703</v>
      </c>
      <c r="E370">
        <v>9.8258714680000008</v>
      </c>
      <c r="F370">
        <v>1.1331338E-2</v>
      </c>
      <c r="G370">
        <v>9.2159973000000006E-2</v>
      </c>
      <c r="H370">
        <v>9.8671910000000009E-3</v>
      </c>
      <c r="I370">
        <v>4.5153270000000004E-3</v>
      </c>
      <c r="J370">
        <v>0.122261991</v>
      </c>
      <c r="K370">
        <v>6.2369139999999997E-3</v>
      </c>
      <c r="L370">
        <v>0.103786144</v>
      </c>
      <c r="M370">
        <v>5.2967839999999997E-3</v>
      </c>
      <c r="N370">
        <v>0.63225514900000002</v>
      </c>
      <c r="O370">
        <v>19.188072699999999</v>
      </c>
      <c r="P370">
        <v>14.60852744</v>
      </c>
      <c r="Q370">
        <v>9.2710569999999992E-3</v>
      </c>
      <c r="R370">
        <v>9.6287787E-2</v>
      </c>
      <c r="S370">
        <v>0.199723024</v>
      </c>
      <c r="T370">
        <v>9.687513E-3</v>
      </c>
      <c r="U370">
        <v>6.9647959999999997E-3</v>
      </c>
      <c r="V370">
        <v>1.0992541999999999E-2</v>
      </c>
      <c r="W370">
        <v>7.2868289999999999E-3</v>
      </c>
      <c r="X370">
        <v>6.3853920000000002E-3</v>
      </c>
      <c r="Y370" t="s">
        <v>61</v>
      </c>
      <c r="Z370">
        <v>19.188072699999999</v>
      </c>
    </row>
    <row r="371" spans="1:26" x14ac:dyDescent="0.2">
      <c r="A371">
        <v>0.360136395</v>
      </c>
      <c r="B371">
        <v>3.2120957130000001</v>
      </c>
      <c r="C371">
        <v>1.0332774280000001</v>
      </c>
      <c r="D371">
        <v>3.9238281709999998</v>
      </c>
      <c r="E371">
        <v>3.2074824149999999</v>
      </c>
      <c r="F371">
        <v>9.9199479999999996E-3</v>
      </c>
      <c r="G371">
        <v>3.5405249E-2</v>
      </c>
      <c r="H371">
        <v>8.5424320000000008E-3</v>
      </c>
      <c r="I371">
        <v>5.4293090000000002E-3</v>
      </c>
      <c r="J371">
        <v>3.5318022999999997E-2</v>
      </c>
      <c r="K371">
        <v>5.7543309999999997E-3</v>
      </c>
      <c r="L371">
        <v>3.5346981999999999E-2</v>
      </c>
      <c r="M371">
        <v>5.1252839999999999E-3</v>
      </c>
      <c r="N371">
        <v>6.0318548E-2</v>
      </c>
      <c r="O371">
        <v>3.9092293090000001</v>
      </c>
      <c r="P371">
        <v>6.2316347329999999</v>
      </c>
      <c r="Q371">
        <v>4.9566050000000002E-3</v>
      </c>
      <c r="R371">
        <v>3.0249168999999999E-2</v>
      </c>
      <c r="S371">
        <v>3.112301E-2</v>
      </c>
      <c r="T371">
        <v>5.3956259999999997E-3</v>
      </c>
      <c r="U371">
        <v>3.48154E-3</v>
      </c>
      <c r="V371">
        <v>9.1706040000000006E-3</v>
      </c>
      <c r="W371">
        <v>5.9422570000000003E-3</v>
      </c>
      <c r="X371">
        <v>3.9734030000000004E-3</v>
      </c>
      <c r="Y371" t="s">
        <v>61</v>
      </c>
      <c r="Z371">
        <v>6.2316347329999999</v>
      </c>
    </row>
    <row r="372" spans="1:26" x14ac:dyDescent="0.2">
      <c r="A372">
        <v>3.5341377980000002</v>
      </c>
      <c r="B372">
        <v>9.1455071619999995</v>
      </c>
      <c r="C372">
        <v>9.3275825819999998</v>
      </c>
      <c r="D372">
        <v>12.08387754</v>
      </c>
      <c r="E372">
        <v>10.0448714</v>
      </c>
      <c r="F372">
        <v>6.2908929999999997E-3</v>
      </c>
      <c r="G372">
        <v>3.2194828000000002E-2</v>
      </c>
      <c r="H372">
        <v>6.226746E-3</v>
      </c>
      <c r="I372">
        <v>7.6114939999999999E-3</v>
      </c>
      <c r="J372">
        <v>2.6157072999999999E-2</v>
      </c>
      <c r="K372">
        <v>6.3014589999999997E-3</v>
      </c>
      <c r="L372">
        <v>2.5683200999999999E-2</v>
      </c>
      <c r="M372">
        <v>5.6334219999999999E-3</v>
      </c>
      <c r="N372">
        <v>0.77561688799999995</v>
      </c>
      <c r="O372">
        <v>22.95242361</v>
      </c>
      <c r="P372">
        <v>14.867528160000001</v>
      </c>
      <c r="Q372">
        <v>5.7618920000000002E-3</v>
      </c>
      <c r="R372">
        <v>2.3669230999999999E-2</v>
      </c>
      <c r="S372">
        <v>0.184434969</v>
      </c>
      <c r="T372">
        <v>6.4809020000000002E-3</v>
      </c>
      <c r="U372">
        <v>6.0246680000000004E-3</v>
      </c>
      <c r="V372">
        <v>8.1629089999999994E-3</v>
      </c>
      <c r="W372">
        <v>6.9697609999999997E-3</v>
      </c>
      <c r="X372">
        <v>4.500619E-3</v>
      </c>
      <c r="Y372" t="s">
        <v>61</v>
      </c>
      <c r="Z372">
        <v>22.95242361</v>
      </c>
    </row>
    <row r="373" spans="1:26" x14ac:dyDescent="0.2">
      <c r="A373">
        <v>0.314172593</v>
      </c>
      <c r="B373">
        <v>4.0420719140000001</v>
      </c>
      <c r="C373">
        <v>0.86223556099999998</v>
      </c>
      <c r="D373">
        <v>3.0810962630000001</v>
      </c>
      <c r="E373">
        <v>3.2802371460000002</v>
      </c>
      <c r="F373">
        <v>5.5422420000000002E-3</v>
      </c>
      <c r="G373">
        <v>7.3120724999999998E-2</v>
      </c>
      <c r="H373">
        <v>5.2139300000000003E-3</v>
      </c>
      <c r="I373">
        <v>2.5720270000000002E-3</v>
      </c>
      <c r="J373">
        <v>0.12410985300000001</v>
      </c>
      <c r="K373">
        <v>3.4108720000000001E-3</v>
      </c>
      <c r="L373">
        <v>0.131172593</v>
      </c>
      <c r="M373">
        <v>2.9710079999999998E-3</v>
      </c>
      <c r="N373">
        <v>6.4855605999999996E-2</v>
      </c>
      <c r="O373">
        <v>3.004409173</v>
      </c>
      <c r="P373">
        <v>7.031053794</v>
      </c>
      <c r="Q373">
        <v>7.0032840000000002E-3</v>
      </c>
      <c r="R373">
        <v>9.7212230999999996E-2</v>
      </c>
      <c r="S373">
        <v>5.1774178999999997E-2</v>
      </c>
      <c r="T373">
        <v>4.1180069999999999E-3</v>
      </c>
      <c r="U373">
        <v>4.0747450000000003E-3</v>
      </c>
      <c r="V373">
        <v>5.5509629999999999E-3</v>
      </c>
      <c r="W373">
        <v>4.7045300000000002E-3</v>
      </c>
      <c r="X373">
        <v>2.9559460000000001E-3</v>
      </c>
      <c r="Y373" t="s">
        <v>61</v>
      </c>
      <c r="Z373">
        <v>7.031053794</v>
      </c>
    </row>
    <row r="374" spans="1:26" x14ac:dyDescent="0.2">
      <c r="A374">
        <v>9.4912614749999999</v>
      </c>
      <c r="B374">
        <v>9.4876057199999995</v>
      </c>
      <c r="C374">
        <v>10.15668567</v>
      </c>
      <c r="D374">
        <v>16.077867399999999</v>
      </c>
      <c r="E374">
        <v>13.22556099</v>
      </c>
      <c r="F374">
        <v>8.4984840000000006E-3</v>
      </c>
      <c r="G374">
        <v>0.12919173</v>
      </c>
      <c r="H374">
        <v>5.1312889999999998E-3</v>
      </c>
      <c r="I374">
        <v>7.6449350000000003E-3</v>
      </c>
      <c r="J374">
        <v>0.16528580300000001</v>
      </c>
      <c r="K374">
        <v>5.952929E-3</v>
      </c>
      <c r="L374">
        <v>0.18524968999999999</v>
      </c>
      <c r="M374">
        <v>8.5223290000000004E-3</v>
      </c>
      <c r="N374">
        <v>1.873647002</v>
      </c>
      <c r="O374">
        <v>21.869172020000001</v>
      </c>
      <c r="P374">
        <v>18.986426399999999</v>
      </c>
      <c r="Q374">
        <v>8.2530669999999993E-3</v>
      </c>
      <c r="R374">
        <v>0.10381860800000001</v>
      </c>
      <c r="S374">
        <v>0.41592198499999999</v>
      </c>
      <c r="T374">
        <v>8.7870429999999996E-3</v>
      </c>
      <c r="U374">
        <v>1.1744314E-2</v>
      </c>
      <c r="V374">
        <v>2.3230186E-2</v>
      </c>
      <c r="W374">
        <v>9.6350789999999995E-3</v>
      </c>
      <c r="X374">
        <v>7.8323230000000004E-3</v>
      </c>
      <c r="Y374" t="s">
        <v>61</v>
      </c>
      <c r="Z374">
        <v>21.869172020000001</v>
      </c>
    </row>
    <row r="375" spans="1:26" x14ac:dyDescent="0.2">
      <c r="A375">
        <v>1.423497064</v>
      </c>
      <c r="B375">
        <v>9.3066103630000008</v>
      </c>
      <c r="C375">
        <v>3.4155531950000002</v>
      </c>
      <c r="D375">
        <v>11.885265110000001</v>
      </c>
      <c r="E375">
        <v>12.274409500000001</v>
      </c>
      <c r="F375">
        <v>8.0825559999999994E-3</v>
      </c>
      <c r="G375">
        <v>0.15126545799999999</v>
      </c>
      <c r="H375">
        <v>4.6958549999999996E-3</v>
      </c>
      <c r="I375">
        <v>7.3160619999999999E-3</v>
      </c>
      <c r="J375">
        <v>0.22886321200000001</v>
      </c>
      <c r="K375">
        <v>8.1371329999999995E-3</v>
      </c>
      <c r="L375">
        <v>0.22185941300000001</v>
      </c>
      <c r="M375">
        <v>8.0663209999999996E-3</v>
      </c>
      <c r="N375">
        <v>0.30860138199999998</v>
      </c>
      <c r="O375">
        <v>15.888933509999999</v>
      </c>
      <c r="P375">
        <v>22.502573229999999</v>
      </c>
      <c r="Q375">
        <v>1.1807427000000001E-2</v>
      </c>
      <c r="R375">
        <v>0.18001761699999999</v>
      </c>
      <c r="S375">
        <v>0.13103160599999999</v>
      </c>
      <c r="T375">
        <v>5.7362689999999996E-3</v>
      </c>
      <c r="U375">
        <v>6.8252160000000003E-3</v>
      </c>
      <c r="V375">
        <v>1.4412434999999999E-2</v>
      </c>
      <c r="W375">
        <v>7.9487050000000004E-3</v>
      </c>
      <c r="X375">
        <v>5.1369600000000003E-3</v>
      </c>
      <c r="Y375" t="s">
        <v>61</v>
      </c>
      <c r="Z375">
        <v>22.502573229999999</v>
      </c>
    </row>
    <row r="376" spans="1:26" x14ac:dyDescent="0.2">
      <c r="A376">
        <v>1.6756451889999999</v>
      </c>
      <c r="B376">
        <v>3.7799554660000001</v>
      </c>
      <c r="C376">
        <v>3.4015823709999999</v>
      </c>
      <c r="D376">
        <v>5.1648824480000002</v>
      </c>
      <c r="E376">
        <v>4.2415620089999999</v>
      </c>
      <c r="F376">
        <v>2.865743E-3</v>
      </c>
      <c r="G376">
        <v>1.5870091999999999E-2</v>
      </c>
      <c r="H376">
        <v>1.7556970000000001E-3</v>
      </c>
      <c r="I376">
        <v>1.7254810000000001E-3</v>
      </c>
      <c r="J376">
        <v>1.7463241000000001E-2</v>
      </c>
      <c r="K376">
        <v>1.8727100000000001E-3</v>
      </c>
      <c r="L376">
        <v>1.7210354000000001E-2</v>
      </c>
      <c r="M376">
        <v>2.2130869999999999E-3</v>
      </c>
      <c r="N376">
        <v>0.34802929199999999</v>
      </c>
      <c r="O376">
        <v>10.28081424</v>
      </c>
      <c r="P376">
        <v>6.2182357579999996</v>
      </c>
      <c r="Q376">
        <v>2.014704E-3</v>
      </c>
      <c r="R376">
        <v>1.0755773999999999E-2</v>
      </c>
      <c r="S376">
        <v>7.5967321000000004E-2</v>
      </c>
      <c r="T376">
        <v>2.9173599999999999E-3</v>
      </c>
      <c r="U376">
        <v>3.8504619999999998E-3</v>
      </c>
      <c r="V376">
        <v>4.2444570000000001E-3</v>
      </c>
      <c r="W376">
        <v>2.0214009999999999E-3</v>
      </c>
      <c r="X376">
        <v>1.7140110000000001E-3</v>
      </c>
      <c r="Y376" t="s">
        <v>61</v>
      </c>
      <c r="Z376">
        <v>10.28081424</v>
      </c>
    </row>
    <row r="377" spans="1:26" x14ac:dyDescent="0.2">
      <c r="A377">
        <v>92.454850260000001</v>
      </c>
      <c r="B377">
        <v>8.2751204190000003</v>
      </c>
      <c r="C377">
        <v>25.686391619999998</v>
      </c>
      <c r="D377">
        <v>6.6049968589999999</v>
      </c>
      <c r="E377">
        <v>9.3098308900000006</v>
      </c>
      <c r="F377">
        <v>1.3508377E-2</v>
      </c>
      <c r="G377">
        <v>1.072432461</v>
      </c>
      <c r="H377">
        <v>1.3769629999999999E-3</v>
      </c>
      <c r="I377">
        <v>4.9319399999999997E-4</v>
      </c>
      <c r="J377">
        <v>1.331279058</v>
      </c>
      <c r="K377">
        <v>1.783246E-3</v>
      </c>
      <c r="L377">
        <v>6.6483769999999998E-2</v>
      </c>
      <c r="M377">
        <v>3.6335099999999998E-4</v>
      </c>
      <c r="N377">
        <v>27.832548169999999</v>
      </c>
      <c r="O377">
        <v>17.301135080000002</v>
      </c>
      <c r="P377">
        <v>6.435861257</v>
      </c>
      <c r="Q377">
        <v>1.0785339999999999E-3</v>
      </c>
      <c r="R377">
        <v>5.0062304000000002E-2</v>
      </c>
      <c r="S377">
        <v>34.56503455</v>
      </c>
      <c r="T377">
        <v>1.327749E-3</v>
      </c>
      <c r="U377">
        <v>1.21623E-3</v>
      </c>
      <c r="V377">
        <v>1.5455499999999999E-3</v>
      </c>
      <c r="W377">
        <v>1.402094E-3</v>
      </c>
      <c r="X377">
        <v>1.674346E-3</v>
      </c>
      <c r="Y377" t="s">
        <v>61</v>
      </c>
      <c r="Z377">
        <v>92.454850260000001</v>
      </c>
    </row>
    <row r="378" spans="1:26" x14ac:dyDescent="0.2">
      <c r="A378">
        <v>139.9537909</v>
      </c>
      <c r="B378">
        <v>15.345788669999999</v>
      </c>
      <c r="C378">
        <v>39.766705250000001</v>
      </c>
      <c r="D378">
        <v>10.80727293</v>
      </c>
      <c r="E378">
        <v>17.561382600000002</v>
      </c>
      <c r="F378">
        <v>1.329779E-2</v>
      </c>
      <c r="G378">
        <v>1.989979282</v>
      </c>
      <c r="H378">
        <v>9.2099399999999996E-4</v>
      </c>
      <c r="I378">
        <v>6.7044200000000004E-4</v>
      </c>
      <c r="J378">
        <v>3.1705975139999998</v>
      </c>
      <c r="K378">
        <v>6.5497199999999998E-4</v>
      </c>
      <c r="L378">
        <v>0.104494475</v>
      </c>
      <c r="M378">
        <v>5.8867399999999997E-4</v>
      </c>
      <c r="N378">
        <v>32.916883149999997</v>
      </c>
      <c r="O378">
        <v>18.658291439999999</v>
      </c>
      <c r="P378">
        <v>8.7566309390000008</v>
      </c>
      <c r="Q378">
        <v>1.3839779999999999E-3</v>
      </c>
      <c r="R378">
        <v>9.3392540999999996E-2</v>
      </c>
      <c r="S378">
        <v>54.263554970000001</v>
      </c>
      <c r="T378">
        <v>4.51657E-4</v>
      </c>
      <c r="U378">
        <v>2.6740299999999999E-4</v>
      </c>
      <c r="V378">
        <v>2.81768E-4</v>
      </c>
      <c r="W378" s="1">
        <v>5.0300000000000003E-5</v>
      </c>
      <c r="X378">
        <v>2.0193399999999999E-4</v>
      </c>
      <c r="Y378" t="s">
        <v>61</v>
      </c>
      <c r="Z378">
        <v>139.9537909</v>
      </c>
    </row>
    <row r="379" spans="1:26" x14ac:dyDescent="0.2">
      <c r="A379">
        <v>58.286217069999999</v>
      </c>
      <c r="B379">
        <v>4.4901048780000004</v>
      </c>
      <c r="C379">
        <v>12.835707319999999</v>
      </c>
      <c r="D379">
        <v>8.1703373979999991</v>
      </c>
      <c r="E379">
        <v>8.7634243900000008</v>
      </c>
      <c r="F379">
        <v>4.7024390000000001E-3</v>
      </c>
      <c r="G379">
        <v>6.1321951E-2</v>
      </c>
      <c r="H379">
        <v>7.6097600000000001E-4</v>
      </c>
      <c r="I379">
        <v>1.8934959999999999E-3</v>
      </c>
      <c r="J379">
        <v>2.0513821000000002E-2</v>
      </c>
      <c r="K379">
        <v>1.11626E-3</v>
      </c>
      <c r="L379">
        <v>5.6162599999999997E-3</v>
      </c>
      <c r="M379">
        <v>9.3089400000000004E-4</v>
      </c>
      <c r="N379">
        <v>17.886453660000001</v>
      </c>
      <c r="O379">
        <v>14.045714630000001</v>
      </c>
      <c r="P379">
        <v>7.7048691060000003</v>
      </c>
      <c r="Q379">
        <v>1.6569110000000001E-3</v>
      </c>
      <c r="R379">
        <v>8.9121949999999995E-3</v>
      </c>
      <c r="S379">
        <v>0.474463415</v>
      </c>
      <c r="T379">
        <v>4.9219509999999999E-3</v>
      </c>
      <c r="U379">
        <v>1.259187E-2</v>
      </c>
      <c r="V379">
        <v>2.3339836999999999E-2</v>
      </c>
      <c r="W379">
        <v>2.613008E-3</v>
      </c>
      <c r="X379">
        <v>4.673984E-3</v>
      </c>
      <c r="Y379" t="s">
        <v>61</v>
      </c>
      <c r="Z379">
        <v>58.286217069999999</v>
      </c>
    </row>
    <row r="380" spans="1:26" x14ac:dyDescent="0.2">
      <c r="A380">
        <v>2.5145560109999998</v>
      </c>
      <c r="B380">
        <v>6.2470175210000001</v>
      </c>
      <c r="C380">
        <v>2.948301678</v>
      </c>
      <c r="D380">
        <v>4.2493229259999996</v>
      </c>
      <c r="E380">
        <v>6.6230565700000001</v>
      </c>
      <c r="F380">
        <v>1.176566263</v>
      </c>
      <c r="G380">
        <v>1.6687356010000001</v>
      </c>
      <c r="H380">
        <v>1.489726654</v>
      </c>
      <c r="I380">
        <v>0.89363411000000004</v>
      </c>
      <c r="J380">
        <v>5.6480013050000002</v>
      </c>
      <c r="K380">
        <v>1.307426561</v>
      </c>
      <c r="L380">
        <v>2.3418625350000002</v>
      </c>
      <c r="M380">
        <v>2.5579876979999998</v>
      </c>
      <c r="N380">
        <v>1.7923553590000001</v>
      </c>
      <c r="O380">
        <v>5.9312544269999998</v>
      </c>
      <c r="P380">
        <v>6.1931099720000002</v>
      </c>
      <c r="Q380">
        <v>0.622462721</v>
      </c>
      <c r="R380">
        <v>2.7662193849999999</v>
      </c>
      <c r="S380">
        <v>1.1286941290000001</v>
      </c>
      <c r="T380">
        <v>1.1459436160000001</v>
      </c>
      <c r="U380">
        <v>1.616346785</v>
      </c>
      <c r="V380">
        <v>1.0040587139999999</v>
      </c>
      <c r="W380">
        <v>1.0812205960000001</v>
      </c>
      <c r="X380">
        <v>1.032844082</v>
      </c>
      <c r="Y380" t="s">
        <v>78</v>
      </c>
      <c r="Z380">
        <v>6.6230565700000001</v>
      </c>
    </row>
    <row r="381" spans="1:26" x14ac:dyDescent="0.2">
      <c r="A381">
        <v>13.576102410000001</v>
      </c>
      <c r="B381">
        <v>3.0122013750000001</v>
      </c>
      <c r="C381">
        <v>4.7270037800000004</v>
      </c>
      <c r="D381">
        <v>1.7899618559999999</v>
      </c>
      <c r="E381">
        <v>3.8842756010000001</v>
      </c>
      <c r="F381">
        <v>2.2992096E-2</v>
      </c>
      <c r="G381">
        <v>0.93453814400000002</v>
      </c>
      <c r="H381">
        <v>2.0388659999999999E-2</v>
      </c>
      <c r="I381">
        <v>1.1530927999999999E-2</v>
      </c>
      <c r="J381">
        <v>0.95088866000000005</v>
      </c>
      <c r="K381">
        <v>1.6317525999999999E-2</v>
      </c>
      <c r="L381">
        <v>8.2250858999999996E-2</v>
      </c>
      <c r="M381">
        <v>1.2852921E-2</v>
      </c>
      <c r="N381">
        <v>4.6681175259999996</v>
      </c>
      <c r="O381">
        <v>2.520201718</v>
      </c>
      <c r="P381">
        <v>1.7570786940000001</v>
      </c>
      <c r="Q381">
        <v>5.1051550000000001E-3</v>
      </c>
      <c r="R381">
        <v>0.15520790400000001</v>
      </c>
      <c r="S381">
        <v>26.256815459999999</v>
      </c>
      <c r="T381">
        <v>8.1326460000000003E-3</v>
      </c>
      <c r="U381">
        <v>4.2436430000000001E-3</v>
      </c>
      <c r="V381">
        <v>5.3017180000000004E-3</v>
      </c>
      <c r="W381">
        <v>5.0670100000000003E-3</v>
      </c>
      <c r="X381">
        <v>4.1367699999999997E-3</v>
      </c>
      <c r="Y381" t="s">
        <v>78</v>
      </c>
      <c r="Z381">
        <v>26.256815459999999</v>
      </c>
    </row>
    <row r="382" spans="1:26" x14ac:dyDescent="0.2">
      <c r="A382">
        <v>1.4333911619999999</v>
      </c>
      <c r="B382">
        <v>6.3107431820000004</v>
      </c>
      <c r="C382">
        <v>3.1246381310000002</v>
      </c>
      <c r="D382">
        <v>10.1858298</v>
      </c>
      <c r="E382">
        <v>9.5747808079999999</v>
      </c>
      <c r="F382">
        <v>1.649747E-3</v>
      </c>
      <c r="G382">
        <v>3.4952020000000002E-3</v>
      </c>
      <c r="H382" s="1">
        <v>3.4799999999999999E-5</v>
      </c>
      <c r="I382">
        <v>2.3484800000000001E-4</v>
      </c>
      <c r="J382">
        <v>1.2800509999999999E-3</v>
      </c>
      <c r="K382">
        <v>1.69192E-4</v>
      </c>
      <c r="L382">
        <v>1.8366159999999999E-3</v>
      </c>
      <c r="M382">
        <v>1.39646E-4</v>
      </c>
      <c r="N382">
        <v>0.333152273</v>
      </c>
      <c r="O382">
        <v>14.65985732</v>
      </c>
      <c r="P382">
        <v>9.4334111109999998</v>
      </c>
      <c r="Q382">
        <v>2.11616E-4</v>
      </c>
      <c r="R382">
        <v>2.6871210000000002E-3</v>
      </c>
      <c r="S382">
        <v>4.5067172000000003E-2</v>
      </c>
      <c r="T382">
        <v>1.21212E-4</v>
      </c>
      <c r="U382" s="1">
        <v>8.2299999999999995E-5</v>
      </c>
      <c r="V382">
        <v>8.0176800000000001E-4</v>
      </c>
      <c r="W382" s="1">
        <v>9.8999999999999994E-5</v>
      </c>
      <c r="X382">
        <v>2.7600999999999998E-4</v>
      </c>
      <c r="Y382" t="s">
        <v>78</v>
      </c>
      <c r="Z382">
        <v>14.65985732</v>
      </c>
    </row>
    <row r="383" spans="1:26" x14ac:dyDescent="0.2">
      <c r="A383">
        <v>7.4997449539999996</v>
      </c>
      <c r="B383">
        <v>6.1704655959999997</v>
      </c>
      <c r="C383">
        <v>6.4002866970000003</v>
      </c>
      <c r="D383">
        <v>7.9742724770000004</v>
      </c>
      <c r="E383">
        <v>5.2979307340000004</v>
      </c>
      <c r="F383">
        <v>22.39844862</v>
      </c>
      <c r="G383">
        <v>6.9487417430000002</v>
      </c>
      <c r="H383">
        <v>14.210816060000001</v>
      </c>
      <c r="I383">
        <v>6.0342834859999996</v>
      </c>
      <c r="J383">
        <v>3.471007798</v>
      </c>
      <c r="K383">
        <v>8.1152779820000003</v>
      </c>
      <c r="L383">
        <v>4.6625119269999997</v>
      </c>
      <c r="M383">
        <v>5.4574041280000003</v>
      </c>
      <c r="N383">
        <v>4.8186949539999997</v>
      </c>
      <c r="O383">
        <v>3.3459293579999998</v>
      </c>
      <c r="P383">
        <v>4.3072233940000002</v>
      </c>
      <c r="Q383">
        <v>5.184352294</v>
      </c>
      <c r="R383">
        <v>2.8131536700000002</v>
      </c>
      <c r="S383">
        <v>2.312140367</v>
      </c>
      <c r="T383">
        <v>3.3536711010000002</v>
      </c>
      <c r="U383">
        <v>1.0104669719999999</v>
      </c>
      <c r="V383">
        <v>2.1249110089999999</v>
      </c>
      <c r="W383">
        <v>3.4765087160000001</v>
      </c>
      <c r="X383">
        <v>2.0328201830000001</v>
      </c>
      <c r="Y383" t="s">
        <v>36</v>
      </c>
      <c r="Z383">
        <v>22.39844862</v>
      </c>
    </row>
    <row r="384" spans="1:26" x14ac:dyDescent="0.2">
      <c r="A384">
        <v>3.0442538300000002</v>
      </c>
      <c r="B384">
        <v>2.773260638</v>
      </c>
      <c r="C384">
        <v>2.6013391490000002</v>
      </c>
      <c r="D384">
        <v>3.1430874470000001</v>
      </c>
      <c r="E384">
        <v>2.2409674470000001</v>
      </c>
      <c r="F384">
        <v>11.17510298</v>
      </c>
      <c r="G384">
        <v>2.7186446809999998</v>
      </c>
      <c r="H384">
        <v>5.9559665959999997</v>
      </c>
      <c r="I384">
        <v>4.1768127660000003</v>
      </c>
      <c r="J384">
        <v>0.38816936200000002</v>
      </c>
      <c r="K384">
        <v>4.7811191490000002</v>
      </c>
      <c r="L384">
        <v>0.56652659599999999</v>
      </c>
      <c r="M384">
        <v>3.1596812769999998</v>
      </c>
      <c r="N384">
        <v>1.318545957</v>
      </c>
      <c r="O384">
        <v>0.84556872299999997</v>
      </c>
      <c r="P384">
        <v>1.0285863829999999</v>
      </c>
      <c r="Q384">
        <v>1.29646766</v>
      </c>
      <c r="R384">
        <v>0.596286596</v>
      </c>
      <c r="S384">
        <v>0.87158680899999996</v>
      </c>
      <c r="T384">
        <v>0.71777829800000004</v>
      </c>
      <c r="U384">
        <v>0.20308106400000001</v>
      </c>
      <c r="V384">
        <v>0.45377553199999998</v>
      </c>
      <c r="W384">
        <v>0.63008127700000005</v>
      </c>
      <c r="X384">
        <v>0.29454234000000001</v>
      </c>
      <c r="Y384" t="s">
        <v>36</v>
      </c>
      <c r="Z384">
        <v>11.17510298</v>
      </c>
    </row>
    <row r="385" spans="1:26" x14ac:dyDescent="0.2">
      <c r="A385">
        <v>23.499382390000001</v>
      </c>
      <c r="B385">
        <v>1.8191162270000001</v>
      </c>
      <c r="C385">
        <v>6.3165815529999998</v>
      </c>
      <c r="D385">
        <v>1.7687027740000001</v>
      </c>
      <c r="E385">
        <v>2.736368793</v>
      </c>
      <c r="F385">
        <v>1.9379612000000001E-2</v>
      </c>
      <c r="G385">
        <v>0.121631345</v>
      </c>
      <c r="H385">
        <v>1.1883773E-2</v>
      </c>
      <c r="I385">
        <v>2.084896E-2</v>
      </c>
      <c r="J385">
        <v>7.6205131999999995E-2</v>
      </c>
      <c r="K385">
        <v>2.3876143999999998E-2</v>
      </c>
      <c r="L385">
        <v>4.9038141E-2</v>
      </c>
      <c r="M385">
        <v>2.1248821000000001E-2</v>
      </c>
      <c r="N385">
        <v>2.890313592</v>
      </c>
      <c r="O385">
        <v>2.4863249650000001</v>
      </c>
      <c r="P385">
        <v>1.482936338</v>
      </c>
      <c r="Q385">
        <v>9.9184470000000004E-3</v>
      </c>
      <c r="R385">
        <v>4.2286824000000001E-2</v>
      </c>
      <c r="S385">
        <v>1.136560333</v>
      </c>
      <c r="T385">
        <v>1.4130235999999999E-2</v>
      </c>
      <c r="U385">
        <v>1.8481415000000001E-2</v>
      </c>
      <c r="V385">
        <v>3.2614562999999999E-2</v>
      </c>
      <c r="W385">
        <v>1.4915673000000001E-2</v>
      </c>
      <c r="X385">
        <v>1.4999999999999999E-2</v>
      </c>
      <c r="Y385" t="s">
        <v>36</v>
      </c>
      <c r="Z385">
        <v>23.499382390000001</v>
      </c>
    </row>
    <row r="386" spans="1:26" x14ac:dyDescent="0.2">
      <c r="A386">
        <v>10.65988196</v>
      </c>
      <c r="B386">
        <v>2.11707907</v>
      </c>
      <c r="C386">
        <v>5.3568670889999996</v>
      </c>
      <c r="D386">
        <v>4.3792123329999999</v>
      </c>
      <c r="E386">
        <v>4.3091809019999996</v>
      </c>
      <c r="F386">
        <v>1.482875E-3</v>
      </c>
      <c r="G386">
        <v>1.9037914E-2</v>
      </c>
      <c r="H386">
        <v>1.0446089999999999E-3</v>
      </c>
      <c r="I386">
        <v>4.4179000000000001E-4</v>
      </c>
      <c r="J386">
        <v>1.2185342E-2</v>
      </c>
      <c r="K386">
        <v>8.9499600000000001E-4</v>
      </c>
      <c r="L386">
        <v>2.4830160000000002E-3</v>
      </c>
      <c r="M386">
        <v>1.0150809999999999E-3</v>
      </c>
      <c r="N386">
        <v>1.6821860470000001</v>
      </c>
      <c r="O386">
        <v>5.5191591969999996</v>
      </c>
      <c r="P386">
        <v>3.3476319939999999</v>
      </c>
      <c r="Q386">
        <v>1.069274E-3</v>
      </c>
      <c r="R386">
        <v>4.7290350000000004E-3</v>
      </c>
      <c r="S386">
        <v>0.52649133199999998</v>
      </c>
      <c r="T386">
        <v>7.0331199999999999E-4</v>
      </c>
      <c r="U386">
        <v>2.2304399999999999E-4</v>
      </c>
      <c r="V386">
        <v>1.4080340000000001E-3</v>
      </c>
      <c r="W386">
        <v>9.1881600000000003E-4</v>
      </c>
      <c r="X386" s="1">
        <v>7.9800000000000002E-5</v>
      </c>
      <c r="Y386" t="s">
        <v>36</v>
      </c>
      <c r="Z386">
        <v>10.65988196</v>
      </c>
    </row>
    <row r="387" spans="1:26" x14ac:dyDescent="0.2">
      <c r="A387">
        <v>19.15493571</v>
      </c>
      <c r="B387">
        <v>14.18004286</v>
      </c>
      <c r="C387">
        <v>11.70443571</v>
      </c>
      <c r="D387">
        <v>13.069414289999999</v>
      </c>
      <c r="E387">
        <v>10.85579643</v>
      </c>
      <c r="F387">
        <v>45.980271430000002</v>
      </c>
      <c r="G387">
        <v>9.5607714290000008</v>
      </c>
      <c r="H387">
        <v>51.990307139999999</v>
      </c>
      <c r="I387">
        <v>15.61063929</v>
      </c>
      <c r="J387">
        <v>4.0413928569999999</v>
      </c>
      <c r="K387">
        <v>27.672121430000001</v>
      </c>
      <c r="L387">
        <v>6.5627607140000004</v>
      </c>
      <c r="M387">
        <v>20.819014289999998</v>
      </c>
      <c r="N387">
        <v>22.666257139999999</v>
      </c>
      <c r="O387">
        <v>8.2554642860000005</v>
      </c>
      <c r="P387">
        <v>12.723953570000001</v>
      </c>
      <c r="Q387">
        <v>18.983885709999999</v>
      </c>
      <c r="R387">
        <v>6.72525</v>
      </c>
      <c r="S387">
        <v>4.050928571</v>
      </c>
      <c r="T387">
        <v>24.931492859999999</v>
      </c>
      <c r="U387">
        <v>12.91516071</v>
      </c>
      <c r="V387">
        <v>20.265839289999999</v>
      </c>
      <c r="W387">
        <v>25.929571429999999</v>
      </c>
      <c r="X387">
        <v>17.536389289999999</v>
      </c>
      <c r="Y387" t="s">
        <v>79</v>
      </c>
      <c r="Z387">
        <v>51.990307139999999</v>
      </c>
    </row>
    <row r="388" spans="1:26" x14ac:dyDescent="0.2">
      <c r="A388">
        <v>10.521005880000001</v>
      </c>
      <c r="B388">
        <v>7.9181862750000001</v>
      </c>
      <c r="C388">
        <v>6.1276901959999996</v>
      </c>
      <c r="D388">
        <v>7.2107254899999997</v>
      </c>
      <c r="E388">
        <v>5.6123529410000002</v>
      </c>
      <c r="F388">
        <v>24.231633330000001</v>
      </c>
      <c r="G388">
        <v>5.0474509799999998</v>
      </c>
      <c r="H388">
        <v>28.145237250000001</v>
      </c>
      <c r="I388">
        <v>4.2454960780000004</v>
      </c>
      <c r="J388">
        <v>1.2215666670000001</v>
      </c>
      <c r="K388">
        <v>7.5685078429999999</v>
      </c>
      <c r="L388">
        <v>1.82627451</v>
      </c>
      <c r="M388">
        <v>5.9698921570000003</v>
      </c>
      <c r="N388">
        <v>10.693976470000001</v>
      </c>
      <c r="O388">
        <v>3.945488235</v>
      </c>
      <c r="P388">
        <v>5.9938725489999998</v>
      </c>
      <c r="Q388">
        <v>8.8973333330000006</v>
      </c>
      <c r="R388">
        <v>3.270703922</v>
      </c>
      <c r="S388">
        <v>1.975247059</v>
      </c>
      <c r="T388">
        <v>12.627007839999999</v>
      </c>
      <c r="U388">
        <v>8.9755372550000008</v>
      </c>
      <c r="V388">
        <v>10.185227449999999</v>
      </c>
      <c r="W388">
        <v>13.62244314</v>
      </c>
      <c r="X388">
        <v>8.1092313730000001</v>
      </c>
      <c r="Y388" t="s">
        <v>79</v>
      </c>
      <c r="Z388">
        <v>28.145237250000001</v>
      </c>
    </row>
    <row r="389" spans="1:26" x14ac:dyDescent="0.2">
      <c r="A389">
        <v>10.95626545</v>
      </c>
      <c r="B389">
        <v>10.248607270000001</v>
      </c>
      <c r="C389">
        <v>7.5103127269999996</v>
      </c>
      <c r="D389">
        <v>8.8561636359999998</v>
      </c>
      <c r="E389">
        <v>6.8809054549999997</v>
      </c>
      <c r="F389">
        <v>28.405450909999999</v>
      </c>
      <c r="G389">
        <v>6.5001927269999999</v>
      </c>
      <c r="H389">
        <v>28.08566364</v>
      </c>
      <c r="I389">
        <v>2.690058182</v>
      </c>
      <c r="J389">
        <v>0.90420909100000002</v>
      </c>
      <c r="K389">
        <v>5.358489091</v>
      </c>
      <c r="L389">
        <v>1.5656945449999999</v>
      </c>
      <c r="M389">
        <v>4.8936418179999999</v>
      </c>
      <c r="N389">
        <v>4.5150800000000002</v>
      </c>
      <c r="O389">
        <v>2.5980309090000002</v>
      </c>
      <c r="P389">
        <v>2.197127273</v>
      </c>
      <c r="Q389">
        <v>3.428234545</v>
      </c>
      <c r="R389">
        <v>1.265567273</v>
      </c>
      <c r="S389">
        <v>0.76351272699999995</v>
      </c>
      <c r="T389">
        <v>5.161214545</v>
      </c>
      <c r="U389">
        <v>11.44039091</v>
      </c>
      <c r="V389">
        <v>5.0177709090000002</v>
      </c>
      <c r="W389">
        <v>6.0096381819999998</v>
      </c>
      <c r="X389">
        <v>4.9815927269999998</v>
      </c>
      <c r="Y389" t="s">
        <v>79</v>
      </c>
      <c r="Z389">
        <v>28.405450909999999</v>
      </c>
    </row>
    <row r="390" spans="1:26" x14ac:dyDescent="0.2">
      <c r="A390">
        <v>5.3653478870000004</v>
      </c>
      <c r="B390">
        <v>3.6801109859999999</v>
      </c>
      <c r="C390">
        <v>3.2644546480000001</v>
      </c>
      <c r="D390">
        <v>3.751686479</v>
      </c>
      <c r="E390">
        <v>2.8377278869999998</v>
      </c>
      <c r="F390">
        <v>13.50311718</v>
      </c>
      <c r="G390">
        <v>2.8470842250000001</v>
      </c>
      <c r="H390">
        <v>10.986717459999999</v>
      </c>
      <c r="I390">
        <v>2.9954025350000002</v>
      </c>
      <c r="J390">
        <v>0.81663662000000004</v>
      </c>
      <c r="K390">
        <v>4.3255011269999999</v>
      </c>
      <c r="L390">
        <v>0.87931183099999999</v>
      </c>
      <c r="M390">
        <v>5.2834033800000002</v>
      </c>
      <c r="N390">
        <v>7.1132087320000004</v>
      </c>
      <c r="O390">
        <v>3.4559090139999999</v>
      </c>
      <c r="P390">
        <v>4.1131011270000002</v>
      </c>
      <c r="Q390">
        <v>5.4954242249999998</v>
      </c>
      <c r="R390">
        <v>2.2128994369999999</v>
      </c>
      <c r="S390">
        <v>1.4562608450000001</v>
      </c>
      <c r="T390">
        <v>9.1896112680000002</v>
      </c>
      <c r="U390">
        <v>13.49898366</v>
      </c>
      <c r="V390">
        <v>6.5995774650000003</v>
      </c>
      <c r="W390">
        <v>6.1896456339999997</v>
      </c>
      <c r="X390">
        <v>14.654292959999999</v>
      </c>
      <c r="Y390" t="s">
        <v>79</v>
      </c>
      <c r="Z390">
        <v>14.654292959999999</v>
      </c>
    </row>
    <row r="391" spans="1:26" x14ac:dyDescent="0.2">
      <c r="A391">
        <v>3.311698545</v>
      </c>
      <c r="B391">
        <v>2.7779130909999998</v>
      </c>
      <c r="C391">
        <v>2.253865818</v>
      </c>
      <c r="D391">
        <v>2.5687236360000001</v>
      </c>
      <c r="E391">
        <v>2.0126912730000002</v>
      </c>
      <c r="F391">
        <v>8.2908294550000008</v>
      </c>
      <c r="G391">
        <v>1.770027273</v>
      </c>
      <c r="H391">
        <v>8.2971534550000001</v>
      </c>
      <c r="I391">
        <v>2.048277455</v>
      </c>
      <c r="J391">
        <v>0.66308654499999997</v>
      </c>
      <c r="K391">
        <v>3.9347661820000002</v>
      </c>
      <c r="L391">
        <v>1.003768</v>
      </c>
      <c r="M391">
        <v>2.9406894549999998</v>
      </c>
      <c r="N391">
        <v>4.6697745450000001</v>
      </c>
      <c r="O391">
        <v>2.027188727</v>
      </c>
      <c r="P391">
        <v>2.9046741819999999</v>
      </c>
      <c r="Q391">
        <v>4.0032345449999998</v>
      </c>
      <c r="R391">
        <v>1.772084727</v>
      </c>
      <c r="S391">
        <v>1.105938909</v>
      </c>
      <c r="T391">
        <v>5.6171236359999996</v>
      </c>
      <c r="U391">
        <v>4.1119152730000001</v>
      </c>
      <c r="V391">
        <v>4.6621509090000002</v>
      </c>
      <c r="W391">
        <v>6.8581279999999998</v>
      </c>
      <c r="X391">
        <v>4.6253014549999998</v>
      </c>
      <c r="Y391" t="s">
        <v>79</v>
      </c>
      <c r="Z391">
        <v>8.2971534550000001</v>
      </c>
    </row>
    <row r="392" spans="1:26" x14ac:dyDescent="0.2">
      <c r="A392">
        <v>3.8547136129999999</v>
      </c>
      <c r="B392">
        <v>2.7133361260000002</v>
      </c>
      <c r="C392">
        <v>2.1813968589999999</v>
      </c>
      <c r="D392">
        <v>2.8579832459999999</v>
      </c>
      <c r="E392">
        <v>2.0318900520000001</v>
      </c>
      <c r="F392">
        <v>9.2944104710000008</v>
      </c>
      <c r="G392">
        <v>2.3096445029999999</v>
      </c>
      <c r="H392">
        <v>7.3400591620000002</v>
      </c>
      <c r="I392">
        <v>2.5829366490000001</v>
      </c>
      <c r="J392">
        <v>0.36737958100000001</v>
      </c>
      <c r="K392">
        <v>2.9228691100000002</v>
      </c>
      <c r="L392">
        <v>0.42428638699999999</v>
      </c>
      <c r="M392">
        <v>3.6344476440000002</v>
      </c>
      <c r="N392">
        <v>4.9605973820000004</v>
      </c>
      <c r="O392">
        <v>2.7976884819999999</v>
      </c>
      <c r="P392">
        <v>3.37205288</v>
      </c>
      <c r="Q392">
        <v>3.988986911</v>
      </c>
      <c r="R392">
        <v>1.699709948</v>
      </c>
      <c r="S392">
        <v>1.2890842929999999</v>
      </c>
      <c r="T392">
        <v>10.13938639</v>
      </c>
      <c r="U392">
        <v>5.5996141359999996</v>
      </c>
      <c r="V392">
        <v>10.261715710000001</v>
      </c>
      <c r="W392">
        <v>11.03933874</v>
      </c>
      <c r="X392">
        <v>5.0245643979999999</v>
      </c>
      <c r="Y392" t="s">
        <v>79</v>
      </c>
      <c r="Z392">
        <v>11.03933874</v>
      </c>
    </row>
    <row r="393" spans="1:26" x14ac:dyDescent="0.2">
      <c r="A393">
        <v>1.9735615209999999</v>
      </c>
      <c r="B393">
        <v>1.870242857</v>
      </c>
      <c r="C393">
        <v>1.246201613</v>
      </c>
      <c r="D393">
        <v>0.78459953900000001</v>
      </c>
      <c r="E393">
        <v>1.2688258059999999</v>
      </c>
      <c r="F393">
        <v>0.18188225799999999</v>
      </c>
      <c r="G393">
        <v>7.361813594</v>
      </c>
      <c r="H393">
        <v>9.5886405999999993E-2</v>
      </c>
      <c r="I393">
        <v>6.7592165999999995E-2</v>
      </c>
      <c r="J393">
        <v>5.463036636</v>
      </c>
      <c r="K393">
        <v>0.117212212</v>
      </c>
      <c r="L393">
        <v>2.7870430879999999</v>
      </c>
      <c r="M393">
        <v>0.15705760399999999</v>
      </c>
      <c r="N393">
        <v>2.1164029950000001</v>
      </c>
      <c r="O393">
        <v>1.2638894009999999</v>
      </c>
      <c r="P393">
        <v>1.4216430879999999</v>
      </c>
      <c r="Q393">
        <v>0.13713571399999999</v>
      </c>
      <c r="R393">
        <v>9.0018465439999993</v>
      </c>
      <c r="S393">
        <v>3.497130184</v>
      </c>
      <c r="T393">
        <v>9.9786635999999998E-2</v>
      </c>
      <c r="U393">
        <v>0.13555921700000001</v>
      </c>
      <c r="V393">
        <v>6.2855530000000007E-2</v>
      </c>
      <c r="W393">
        <v>0.15567534599999999</v>
      </c>
      <c r="X393">
        <v>0.11533041500000001</v>
      </c>
      <c r="Y393" t="s">
        <v>79</v>
      </c>
      <c r="Z393">
        <v>9.0018465439999993</v>
      </c>
    </row>
    <row r="394" spans="1:26" x14ac:dyDescent="0.2">
      <c r="A394">
        <v>2.9299372730000002</v>
      </c>
      <c r="B394">
        <v>2.090597576</v>
      </c>
      <c r="C394">
        <v>1.61946697</v>
      </c>
      <c r="D394">
        <v>0.95366181800000005</v>
      </c>
      <c r="E394">
        <v>1.224421515</v>
      </c>
      <c r="F394">
        <v>5.1905152000000003E-2</v>
      </c>
      <c r="G394">
        <v>5.9739793939999997</v>
      </c>
      <c r="H394">
        <v>3.6205757999999998E-2</v>
      </c>
      <c r="I394">
        <v>6.9093940000000001E-3</v>
      </c>
      <c r="J394">
        <v>6.5791578790000003</v>
      </c>
      <c r="K394">
        <v>3.4524847999999997E-2</v>
      </c>
      <c r="L394">
        <v>2.5495033330000001</v>
      </c>
      <c r="M394">
        <v>2.2313939000000001E-2</v>
      </c>
      <c r="N394">
        <v>2.1118015149999998</v>
      </c>
      <c r="O394">
        <v>1.1057490910000001</v>
      </c>
      <c r="P394">
        <v>1.4216681819999999</v>
      </c>
      <c r="Q394">
        <v>7.9321212000000002E-2</v>
      </c>
      <c r="R394">
        <v>7.9032787879999997</v>
      </c>
      <c r="S394">
        <v>4.9154787879999997</v>
      </c>
      <c r="T394">
        <v>2.1893030000000001E-2</v>
      </c>
      <c r="U394">
        <v>2.3961817999999999E-2</v>
      </c>
      <c r="V394">
        <v>1.0979697E-2</v>
      </c>
      <c r="W394">
        <v>2.4703939000000001E-2</v>
      </c>
      <c r="X394">
        <v>3.0341211999999999E-2</v>
      </c>
      <c r="Y394" t="s">
        <v>79</v>
      </c>
      <c r="Z394">
        <v>7.9032787879999997</v>
      </c>
    </row>
    <row r="395" spans="1:26" x14ac:dyDescent="0.2">
      <c r="A395">
        <v>0.46597866999999998</v>
      </c>
      <c r="B395">
        <v>0.57222493100000005</v>
      </c>
      <c r="C395">
        <v>0.373620222</v>
      </c>
      <c r="D395">
        <v>0.26698227099999999</v>
      </c>
      <c r="E395">
        <v>0.36616842100000002</v>
      </c>
      <c r="F395">
        <v>3.7311080000000003E-2</v>
      </c>
      <c r="G395">
        <v>1.6369839340000001</v>
      </c>
      <c r="H395">
        <v>2.6325207999999999E-2</v>
      </c>
      <c r="I395">
        <v>1.0202216E-2</v>
      </c>
      <c r="J395">
        <v>10.758307479999999</v>
      </c>
      <c r="K395">
        <v>2.8445429000000001E-2</v>
      </c>
      <c r="L395">
        <v>3.1781761770000001</v>
      </c>
      <c r="M395">
        <v>2.5483102000000001E-2</v>
      </c>
      <c r="N395">
        <v>0.68248531899999998</v>
      </c>
      <c r="O395">
        <v>0.51728864299999999</v>
      </c>
      <c r="P395">
        <v>0.56291412699999999</v>
      </c>
      <c r="Q395">
        <v>4.4754017E-2</v>
      </c>
      <c r="R395">
        <v>3.1873</v>
      </c>
      <c r="S395">
        <v>0.93097340699999998</v>
      </c>
      <c r="T395">
        <v>1.28241E-2</v>
      </c>
      <c r="U395">
        <v>8.8739609999999997E-3</v>
      </c>
      <c r="V395">
        <v>1.3609141E-2</v>
      </c>
      <c r="W395">
        <v>1.6011357E-2</v>
      </c>
      <c r="X395">
        <v>1.8390304999999999E-2</v>
      </c>
      <c r="Y395" t="s">
        <v>79</v>
      </c>
      <c r="Z395">
        <v>10.758307479999999</v>
      </c>
    </row>
    <row r="396" spans="1:26" x14ac:dyDescent="0.2">
      <c r="A396">
        <v>54.249890309999998</v>
      </c>
      <c r="B396">
        <v>18.013295500000002</v>
      </c>
      <c r="C396">
        <v>34.588159169999997</v>
      </c>
      <c r="D396">
        <v>38.471392389999998</v>
      </c>
      <c r="E396">
        <v>30.399205540000001</v>
      </c>
      <c r="F396">
        <v>0.27944290700000002</v>
      </c>
      <c r="G396">
        <v>0.28519688599999998</v>
      </c>
      <c r="H396">
        <v>0.28681937699999999</v>
      </c>
      <c r="I396">
        <v>0.111242561</v>
      </c>
      <c r="J396">
        <v>0.28304844299999998</v>
      </c>
      <c r="K396">
        <v>0.18735916999999999</v>
      </c>
      <c r="L396">
        <v>0.29002076100000002</v>
      </c>
      <c r="M396">
        <v>0.14037612499999999</v>
      </c>
      <c r="N396">
        <v>8.1345318340000006</v>
      </c>
      <c r="O396">
        <v>37.710106230000001</v>
      </c>
      <c r="P396">
        <v>33.455222149999997</v>
      </c>
      <c r="Q396">
        <v>0.20687197199999999</v>
      </c>
      <c r="R396">
        <v>0.21657335599999999</v>
      </c>
      <c r="S396">
        <v>1.6039778549999999</v>
      </c>
      <c r="T396">
        <v>0.218114533</v>
      </c>
      <c r="U396">
        <v>0.147946367</v>
      </c>
      <c r="V396">
        <v>0.30991591699999999</v>
      </c>
      <c r="W396">
        <v>0.22136366800000001</v>
      </c>
      <c r="X396">
        <v>0.17183183399999999</v>
      </c>
      <c r="Y396" t="s">
        <v>74</v>
      </c>
      <c r="Z396">
        <v>54.249890309999998</v>
      </c>
    </row>
    <row r="397" spans="1:26" x14ac:dyDescent="0.2">
      <c r="A397">
        <v>132.3444662</v>
      </c>
      <c r="B397">
        <v>130.04317760000001</v>
      </c>
      <c r="C397">
        <v>116.0275329</v>
      </c>
      <c r="D397">
        <v>126.6888502</v>
      </c>
      <c r="E397">
        <v>97.244954789999994</v>
      </c>
      <c r="F397">
        <v>302.98979910000003</v>
      </c>
      <c r="G397">
        <v>93.46384338</v>
      </c>
      <c r="H397">
        <v>350.46091419999999</v>
      </c>
      <c r="I397">
        <v>448.04329730000001</v>
      </c>
      <c r="J397">
        <v>22.58634155</v>
      </c>
      <c r="K397">
        <v>613.11977309999997</v>
      </c>
      <c r="L397">
        <v>37.047752969999998</v>
      </c>
      <c r="M397">
        <v>417.00062830000002</v>
      </c>
      <c r="N397">
        <v>215.9127082</v>
      </c>
      <c r="O397">
        <v>85.048770320000003</v>
      </c>
      <c r="P397">
        <v>128.8984342</v>
      </c>
      <c r="Q397">
        <v>211.8045224</v>
      </c>
      <c r="R397">
        <v>80.930270780000001</v>
      </c>
      <c r="S397">
        <v>51.694518719999998</v>
      </c>
      <c r="T397">
        <v>304.44284699999997</v>
      </c>
      <c r="U397">
        <v>153.4795091</v>
      </c>
      <c r="V397">
        <v>305.92904249999998</v>
      </c>
      <c r="W397">
        <v>282.58817850000003</v>
      </c>
      <c r="X397">
        <v>205.5155105</v>
      </c>
      <c r="Y397" t="s">
        <v>80</v>
      </c>
      <c r="Z397">
        <v>613.11977309999997</v>
      </c>
    </row>
    <row r="398" spans="1:26" x14ac:dyDescent="0.2">
      <c r="A398">
        <v>18.095462820000002</v>
      </c>
      <c r="B398">
        <v>3.7196916670000002</v>
      </c>
      <c r="C398">
        <v>4.6126006410000002</v>
      </c>
      <c r="D398">
        <v>1.988028846</v>
      </c>
      <c r="E398">
        <v>3.6135730769999999</v>
      </c>
      <c r="F398">
        <v>0.12030384600000001</v>
      </c>
      <c r="G398">
        <v>4.5950878209999999</v>
      </c>
      <c r="H398">
        <v>0.12592435900000001</v>
      </c>
      <c r="I398">
        <v>6.8266025999999994E-2</v>
      </c>
      <c r="J398">
        <v>8.2381929490000001</v>
      </c>
      <c r="K398">
        <v>0.122751923</v>
      </c>
      <c r="L398">
        <v>3.16563141</v>
      </c>
      <c r="M398">
        <v>9.1866666999999999E-2</v>
      </c>
      <c r="N398">
        <v>6.1900160260000003</v>
      </c>
      <c r="O398">
        <v>3.2159442309999999</v>
      </c>
      <c r="P398">
        <v>2.845882692</v>
      </c>
      <c r="Q398">
        <v>0.13615961500000001</v>
      </c>
      <c r="R398">
        <v>2.743791667</v>
      </c>
      <c r="S398">
        <v>24.417896150000001</v>
      </c>
      <c r="T398">
        <v>7.2787178999999994E-2</v>
      </c>
      <c r="U398">
        <v>7.2908333000000006E-2</v>
      </c>
      <c r="V398">
        <v>8.3353205E-2</v>
      </c>
      <c r="W398">
        <v>9.2844871999999995E-2</v>
      </c>
      <c r="X398">
        <v>8.9276281999999998E-2</v>
      </c>
      <c r="Y398" t="s">
        <v>30</v>
      </c>
      <c r="Z398">
        <v>24.417896150000001</v>
      </c>
    </row>
    <row r="399" spans="1:26" x14ac:dyDescent="0.2">
      <c r="A399">
        <v>48.873122549999998</v>
      </c>
      <c r="B399">
        <v>32.527496079999999</v>
      </c>
      <c r="C399">
        <v>42.370889220000002</v>
      </c>
      <c r="D399">
        <v>32.307376470000001</v>
      </c>
      <c r="E399">
        <v>29.356043140000001</v>
      </c>
      <c r="F399">
        <v>8.2150950980000008</v>
      </c>
      <c r="G399">
        <v>181.78642450000001</v>
      </c>
      <c r="H399">
        <v>2.4863019610000001</v>
      </c>
      <c r="I399">
        <v>0.57854411800000005</v>
      </c>
      <c r="J399">
        <v>330.89513240000002</v>
      </c>
      <c r="K399">
        <v>2.132771569</v>
      </c>
      <c r="L399">
        <v>562.41543239999999</v>
      </c>
      <c r="M399">
        <v>1.553490196</v>
      </c>
      <c r="N399">
        <v>40.322111759999999</v>
      </c>
      <c r="O399">
        <v>48.353367650000003</v>
      </c>
      <c r="P399">
        <v>40.192711760000002</v>
      </c>
      <c r="Q399">
        <v>6.2457784309999997</v>
      </c>
      <c r="R399">
        <v>152.21824899999999</v>
      </c>
      <c r="S399">
        <v>102.95206570000001</v>
      </c>
      <c r="T399">
        <v>0.56536078400000001</v>
      </c>
      <c r="U399">
        <v>0.99599803899999995</v>
      </c>
      <c r="V399">
        <v>0.256333333</v>
      </c>
      <c r="W399">
        <v>1.6191058819999999</v>
      </c>
      <c r="X399">
        <v>1.2507509800000001</v>
      </c>
      <c r="Y399" t="s">
        <v>60</v>
      </c>
      <c r="Z399">
        <v>562.41543239999999</v>
      </c>
    </row>
    <row r="400" spans="1:26" x14ac:dyDescent="0.2">
      <c r="A400">
        <v>0.492201887</v>
      </c>
      <c r="B400">
        <v>0.54459716999999996</v>
      </c>
      <c r="C400">
        <v>0.48123490600000002</v>
      </c>
      <c r="D400">
        <v>0.47712924499999998</v>
      </c>
      <c r="E400">
        <v>0.55520660399999999</v>
      </c>
      <c r="F400">
        <v>0.27221981099999998</v>
      </c>
      <c r="G400">
        <v>1.038542453</v>
      </c>
      <c r="H400">
        <v>0.25757452800000002</v>
      </c>
      <c r="I400">
        <v>8.9673585E-2</v>
      </c>
      <c r="J400">
        <v>5.7344245279999999</v>
      </c>
      <c r="K400">
        <v>0.177020755</v>
      </c>
      <c r="L400">
        <v>16.51154245</v>
      </c>
      <c r="M400">
        <v>0.12689056600000001</v>
      </c>
      <c r="N400">
        <v>0.36255094300000001</v>
      </c>
      <c r="O400">
        <v>0.42006886799999998</v>
      </c>
      <c r="P400">
        <v>0.48190660400000002</v>
      </c>
      <c r="Q400">
        <v>0.19718301899999999</v>
      </c>
      <c r="R400">
        <v>1.025362264</v>
      </c>
      <c r="S400">
        <v>0.48447830200000003</v>
      </c>
      <c r="T400">
        <v>0.124438679</v>
      </c>
      <c r="U400">
        <v>0.118853774</v>
      </c>
      <c r="V400">
        <v>0.108546226</v>
      </c>
      <c r="W400">
        <v>0.16503584900000001</v>
      </c>
      <c r="X400">
        <v>0.13209811299999999</v>
      </c>
      <c r="Y400" t="s">
        <v>60</v>
      </c>
      <c r="Z400">
        <v>16.51154245</v>
      </c>
    </row>
    <row r="401" spans="1:26" x14ac:dyDescent="0.2">
      <c r="A401">
        <v>3.2857351650000002</v>
      </c>
      <c r="B401">
        <v>3.8753241759999999</v>
      </c>
      <c r="C401">
        <v>2.9728934069999999</v>
      </c>
      <c r="D401">
        <v>2.1001417579999999</v>
      </c>
      <c r="E401">
        <v>2.541653846</v>
      </c>
      <c r="F401">
        <v>0.20836813200000001</v>
      </c>
      <c r="G401">
        <v>14.09251538</v>
      </c>
      <c r="H401">
        <v>0.25272967000000002</v>
      </c>
      <c r="I401">
        <v>9.1323077000000003E-2</v>
      </c>
      <c r="J401">
        <v>19.40079231</v>
      </c>
      <c r="K401">
        <v>0.180836264</v>
      </c>
      <c r="L401">
        <v>20.544603299999999</v>
      </c>
      <c r="M401">
        <v>0.11034725300000001</v>
      </c>
      <c r="N401">
        <v>2.5513098900000002</v>
      </c>
      <c r="O401">
        <v>2.6593186809999998</v>
      </c>
      <c r="P401">
        <v>2.6735593409999998</v>
      </c>
      <c r="Q401">
        <v>0.41415934100000001</v>
      </c>
      <c r="R401">
        <v>12.37096264</v>
      </c>
      <c r="S401">
        <v>6.948956044</v>
      </c>
      <c r="T401">
        <v>0.113585714</v>
      </c>
      <c r="U401">
        <v>7.6096703000000002E-2</v>
      </c>
      <c r="V401">
        <v>6.3416483999999995E-2</v>
      </c>
      <c r="W401">
        <v>0.21829011000000001</v>
      </c>
      <c r="X401">
        <v>0.16196593400000001</v>
      </c>
      <c r="Y401" t="s">
        <v>60</v>
      </c>
      <c r="Z401">
        <v>20.544603299999999</v>
      </c>
    </row>
    <row r="402" spans="1:26" x14ac:dyDescent="0.2">
      <c r="A402">
        <v>0.58847606500000005</v>
      </c>
      <c r="B402">
        <v>0.66426612600000001</v>
      </c>
      <c r="C402">
        <v>0.59755314400000004</v>
      </c>
      <c r="D402">
        <v>0.53683955400000005</v>
      </c>
      <c r="E402">
        <v>0.74202799200000003</v>
      </c>
      <c r="F402">
        <v>0.12834077099999999</v>
      </c>
      <c r="G402">
        <v>0.57648701800000002</v>
      </c>
      <c r="H402">
        <v>5.0017038999999999E-2</v>
      </c>
      <c r="I402">
        <v>1.5612779E-2</v>
      </c>
      <c r="J402">
        <v>1.676301217</v>
      </c>
      <c r="K402">
        <v>5.2004056999999999E-2</v>
      </c>
      <c r="L402">
        <v>8.5742624749999994</v>
      </c>
      <c r="M402">
        <v>1.1410345000000001E-2</v>
      </c>
      <c r="N402">
        <v>0.220782961</v>
      </c>
      <c r="O402">
        <v>0.41199634899999998</v>
      </c>
      <c r="P402">
        <v>0.39032150100000002</v>
      </c>
      <c r="Q402">
        <v>9.9713590000000005E-2</v>
      </c>
      <c r="R402">
        <v>0.50620588200000005</v>
      </c>
      <c r="S402">
        <v>0.26768194699999998</v>
      </c>
      <c r="T402">
        <v>1.7312982000000001E-2</v>
      </c>
      <c r="U402">
        <v>8.9440160000000008E-3</v>
      </c>
      <c r="V402">
        <v>1.3835903E-2</v>
      </c>
      <c r="W402">
        <v>1.9146653E-2</v>
      </c>
      <c r="X402">
        <v>1.3180325E-2</v>
      </c>
      <c r="Y402" t="s">
        <v>60</v>
      </c>
      <c r="Z402">
        <v>8.5742624749999994</v>
      </c>
    </row>
    <row r="403" spans="1:26" x14ac:dyDescent="0.2">
      <c r="A403">
        <v>4.8950657660000001</v>
      </c>
      <c r="B403">
        <v>6.7920432430000002</v>
      </c>
      <c r="C403">
        <v>5.4443963960000001</v>
      </c>
      <c r="D403">
        <v>3.207524324</v>
      </c>
      <c r="E403">
        <v>4.0536864860000001</v>
      </c>
      <c r="F403">
        <v>7.4674774999999999E-2</v>
      </c>
      <c r="G403">
        <v>20.89005135</v>
      </c>
      <c r="H403">
        <v>4.9415315000000001E-2</v>
      </c>
      <c r="I403">
        <v>5.5675676E-2</v>
      </c>
      <c r="J403">
        <v>22.1219964</v>
      </c>
      <c r="K403">
        <v>9.5360360000000005E-2</v>
      </c>
      <c r="L403">
        <v>26.8184018</v>
      </c>
      <c r="M403">
        <v>6.1726125999999999E-2</v>
      </c>
      <c r="N403">
        <v>3.6978837840000001</v>
      </c>
      <c r="O403">
        <v>3.8951468469999999</v>
      </c>
      <c r="P403">
        <v>3.170931532</v>
      </c>
      <c r="Q403">
        <v>0.23595045000000001</v>
      </c>
      <c r="R403">
        <v>21.522055859999998</v>
      </c>
      <c r="S403">
        <v>5.4727765770000003</v>
      </c>
      <c r="T403">
        <v>5.2063063E-2</v>
      </c>
      <c r="U403">
        <v>3.1950449999999998E-2</v>
      </c>
      <c r="V403">
        <v>2.6382882999999999E-2</v>
      </c>
      <c r="W403">
        <v>3.1321622E-2</v>
      </c>
      <c r="X403">
        <v>3.2778377999999997E-2</v>
      </c>
      <c r="Y403" t="s">
        <v>60</v>
      </c>
      <c r="Z403">
        <v>26.8184018</v>
      </c>
    </row>
    <row r="404" spans="1:26" x14ac:dyDescent="0.2">
      <c r="A404">
        <v>1.462123885</v>
      </c>
      <c r="B404">
        <v>1.7509389930000001</v>
      </c>
      <c r="C404">
        <v>1.523400863</v>
      </c>
      <c r="D404">
        <v>1.002181583</v>
      </c>
      <c r="E404">
        <v>1.2163082009999999</v>
      </c>
      <c r="F404">
        <v>0.178791799</v>
      </c>
      <c r="G404">
        <v>7.6379443169999996</v>
      </c>
      <c r="H404">
        <v>2.9958129E-2</v>
      </c>
      <c r="I404">
        <v>1.0772662000000001E-2</v>
      </c>
      <c r="J404">
        <v>3.9130195680000002</v>
      </c>
      <c r="K404">
        <v>0.118963022</v>
      </c>
      <c r="L404">
        <v>2.8504441730000001</v>
      </c>
      <c r="M404">
        <v>9.7480287999999998E-2</v>
      </c>
      <c r="N404">
        <v>1.018059568</v>
      </c>
      <c r="O404">
        <v>1.2681431649999999</v>
      </c>
      <c r="P404">
        <v>1.061104029</v>
      </c>
      <c r="Q404">
        <v>8.6139280999999998E-2</v>
      </c>
      <c r="R404">
        <v>5.8190594239999998</v>
      </c>
      <c r="S404">
        <v>2.0975889209999998</v>
      </c>
      <c r="T404">
        <v>3.0529065000000001E-2</v>
      </c>
      <c r="U404">
        <v>4.7611941999999997E-2</v>
      </c>
      <c r="V404">
        <v>0.137954676</v>
      </c>
      <c r="W404">
        <v>3.8318705000000002E-2</v>
      </c>
      <c r="X404">
        <v>6.9735251999999998E-2</v>
      </c>
      <c r="Y404" t="s">
        <v>60</v>
      </c>
      <c r="Z404">
        <v>7.6379443169999996</v>
      </c>
    </row>
    <row r="405" spans="1:26" x14ac:dyDescent="0.2">
      <c r="A405">
        <v>0.681947368</v>
      </c>
      <c r="B405">
        <v>0.48443308299999999</v>
      </c>
      <c r="C405">
        <v>0.581915038</v>
      </c>
      <c r="D405">
        <v>0.50257293199999997</v>
      </c>
      <c r="E405">
        <v>0.476355639</v>
      </c>
      <c r="F405">
        <v>9.7000000000000003E-2</v>
      </c>
      <c r="G405">
        <v>2.1196165410000001</v>
      </c>
      <c r="H405">
        <v>2.7569172999999999E-2</v>
      </c>
      <c r="I405">
        <v>1.2186466E-2</v>
      </c>
      <c r="J405">
        <v>9.3762842109999998</v>
      </c>
      <c r="K405">
        <v>5.0858647E-2</v>
      </c>
      <c r="L405">
        <v>22.47243233</v>
      </c>
      <c r="M405">
        <v>1.4901503999999999E-2</v>
      </c>
      <c r="N405">
        <v>0.371523308</v>
      </c>
      <c r="O405">
        <v>0.57142406000000001</v>
      </c>
      <c r="P405">
        <v>0.45835939799999997</v>
      </c>
      <c r="Q405">
        <v>6.3519548999999995E-2</v>
      </c>
      <c r="R405">
        <v>1.4147706769999999</v>
      </c>
      <c r="S405">
        <v>0.53871203000000001</v>
      </c>
      <c r="T405">
        <v>7.3060149999999999E-3</v>
      </c>
      <c r="U405">
        <v>1.6814286000000001E-2</v>
      </c>
      <c r="V405">
        <v>7.4646620000000004E-3</v>
      </c>
      <c r="W405">
        <v>1.1766165E-2</v>
      </c>
      <c r="X405">
        <v>1.3433083E-2</v>
      </c>
      <c r="Y405" t="s">
        <v>60</v>
      </c>
      <c r="Z405">
        <v>22.47243233</v>
      </c>
    </row>
    <row r="406" spans="1:26" x14ac:dyDescent="0.2">
      <c r="A406">
        <v>0.92936505999999997</v>
      </c>
      <c r="B406">
        <v>1.2051397589999999</v>
      </c>
      <c r="C406">
        <v>1.0946</v>
      </c>
      <c r="D406">
        <v>0.79223494000000005</v>
      </c>
      <c r="E406">
        <v>0.98860120500000004</v>
      </c>
      <c r="F406">
        <v>4.5986747000000001E-2</v>
      </c>
      <c r="G406">
        <v>3.8087240960000002</v>
      </c>
      <c r="H406">
        <v>1.6173494E-2</v>
      </c>
      <c r="I406">
        <v>1.0049397999999999E-2</v>
      </c>
      <c r="J406">
        <v>8.6735602410000006</v>
      </c>
      <c r="K406">
        <v>5.0090361E-2</v>
      </c>
      <c r="L406">
        <v>15.890713249999999</v>
      </c>
      <c r="M406">
        <v>1.4690361000000001E-2</v>
      </c>
      <c r="N406">
        <v>0.68826988</v>
      </c>
      <c r="O406">
        <v>0.83646746999999999</v>
      </c>
      <c r="P406">
        <v>0.758506024</v>
      </c>
      <c r="Q406">
        <v>7.0559036000000006E-2</v>
      </c>
      <c r="R406">
        <v>4.1816060239999997</v>
      </c>
      <c r="S406">
        <v>0.89242409599999994</v>
      </c>
      <c r="T406">
        <v>1.5620482E-2</v>
      </c>
      <c r="U406">
        <v>1.9148193000000001E-2</v>
      </c>
      <c r="V406">
        <v>1.5896385999999998E-2</v>
      </c>
      <c r="W406">
        <v>1.8938554E-2</v>
      </c>
      <c r="X406">
        <v>1.7259035999999998E-2</v>
      </c>
      <c r="Y406" t="s">
        <v>60</v>
      </c>
      <c r="Z406">
        <v>15.890713249999999</v>
      </c>
    </row>
    <row r="407" spans="1:26" x14ac:dyDescent="0.2">
      <c r="A407">
        <v>0.56250968199999996</v>
      </c>
      <c r="B407">
        <v>4.0976104390000003</v>
      </c>
      <c r="C407">
        <v>1.2347842659999999</v>
      </c>
      <c r="D407">
        <v>4.3889677760000003</v>
      </c>
      <c r="E407">
        <v>5.4693789710000003</v>
      </c>
      <c r="F407">
        <v>2.7992440000000002E-3</v>
      </c>
      <c r="G407">
        <v>3.5790468999999998E-2</v>
      </c>
      <c r="H407">
        <v>5.7275340000000003E-3</v>
      </c>
      <c r="I407">
        <v>1.299244E-3</v>
      </c>
      <c r="J407">
        <v>2.65823E-2</v>
      </c>
      <c r="K407">
        <v>1.906959E-3</v>
      </c>
      <c r="L407">
        <v>3.1663086E-2</v>
      </c>
      <c r="M407">
        <v>2.0753400000000002E-3</v>
      </c>
      <c r="N407">
        <v>0.13012193599999999</v>
      </c>
      <c r="O407">
        <v>4.3107882000000002</v>
      </c>
      <c r="P407">
        <v>9.1342777609999999</v>
      </c>
      <c r="Q407">
        <v>3.3706510000000001E-3</v>
      </c>
      <c r="R407">
        <v>2.3038578000000001E-2</v>
      </c>
      <c r="S407">
        <v>7.1872769000000003E-2</v>
      </c>
      <c r="T407">
        <v>1.6532529999999999E-3</v>
      </c>
      <c r="U407">
        <v>3.4694399999999999E-3</v>
      </c>
      <c r="V407">
        <v>8.5422090000000003E-3</v>
      </c>
      <c r="W407">
        <v>3.729198E-3</v>
      </c>
      <c r="X407">
        <v>3.0521939999999998E-3</v>
      </c>
      <c r="Y407" t="s">
        <v>70</v>
      </c>
      <c r="Z407">
        <v>9.1342777609999999</v>
      </c>
    </row>
    <row r="408" spans="1:26" x14ac:dyDescent="0.2">
      <c r="A408">
        <v>12.297967720000001</v>
      </c>
      <c r="B408">
        <v>23.545337010000001</v>
      </c>
      <c r="C408">
        <v>23.639872440000001</v>
      </c>
      <c r="D408">
        <v>44.414305509999998</v>
      </c>
      <c r="E408">
        <v>31.24996063</v>
      </c>
      <c r="F408">
        <v>7.9283459999999993E-3</v>
      </c>
      <c r="G408">
        <v>2.6023622E-2</v>
      </c>
      <c r="H408">
        <v>5.9685000000000001E-4</v>
      </c>
      <c r="I408">
        <v>3.48819E-4</v>
      </c>
      <c r="J408">
        <v>1.3716535E-2</v>
      </c>
      <c r="K408">
        <v>1.696063E-3</v>
      </c>
      <c r="L408">
        <v>8.77953E-4</v>
      </c>
      <c r="M408">
        <v>7.1417300000000002E-4</v>
      </c>
      <c r="N408">
        <v>3.42576378</v>
      </c>
      <c r="O408">
        <v>45.116611020000001</v>
      </c>
      <c r="P408">
        <v>34.707382680000002</v>
      </c>
      <c r="Q408">
        <v>1.988189E-3</v>
      </c>
      <c r="R408">
        <v>7.1362200000000004E-3</v>
      </c>
      <c r="S408">
        <v>0.53313307099999996</v>
      </c>
      <c r="T408">
        <v>2.6212599999999998E-3</v>
      </c>
      <c r="U408">
        <v>9.3385799999999998E-4</v>
      </c>
      <c r="V408">
        <v>3.3724409999999999E-3</v>
      </c>
      <c r="W408" s="1">
        <v>7.2399999999999998E-5</v>
      </c>
      <c r="X408">
        <v>1.0425199999999999E-3</v>
      </c>
      <c r="Y408" t="s">
        <v>81</v>
      </c>
      <c r="Z408">
        <v>45.116611020000001</v>
      </c>
    </row>
    <row r="409" spans="1:26" x14ac:dyDescent="0.2">
      <c r="A409">
        <v>4.5085639750000004</v>
      </c>
      <c r="B409">
        <v>6.4176782609999998</v>
      </c>
      <c r="C409">
        <v>8.9209565220000009</v>
      </c>
      <c r="D409">
        <v>10.051860250000001</v>
      </c>
      <c r="E409">
        <v>8.5530801239999992</v>
      </c>
      <c r="F409">
        <v>1.4312422E-2</v>
      </c>
      <c r="G409">
        <v>2.487205E-2</v>
      </c>
      <c r="H409">
        <v>0</v>
      </c>
      <c r="I409">
        <v>0</v>
      </c>
      <c r="J409">
        <v>3.0272671000000001E-2</v>
      </c>
      <c r="K409">
        <v>0.48140621099999997</v>
      </c>
      <c r="L409">
        <v>0.15840000000000001</v>
      </c>
      <c r="M409">
        <v>8.6983229999999995E-2</v>
      </c>
      <c r="N409">
        <v>1.2827621119999999</v>
      </c>
      <c r="O409">
        <v>11.20206522</v>
      </c>
      <c r="P409">
        <v>7.55081677</v>
      </c>
      <c r="Q409">
        <v>0.20597515499999999</v>
      </c>
      <c r="R409">
        <v>7.0780745000000006E-2</v>
      </c>
      <c r="S409">
        <v>0.411384472</v>
      </c>
      <c r="T409">
        <v>4.8776397999999999E-2</v>
      </c>
      <c r="U409">
        <v>2.4237887999999999E-2</v>
      </c>
      <c r="V409">
        <v>0.23553167699999999</v>
      </c>
      <c r="W409">
        <v>0.122539752</v>
      </c>
      <c r="X409">
        <v>0.12826708100000001</v>
      </c>
      <c r="Y409" t="s">
        <v>81</v>
      </c>
      <c r="Z409">
        <v>11.20206522</v>
      </c>
    </row>
    <row r="410" spans="1:26" x14ac:dyDescent="0.2">
      <c r="A410">
        <v>1.2300281989999999</v>
      </c>
      <c r="B410">
        <v>23.141677250000001</v>
      </c>
      <c r="C410">
        <v>3.954747867</v>
      </c>
      <c r="D410">
        <v>3.9313341230000001</v>
      </c>
      <c r="E410">
        <v>8.6670644550000002</v>
      </c>
      <c r="F410">
        <v>1.4115572270000001</v>
      </c>
      <c r="G410">
        <v>1.3524893360000001</v>
      </c>
      <c r="H410">
        <v>0.98246836500000001</v>
      </c>
      <c r="I410">
        <v>8.7770615999999996E-2</v>
      </c>
      <c r="J410">
        <v>0.103806517</v>
      </c>
      <c r="K410">
        <v>0.102648815</v>
      </c>
      <c r="L410">
        <v>0.209725829</v>
      </c>
      <c r="M410">
        <v>0.143329858</v>
      </c>
      <c r="N410">
        <v>0.65804502399999998</v>
      </c>
      <c r="O410">
        <v>1.3430036729999999</v>
      </c>
      <c r="P410">
        <v>9.2149864929999996</v>
      </c>
      <c r="Q410">
        <v>0.369785427</v>
      </c>
      <c r="R410">
        <v>0.63192547399999999</v>
      </c>
      <c r="S410">
        <v>0.86094514200000005</v>
      </c>
      <c r="T410">
        <v>0.557608294</v>
      </c>
      <c r="U410">
        <v>0.18572144500000001</v>
      </c>
      <c r="V410">
        <v>1.6996290279999999</v>
      </c>
      <c r="W410">
        <v>0.51095319900000002</v>
      </c>
      <c r="X410">
        <v>0.53351445500000005</v>
      </c>
      <c r="Y410" t="s">
        <v>30</v>
      </c>
      <c r="Z410">
        <v>23.141677250000001</v>
      </c>
    </row>
    <row r="411" spans="1:26" x14ac:dyDescent="0.2">
      <c r="A411">
        <v>52.672640000000001</v>
      </c>
      <c r="B411">
        <v>42.499536669999998</v>
      </c>
      <c r="C411">
        <v>47.396093329999999</v>
      </c>
      <c r="D411">
        <v>49.270580000000002</v>
      </c>
      <c r="E411">
        <v>29.87846583</v>
      </c>
      <c r="F411">
        <v>82.682015000000007</v>
      </c>
      <c r="G411">
        <v>41.817960829999997</v>
      </c>
      <c r="H411">
        <v>96.187241670000006</v>
      </c>
      <c r="I411">
        <v>104.722185</v>
      </c>
      <c r="J411">
        <v>4.9279016670000004</v>
      </c>
      <c r="K411">
        <v>137.57929580000001</v>
      </c>
      <c r="L411">
        <v>13.116191669999999</v>
      </c>
      <c r="M411">
        <v>114.87951</v>
      </c>
      <c r="N411">
        <v>57.612302499999998</v>
      </c>
      <c r="O411">
        <v>31.385590830000002</v>
      </c>
      <c r="P411">
        <v>42.727910829999999</v>
      </c>
      <c r="Q411">
        <v>68.119710830000002</v>
      </c>
      <c r="R411">
        <v>34.759176670000002</v>
      </c>
      <c r="S411">
        <v>25.663699999999999</v>
      </c>
      <c r="T411">
        <v>104.4125208</v>
      </c>
      <c r="U411">
        <v>97.021900830000007</v>
      </c>
      <c r="V411">
        <v>97.659379999999999</v>
      </c>
      <c r="W411">
        <v>134.7632692</v>
      </c>
      <c r="X411">
        <v>131.4297675</v>
      </c>
      <c r="Y411" t="s">
        <v>70</v>
      </c>
      <c r="Z411">
        <v>137.57929580000001</v>
      </c>
    </row>
    <row r="412" spans="1:26" x14ac:dyDescent="0.2">
      <c r="A412">
        <v>4.8869519380000002</v>
      </c>
      <c r="B412">
        <v>3.971662791</v>
      </c>
      <c r="C412">
        <v>4.3659883720000003</v>
      </c>
      <c r="D412">
        <v>4.9552806199999999</v>
      </c>
      <c r="E412">
        <v>3.0435387600000001</v>
      </c>
      <c r="F412">
        <v>8.2188961240000005</v>
      </c>
      <c r="G412">
        <v>3.7890279069999999</v>
      </c>
      <c r="H412">
        <v>10.31634961</v>
      </c>
      <c r="I412">
        <v>12.46096822</v>
      </c>
      <c r="J412">
        <v>0.64971007800000002</v>
      </c>
      <c r="K412">
        <v>14.91024264</v>
      </c>
      <c r="L412">
        <v>0.99158372100000003</v>
      </c>
      <c r="M412">
        <v>12.91439845</v>
      </c>
      <c r="N412">
        <v>5.0240116280000002</v>
      </c>
      <c r="O412">
        <v>2.6918806200000001</v>
      </c>
      <c r="P412">
        <v>4.2680705430000003</v>
      </c>
      <c r="Q412">
        <v>5.5727813949999998</v>
      </c>
      <c r="R412">
        <v>2.61424031</v>
      </c>
      <c r="S412">
        <v>2.050837209</v>
      </c>
      <c r="T412">
        <v>8.2780666669999992</v>
      </c>
      <c r="U412">
        <v>5.1313108529999996</v>
      </c>
      <c r="V412">
        <v>6.7920813950000003</v>
      </c>
      <c r="W412">
        <v>8.9674186050000007</v>
      </c>
      <c r="X412">
        <v>7.4639255809999998</v>
      </c>
      <c r="Y412" t="s">
        <v>70</v>
      </c>
      <c r="Z412">
        <v>14.91024264</v>
      </c>
    </row>
    <row r="413" spans="1:26" x14ac:dyDescent="0.2">
      <c r="A413">
        <v>30.786867919999999</v>
      </c>
      <c r="B413">
        <v>3.8421037739999999</v>
      </c>
      <c r="C413">
        <v>7.8064616349999998</v>
      </c>
      <c r="D413">
        <v>2.772981761</v>
      </c>
      <c r="E413">
        <v>5.4328377359999998</v>
      </c>
      <c r="F413">
        <v>4.1765409000000003E-2</v>
      </c>
      <c r="G413">
        <v>1.1838062890000001</v>
      </c>
      <c r="H413">
        <v>3.8063522000000002E-2</v>
      </c>
      <c r="I413">
        <v>3.3714464999999999E-2</v>
      </c>
      <c r="J413">
        <v>2.207289308</v>
      </c>
      <c r="K413">
        <v>4.1954088E-2</v>
      </c>
      <c r="L413">
        <v>0.38658490600000001</v>
      </c>
      <c r="M413">
        <v>4.0286792000000002E-2</v>
      </c>
      <c r="N413">
        <v>12.499646540000001</v>
      </c>
      <c r="O413">
        <v>5.7790352199999999</v>
      </c>
      <c r="P413">
        <v>5.9876503139999997</v>
      </c>
      <c r="Q413">
        <v>2.8783647999999998E-2</v>
      </c>
      <c r="R413">
        <v>0.55178804999999997</v>
      </c>
      <c r="S413">
        <v>51.983715089999997</v>
      </c>
      <c r="T413">
        <v>9.0890566000000006E-2</v>
      </c>
      <c r="U413">
        <v>0.16104716999999999</v>
      </c>
      <c r="V413">
        <v>0.43508176100000001</v>
      </c>
      <c r="W413">
        <v>0.101769182</v>
      </c>
      <c r="X413">
        <v>5.7132703999999999E-2</v>
      </c>
      <c r="Y413" t="s">
        <v>70</v>
      </c>
      <c r="Z413">
        <v>51.983715089999997</v>
      </c>
    </row>
    <row r="414" spans="1:26" x14ac:dyDescent="0.2">
      <c r="A414">
        <v>647.35818670000003</v>
      </c>
      <c r="B414">
        <v>404.89748470000001</v>
      </c>
      <c r="C414">
        <v>373.98227650000001</v>
      </c>
      <c r="D414">
        <v>414.65994899999998</v>
      </c>
      <c r="E414">
        <v>300.2077908</v>
      </c>
      <c r="F414">
        <v>1418.20272</v>
      </c>
      <c r="G414">
        <v>236.11435510000001</v>
      </c>
      <c r="H414">
        <v>1625.9851639999999</v>
      </c>
      <c r="I414">
        <v>985.7761898</v>
      </c>
      <c r="J414">
        <v>140.12917959999999</v>
      </c>
      <c r="K414">
        <v>2415.3460239999999</v>
      </c>
      <c r="L414">
        <v>261.78958779999999</v>
      </c>
      <c r="M414">
        <v>1697.5892610000001</v>
      </c>
      <c r="N414">
        <v>966.10301019999997</v>
      </c>
      <c r="O414">
        <v>320.99296220000002</v>
      </c>
      <c r="P414">
        <v>460.58362140000003</v>
      </c>
      <c r="Q414">
        <v>792.44135100000005</v>
      </c>
      <c r="R414">
        <v>328.8104204</v>
      </c>
      <c r="S414">
        <v>173.9051173</v>
      </c>
      <c r="T414">
        <v>1334.5643070000001</v>
      </c>
      <c r="U414">
        <v>1078.732393</v>
      </c>
      <c r="V414">
        <v>1361.1285170000001</v>
      </c>
      <c r="W414">
        <v>1370.710838</v>
      </c>
      <c r="X414">
        <v>1289.642572</v>
      </c>
      <c r="Y414" t="s">
        <v>82</v>
      </c>
      <c r="Z414">
        <v>2415.3460239999999</v>
      </c>
    </row>
    <row r="415" spans="1:26" x14ac:dyDescent="0.2">
      <c r="A415">
        <v>27.56814194</v>
      </c>
      <c r="B415">
        <v>16.28492</v>
      </c>
      <c r="C415">
        <v>15.94513935</v>
      </c>
      <c r="D415">
        <v>17.209190320000001</v>
      </c>
      <c r="E415">
        <v>11.92554129</v>
      </c>
      <c r="F415">
        <v>58.728209679999999</v>
      </c>
      <c r="G415">
        <v>10.26678839</v>
      </c>
      <c r="H415">
        <v>66.130765159999996</v>
      </c>
      <c r="I415">
        <v>38.592856130000001</v>
      </c>
      <c r="J415">
        <v>4.4597477420000002</v>
      </c>
      <c r="K415">
        <v>92.400839349999998</v>
      </c>
      <c r="L415">
        <v>8.0454090320000002</v>
      </c>
      <c r="M415">
        <v>66.733746449999998</v>
      </c>
      <c r="N415">
        <v>40.171985810000002</v>
      </c>
      <c r="O415">
        <v>14.71130194</v>
      </c>
      <c r="P415">
        <v>19.32718581</v>
      </c>
      <c r="Q415">
        <v>33.691132899999999</v>
      </c>
      <c r="R415">
        <v>13.511382579999999</v>
      </c>
      <c r="S415">
        <v>7.1842225810000002</v>
      </c>
      <c r="T415">
        <v>60.863873550000001</v>
      </c>
      <c r="U415">
        <v>68.368339349999999</v>
      </c>
      <c r="V415">
        <v>61.85898839</v>
      </c>
      <c r="W415">
        <v>61.34063613</v>
      </c>
      <c r="X415">
        <v>57.891379999999998</v>
      </c>
      <c r="Y415" t="s">
        <v>82</v>
      </c>
      <c r="Z415">
        <v>92.400839349999998</v>
      </c>
    </row>
    <row r="416" spans="1:26" x14ac:dyDescent="0.2">
      <c r="A416">
        <v>1.5355116280000001</v>
      </c>
      <c r="B416">
        <v>0.70680077500000005</v>
      </c>
      <c r="C416">
        <v>0.83787868200000004</v>
      </c>
      <c r="D416">
        <v>1.034450775</v>
      </c>
      <c r="E416">
        <v>0.57425077499999999</v>
      </c>
      <c r="F416">
        <v>2.8401651160000001</v>
      </c>
      <c r="G416">
        <v>0.90397868199999998</v>
      </c>
      <c r="H416">
        <v>2.5376468989999998</v>
      </c>
      <c r="I416">
        <v>1.3900767439999999</v>
      </c>
      <c r="J416">
        <v>0.50916085300000002</v>
      </c>
      <c r="K416">
        <v>1.762674031</v>
      </c>
      <c r="L416">
        <v>0.66810891500000003</v>
      </c>
      <c r="M416">
        <v>3.7165639530000001</v>
      </c>
      <c r="N416">
        <v>0.79427713200000005</v>
      </c>
      <c r="O416">
        <v>0.449668605</v>
      </c>
      <c r="P416">
        <v>0.42350968999999999</v>
      </c>
      <c r="Q416">
        <v>0.60977713200000006</v>
      </c>
      <c r="R416">
        <v>0.55229845</v>
      </c>
      <c r="S416">
        <v>0.236298062</v>
      </c>
      <c r="T416">
        <v>0.91512674400000005</v>
      </c>
      <c r="U416">
        <v>11.08845039</v>
      </c>
      <c r="V416">
        <v>0.70523372100000004</v>
      </c>
      <c r="W416">
        <v>2.8519492249999998</v>
      </c>
      <c r="X416">
        <v>2.2555658909999998</v>
      </c>
      <c r="Y416" t="s">
        <v>30</v>
      </c>
      <c r="Z416">
        <v>11.08845039</v>
      </c>
    </row>
    <row r="417" spans="1:26" x14ac:dyDescent="0.2">
      <c r="A417">
        <v>103.1878224</v>
      </c>
      <c r="B417">
        <v>75.284022449999995</v>
      </c>
      <c r="C417">
        <v>74.766387760000001</v>
      </c>
      <c r="D417">
        <v>99.600032650000003</v>
      </c>
      <c r="E417">
        <v>62.792422449999997</v>
      </c>
      <c r="F417">
        <v>225.99248370000001</v>
      </c>
      <c r="G417">
        <v>58.977020410000002</v>
      </c>
      <c r="H417">
        <v>238.70816730000001</v>
      </c>
      <c r="I417">
        <v>172.69761840000001</v>
      </c>
      <c r="J417">
        <v>20.272114290000001</v>
      </c>
      <c r="K417">
        <v>291.46030409999997</v>
      </c>
      <c r="L417">
        <v>51.660920410000003</v>
      </c>
      <c r="M417">
        <v>210.3455429</v>
      </c>
      <c r="N417">
        <v>197.33273059999999</v>
      </c>
      <c r="O417">
        <v>61.526453060000001</v>
      </c>
      <c r="P417">
        <v>148.898402</v>
      </c>
      <c r="Q417">
        <v>194.6502816</v>
      </c>
      <c r="R417">
        <v>69.74983469</v>
      </c>
      <c r="S417">
        <v>46.89515918</v>
      </c>
      <c r="T417">
        <v>255.6369306</v>
      </c>
      <c r="U417">
        <v>263.45202449999999</v>
      </c>
      <c r="V417">
        <v>248.6616143</v>
      </c>
      <c r="W417">
        <v>290.1247429</v>
      </c>
      <c r="X417">
        <v>310.31046939999999</v>
      </c>
      <c r="Y417" t="s">
        <v>26</v>
      </c>
      <c r="Z417">
        <v>310.31046939999999</v>
      </c>
    </row>
    <row r="418" spans="1:26" x14ac:dyDescent="0.2">
      <c r="A418">
        <v>41.905462790000001</v>
      </c>
      <c r="B418">
        <v>34.437851160000001</v>
      </c>
      <c r="C418">
        <v>33.703791860000003</v>
      </c>
      <c r="D418">
        <v>49.639416279999999</v>
      </c>
      <c r="E418">
        <v>28.326196509999999</v>
      </c>
      <c r="F418">
        <v>95.644726739999996</v>
      </c>
      <c r="G418">
        <v>25.61173488</v>
      </c>
      <c r="H418">
        <v>91.598273259999999</v>
      </c>
      <c r="I418">
        <v>49.907260469999997</v>
      </c>
      <c r="J418">
        <v>6.3616046510000004</v>
      </c>
      <c r="K418">
        <v>89.463763950000001</v>
      </c>
      <c r="L418">
        <v>17.38779186</v>
      </c>
      <c r="M418">
        <v>80.551415120000001</v>
      </c>
      <c r="N418">
        <v>78.876055809999997</v>
      </c>
      <c r="O418">
        <v>26.709194190000002</v>
      </c>
      <c r="P418">
        <v>75.312069769999994</v>
      </c>
      <c r="Q418">
        <v>88.783739530000005</v>
      </c>
      <c r="R418">
        <v>34.61966279</v>
      </c>
      <c r="S418">
        <v>23.017600000000002</v>
      </c>
      <c r="T418">
        <v>113.3210558</v>
      </c>
      <c r="U418">
        <v>120.0955919</v>
      </c>
      <c r="V418">
        <v>110.76670230000001</v>
      </c>
      <c r="W418">
        <v>165.2374035</v>
      </c>
      <c r="X418">
        <v>131.88062669999999</v>
      </c>
      <c r="Y418" t="s">
        <v>26</v>
      </c>
      <c r="Z418">
        <v>165.2374035</v>
      </c>
    </row>
    <row r="419" spans="1:26" x14ac:dyDescent="0.2">
      <c r="A419">
        <v>25.794910340000001</v>
      </c>
      <c r="B419">
        <v>19.068103449999999</v>
      </c>
      <c r="C419">
        <v>20.655494829999999</v>
      </c>
      <c r="D419">
        <v>25.249436209999999</v>
      </c>
      <c r="E419">
        <v>14.244718969999999</v>
      </c>
      <c r="F419">
        <v>51.006250000000001</v>
      </c>
      <c r="G419">
        <v>12.3806569</v>
      </c>
      <c r="H419">
        <v>66.433384480000001</v>
      </c>
      <c r="I419">
        <v>28.643289660000001</v>
      </c>
      <c r="J419">
        <v>6.0511879310000003</v>
      </c>
      <c r="K419">
        <v>64.878703450000003</v>
      </c>
      <c r="L419">
        <v>13.448348279999999</v>
      </c>
      <c r="M419">
        <v>44.426791379999997</v>
      </c>
      <c r="N419">
        <v>37.721444830000003</v>
      </c>
      <c r="O419">
        <v>11.29571552</v>
      </c>
      <c r="P419">
        <v>26.314986210000001</v>
      </c>
      <c r="Q419">
        <v>39.614877589999999</v>
      </c>
      <c r="R419">
        <v>15.703948280000001</v>
      </c>
      <c r="S419">
        <v>8.5993568969999998</v>
      </c>
      <c r="T419">
        <v>61.80560517</v>
      </c>
      <c r="U419">
        <v>55.569787929999997</v>
      </c>
      <c r="V419">
        <v>56.860925860000002</v>
      </c>
      <c r="W419">
        <v>72.342134479999999</v>
      </c>
      <c r="X419">
        <v>59.779979310000002</v>
      </c>
      <c r="Y419" t="s">
        <v>26</v>
      </c>
      <c r="Z419">
        <v>72.342134479999999</v>
      </c>
    </row>
    <row r="420" spans="1:26" x14ac:dyDescent="0.2">
      <c r="A420">
        <v>110.03488400000001</v>
      </c>
      <c r="B420">
        <v>88.175927999999999</v>
      </c>
      <c r="C420">
        <v>81.183567999999994</v>
      </c>
      <c r="D420">
        <v>65.247727999999995</v>
      </c>
      <c r="E420">
        <v>71.327292</v>
      </c>
      <c r="F420">
        <v>54.640196000000003</v>
      </c>
      <c r="G420">
        <v>233.769668</v>
      </c>
      <c r="H420">
        <v>55.535043999999999</v>
      </c>
      <c r="I420">
        <v>41.505336</v>
      </c>
      <c r="J420">
        <v>463.75485200000003</v>
      </c>
      <c r="K420">
        <v>75.490183999999999</v>
      </c>
      <c r="L420">
        <v>376.41194400000001</v>
      </c>
      <c r="M420">
        <v>56.935935999999998</v>
      </c>
      <c r="N420">
        <v>129.856348</v>
      </c>
      <c r="O420">
        <v>63.381003999999997</v>
      </c>
      <c r="P420">
        <v>114.401844</v>
      </c>
      <c r="Q420">
        <v>48.677484</v>
      </c>
      <c r="R420">
        <v>430.74965600000002</v>
      </c>
      <c r="S420">
        <v>343.16254400000003</v>
      </c>
      <c r="T420">
        <v>63.490819999999999</v>
      </c>
      <c r="U420">
        <v>62.469163999999999</v>
      </c>
      <c r="V420">
        <v>63.214792000000003</v>
      </c>
      <c r="W420">
        <v>72.420748000000003</v>
      </c>
      <c r="X420">
        <v>74.534120000000001</v>
      </c>
      <c r="Y420" t="s">
        <v>26</v>
      </c>
      <c r="Z420">
        <v>463.75485200000003</v>
      </c>
    </row>
    <row r="421" spans="1:26" x14ac:dyDescent="0.2">
      <c r="A421">
        <v>10.69977654</v>
      </c>
      <c r="B421">
        <v>7.6541864200000003</v>
      </c>
      <c r="C421">
        <v>7.6007753090000003</v>
      </c>
      <c r="D421">
        <v>10.842544439999999</v>
      </c>
      <c r="E421">
        <v>6.3128234570000004</v>
      </c>
      <c r="F421">
        <v>23.31110864</v>
      </c>
      <c r="G421">
        <v>6.2938333330000003</v>
      </c>
      <c r="H421">
        <v>24.366995060000001</v>
      </c>
      <c r="I421">
        <v>18.108288890000001</v>
      </c>
      <c r="J421">
        <v>2.3932123459999999</v>
      </c>
      <c r="K421">
        <v>31.608222219999998</v>
      </c>
      <c r="L421">
        <v>4.7358296299999996</v>
      </c>
      <c r="M421">
        <v>24.50680247</v>
      </c>
      <c r="N421">
        <v>18.49855432</v>
      </c>
      <c r="O421">
        <v>5.6691246910000004</v>
      </c>
      <c r="P421">
        <v>14.06144074</v>
      </c>
      <c r="Q421">
        <v>18.300234570000001</v>
      </c>
      <c r="R421">
        <v>7.3206024689999998</v>
      </c>
      <c r="S421">
        <v>5.0696530859999998</v>
      </c>
      <c r="T421">
        <v>25.934058019999998</v>
      </c>
      <c r="U421">
        <v>26.200934570000001</v>
      </c>
      <c r="V421">
        <v>25.686307410000001</v>
      </c>
      <c r="W421">
        <v>31.207670369999999</v>
      </c>
      <c r="X421">
        <v>30.542322219999999</v>
      </c>
      <c r="Y421" t="s">
        <v>26</v>
      </c>
      <c r="Z421">
        <v>31.608222219999998</v>
      </c>
    </row>
    <row r="422" spans="1:26" x14ac:dyDescent="0.2">
      <c r="A422">
        <v>9.3308067799999996</v>
      </c>
      <c r="B422">
        <v>6.453377401</v>
      </c>
      <c r="C422">
        <v>6.728851412</v>
      </c>
      <c r="D422">
        <v>8.8036406780000007</v>
      </c>
      <c r="E422">
        <v>5.3624039549999996</v>
      </c>
      <c r="F422">
        <v>19.274505649999998</v>
      </c>
      <c r="G422">
        <v>5.5555242939999996</v>
      </c>
      <c r="H422">
        <v>21.245957059999999</v>
      </c>
      <c r="I422">
        <v>12.75882994</v>
      </c>
      <c r="J422">
        <v>1.986657627</v>
      </c>
      <c r="K422">
        <v>21.67865085</v>
      </c>
      <c r="L422">
        <v>4.3414723159999999</v>
      </c>
      <c r="M422">
        <v>15.92625424</v>
      </c>
      <c r="N422">
        <v>15.033389830000001</v>
      </c>
      <c r="O422">
        <v>4.8778016949999996</v>
      </c>
      <c r="P422">
        <v>11.04281582</v>
      </c>
      <c r="Q422">
        <v>14.98371695</v>
      </c>
      <c r="R422">
        <v>5.7772073449999999</v>
      </c>
      <c r="S422">
        <v>3.881597175</v>
      </c>
      <c r="T422">
        <v>20.846177969999999</v>
      </c>
      <c r="U422">
        <v>20.316862149999999</v>
      </c>
      <c r="V422">
        <v>20.48415537</v>
      </c>
      <c r="W422">
        <v>23.342279099999999</v>
      </c>
      <c r="X422">
        <v>23.661944630000001</v>
      </c>
      <c r="Y422" t="s">
        <v>26</v>
      </c>
      <c r="Z422">
        <v>23.661944630000001</v>
      </c>
    </row>
    <row r="423" spans="1:26" x14ac:dyDescent="0.2">
      <c r="A423">
        <v>5.3041375000000004</v>
      </c>
      <c r="B423">
        <v>3.8576874999999999</v>
      </c>
      <c r="C423">
        <v>4.0625437499999997</v>
      </c>
      <c r="D423">
        <v>4.7804781250000001</v>
      </c>
      <c r="E423">
        <v>2.4885875</v>
      </c>
      <c r="F423">
        <v>10.39813438</v>
      </c>
      <c r="G423">
        <v>2.3041999999999998</v>
      </c>
      <c r="H423">
        <v>13.92590313</v>
      </c>
      <c r="I423">
        <v>7.4821718749999997</v>
      </c>
      <c r="J423">
        <v>1.1063468750000001</v>
      </c>
      <c r="K423">
        <v>17.847493750000002</v>
      </c>
      <c r="L423">
        <v>2.5894249999999999</v>
      </c>
      <c r="M423">
        <v>12.858556249999999</v>
      </c>
      <c r="N423">
        <v>8.13671875</v>
      </c>
      <c r="O423">
        <v>2.17331875</v>
      </c>
      <c r="P423">
        <v>5.0021468750000002</v>
      </c>
      <c r="Q423">
        <v>7.6611437499999999</v>
      </c>
      <c r="R423">
        <v>3.1197656249999999</v>
      </c>
      <c r="S423">
        <v>1.7499281250000001</v>
      </c>
      <c r="T423">
        <v>12.11421563</v>
      </c>
      <c r="U423">
        <v>12.049356250000001</v>
      </c>
      <c r="V423">
        <v>12.41724688</v>
      </c>
      <c r="W423">
        <v>15.29427813</v>
      </c>
      <c r="X423">
        <v>13.21567188</v>
      </c>
      <c r="Y423" t="s">
        <v>26</v>
      </c>
      <c r="Z423">
        <v>17.847493750000002</v>
      </c>
    </row>
    <row r="424" spans="1:26" x14ac:dyDescent="0.2">
      <c r="A424">
        <v>5.3029064520000002</v>
      </c>
      <c r="B424">
        <v>7.9396935480000002</v>
      </c>
      <c r="C424">
        <v>5.5622870969999996</v>
      </c>
      <c r="D424">
        <v>3.2259806449999999</v>
      </c>
      <c r="E424">
        <v>4.1393129030000004</v>
      </c>
      <c r="F424">
        <v>0.238287097</v>
      </c>
      <c r="G424">
        <v>19.689796770000001</v>
      </c>
      <c r="H424">
        <v>0.13916774200000001</v>
      </c>
      <c r="I424">
        <v>8.2912902999999996E-2</v>
      </c>
      <c r="J424">
        <v>20.443161289999999</v>
      </c>
      <c r="K424">
        <v>0.206067742</v>
      </c>
      <c r="L424">
        <v>21.51258387</v>
      </c>
      <c r="M424">
        <v>0.13279354800000001</v>
      </c>
      <c r="N424">
        <v>4.8369580650000001</v>
      </c>
      <c r="O424">
        <v>4.6569580650000004</v>
      </c>
      <c r="P424">
        <v>5.2742580649999997</v>
      </c>
      <c r="Q424">
        <v>0.458641935</v>
      </c>
      <c r="R424">
        <v>28.4734871</v>
      </c>
      <c r="S424">
        <v>17.311877419999998</v>
      </c>
      <c r="T424">
        <v>0.140232258</v>
      </c>
      <c r="U424">
        <v>0.173951613</v>
      </c>
      <c r="V424">
        <v>0.14081612900000001</v>
      </c>
      <c r="W424">
        <v>0.19121935500000001</v>
      </c>
      <c r="X424">
        <v>0.20488709699999999</v>
      </c>
      <c r="Y424" t="s">
        <v>26</v>
      </c>
      <c r="Z424">
        <v>28.4734871</v>
      </c>
    </row>
    <row r="425" spans="1:26" x14ac:dyDescent="0.2">
      <c r="A425">
        <v>1.5713753770000001</v>
      </c>
      <c r="B425">
        <v>0.80875427099999997</v>
      </c>
      <c r="C425">
        <v>1.1366246229999999</v>
      </c>
      <c r="D425">
        <v>1.444264824</v>
      </c>
      <c r="E425">
        <v>0.62375879400000001</v>
      </c>
      <c r="F425">
        <v>3.2923527639999999</v>
      </c>
      <c r="G425">
        <v>1.2831160800000001</v>
      </c>
      <c r="H425">
        <v>2.9278437190000002</v>
      </c>
      <c r="I425">
        <v>0.13922361799999999</v>
      </c>
      <c r="J425">
        <v>9.7129647999999999E-2</v>
      </c>
      <c r="K425">
        <v>0.37986633199999997</v>
      </c>
      <c r="L425">
        <v>5.5904522999999998E-2</v>
      </c>
      <c r="M425">
        <v>0.29831406999999999</v>
      </c>
      <c r="N425">
        <v>2.643344221</v>
      </c>
      <c r="O425">
        <v>0.88371005000000002</v>
      </c>
      <c r="P425">
        <v>1.464292462</v>
      </c>
      <c r="Q425">
        <v>2.5029517590000001</v>
      </c>
      <c r="R425">
        <v>1.3503984920000001</v>
      </c>
      <c r="S425">
        <v>0.81063819100000001</v>
      </c>
      <c r="T425">
        <v>3.7463432160000001</v>
      </c>
      <c r="U425">
        <v>2.186547236</v>
      </c>
      <c r="V425">
        <v>4.9831185930000004</v>
      </c>
      <c r="W425">
        <v>5.0795658289999999</v>
      </c>
      <c r="X425">
        <v>5.8003934670000001</v>
      </c>
      <c r="Y425" t="s">
        <v>34</v>
      </c>
      <c r="Z425">
        <v>5.8003934670000001</v>
      </c>
    </row>
    <row r="426" spans="1:26" x14ac:dyDescent="0.2">
      <c r="A426">
        <v>60.030846390000001</v>
      </c>
      <c r="B426">
        <v>42.12605052</v>
      </c>
      <c r="C426">
        <v>42.36194536</v>
      </c>
      <c r="D426">
        <v>54.748848449999997</v>
      </c>
      <c r="E426">
        <v>28.431969070000001</v>
      </c>
      <c r="F426">
        <v>118.0630031</v>
      </c>
      <c r="G426">
        <v>35.844562889999999</v>
      </c>
      <c r="H426">
        <v>123.3479753</v>
      </c>
      <c r="I426">
        <v>38.641273200000001</v>
      </c>
      <c r="J426">
        <v>4.4543505149999998</v>
      </c>
      <c r="K426">
        <v>55.220784539999997</v>
      </c>
      <c r="L426">
        <v>12.592179379999999</v>
      </c>
      <c r="M426">
        <v>56.539871130000002</v>
      </c>
      <c r="N426">
        <v>80.886206189999996</v>
      </c>
      <c r="O426">
        <v>43.525542270000003</v>
      </c>
      <c r="P426">
        <v>51.886693809999997</v>
      </c>
      <c r="Q426">
        <v>73.926640210000002</v>
      </c>
      <c r="R426">
        <v>32.507542270000002</v>
      </c>
      <c r="S426">
        <v>23.393969070000001</v>
      </c>
      <c r="T426">
        <v>106.4546619</v>
      </c>
      <c r="U426">
        <v>54.641939180000001</v>
      </c>
      <c r="V426">
        <v>101.0377536</v>
      </c>
      <c r="W426">
        <v>110.5761711</v>
      </c>
      <c r="X426">
        <v>107.3265299</v>
      </c>
      <c r="Y426" t="s">
        <v>38</v>
      </c>
      <c r="Z426">
        <v>123.3479753</v>
      </c>
    </row>
    <row r="427" spans="1:26" x14ac:dyDescent="0.2">
      <c r="A427">
        <v>4.0171733539999996</v>
      </c>
      <c r="B427">
        <v>4.2007043890000002</v>
      </c>
      <c r="C427">
        <v>3.9917347959999998</v>
      </c>
      <c r="D427">
        <v>4.4278517239999999</v>
      </c>
      <c r="E427">
        <v>2.89252837</v>
      </c>
      <c r="F427">
        <v>8.4089474919999994</v>
      </c>
      <c r="G427">
        <v>2.850687931</v>
      </c>
      <c r="H427">
        <v>10.87376536</v>
      </c>
      <c r="I427">
        <v>9.2953079939999999</v>
      </c>
      <c r="J427">
        <v>0.24574169300000001</v>
      </c>
      <c r="K427">
        <v>16.733250160000001</v>
      </c>
      <c r="L427">
        <v>0.30744028200000001</v>
      </c>
      <c r="M427">
        <v>13.60778056</v>
      </c>
      <c r="N427">
        <v>6.2394230410000002</v>
      </c>
      <c r="O427">
        <v>2.802003918</v>
      </c>
      <c r="P427">
        <v>4.0370866769999996</v>
      </c>
      <c r="Q427">
        <v>7.162801881</v>
      </c>
      <c r="R427">
        <v>2.9068985889999999</v>
      </c>
      <c r="S427">
        <v>2.3808492160000001</v>
      </c>
      <c r="T427">
        <v>9.9339912229999996</v>
      </c>
      <c r="U427">
        <v>4.920398746</v>
      </c>
      <c r="V427">
        <v>8.3842978059999993</v>
      </c>
      <c r="W427">
        <v>10.19242414</v>
      </c>
      <c r="X427">
        <v>7.3614766459999998</v>
      </c>
      <c r="Y427" t="s">
        <v>38</v>
      </c>
      <c r="Z427">
        <v>16.733250160000001</v>
      </c>
    </row>
    <row r="428" spans="1:26" x14ac:dyDescent="0.2">
      <c r="A428">
        <v>73.319323080000004</v>
      </c>
      <c r="B428">
        <v>41.536316919999997</v>
      </c>
      <c r="C428">
        <v>50.172309230000003</v>
      </c>
      <c r="D428">
        <v>67.064696920000003</v>
      </c>
      <c r="E428">
        <v>32.746079999999999</v>
      </c>
      <c r="F428">
        <v>132.69558309999999</v>
      </c>
      <c r="G428">
        <v>47.135219999999997</v>
      </c>
      <c r="H428">
        <v>125.63097999999999</v>
      </c>
      <c r="I428">
        <v>21.952380000000002</v>
      </c>
      <c r="J428">
        <v>3.437287692</v>
      </c>
      <c r="K428">
        <v>122.18465689999999</v>
      </c>
      <c r="L428">
        <v>47.526909230000001</v>
      </c>
      <c r="M428">
        <v>81.728764620000007</v>
      </c>
      <c r="N428">
        <v>93.86484154</v>
      </c>
      <c r="O428">
        <v>62.242236920000003</v>
      </c>
      <c r="P428">
        <v>44.32410462</v>
      </c>
      <c r="Q428">
        <v>103.18228619999999</v>
      </c>
      <c r="R428">
        <v>29.55263077</v>
      </c>
      <c r="S428">
        <v>31.232930769999999</v>
      </c>
      <c r="T428">
        <v>127.2502077</v>
      </c>
      <c r="U428">
        <v>263.67610619999999</v>
      </c>
      <c r="V428">
        <v>177.91224919999999</v>
      </c>
      <c r="W428">
        <v>137.44319379999999</v>
      </c>
      <c r="X428">
        <v>405.53401539999999</v>
      </c>
      <c r="Y428" t="s">
        <v>34</v>
      </c>
      <c r="Z428">
        <v>405.53401539999999</v>
      </c>
    </row>
    <row r="429" spans="1:26" x14ac:dyDescent="0.2">
      <c r="A429">
        <v>35.03331</v>
      </c>
      <c r="B429">
        <v>30.459103890000002</v>
      </c>
      <c r="C429">
        <v>31.837646110000001</v>
      </c>
      <c r="D429">
        <v>36.622898329999998</v>
      </c>
      <c r="E429">
        <v>22.519082220000001</v>
      </c>
      <c r="F429">
        <v>77.118881110000004</v>
      </c>
      <c r="G429">
        <v>30.956916110000002</v>
      </c>
      <c r="H429">
        <v>75.902730000000005</v>
      </c>
      <c r="I429">
        <v>5.175731667</v>
      </c>
      <c r="J429">
        <v>0.39309944400000002</v>
      </c>
      <c r="K429">
        <v>13.13811611</v>
      </c>
      <c r="L429">
        <v>0.26916222200000001</v>
      </c>
      <c r="M429">
        <v>10.13327389</v>
      </c>
      <c r="N429">
        <v>45.010893330000002</v>
      </c>
      <c r="O429">
        <v>17.98467278</v>
      </c>
      <c r="P429">
        <v>28.08250722</v>
      </c>
      <c r="Q429">
        <v>44.017846669999997</v>
      </c>
      <c r="R429">
        <v>21.37838</v>
      </c>
      <c r="S429">
        <v>14.54987444</v>
      </c>
      <c r="T429">
        <v>58.503336109999999</v>
      </c>
      <c r="U429">
        <v>46.269329999999997</v>
      </c>
      <c r="V429">
        <v>64.575082780000002</v>
      </c>
      <c r="W429">
        <v>62.947381669999999</v>
      </c>
      <c r="X429">
        <v>99.530959440000004</v>
      </c>
      <c r="Y429" t="s">
        <v>34</v>
      </c>
      <c r="Z429">
        <v>99.530959440000004</v>
      </c>
    </row>
    <row r="430" spans="1:26" x14ac:dyDescent="0.2">
      <c r="A430">
        <v>16.723327470000001</v>
      </c>
      <c r="B430">
        <v>9.1796912089999996</v>
      </c>
      <c r="C430">
        <v>11.773300000000001</v>
      </c>
      <c r="D430">
        <v>16.318769230000001</v>
      </c>
      <c r="E430">
        <v>7.7576373629999997</v>
      </c>
      <c r="F430">
        <v>27.193061539999999</v>
      </c>
      <c r="G430">
        <v>14.76525165</v>
      </c>
      <c r="H430">
        <v>32.34493956</v>
      </c>
      <c r="I430">
        <v>11.062628569999999</v>
      </c>
      <c r="J430">
        <v>2.4887373629999998</v>
      </c>
      <c r="K430">
        <v>17.652760440000002</v>
      </c>
      <c r="L430">
        <v>3.3201582420000002</v>
      </c>
      <c r="M430">
        <v>20.963287909999998</v>
      </c>
      <c r="N430">
        <v>10.291387909999999</v>
      </c>
      <c r="O430">
        <v>5.2944714289999997</v>
      </c>
      <c r="P430">
        <v>7.6192868130000004</v>
      </c>
      <c r="Q430">
        <v>10.19196593</v>
      </c>
      <c r="R430">
        <v>6.7631296699999996</v>
      </c>
      <c r="S430">
        <v>4.2494274729999999</v>
      </c>
      <c r="T430">
        <v>25.70574615</v>
      </c>
      <c r="U430">
        <v>29.263256040000002</v>
      </c>
      <c r="V430">
        <v>26.135812090000002</v>
      </c>
      <c r="W430">
        <v>25.966703299999999</v>
      </c>
      <c r="X430">
        <v>39.035254950000002</v>
      </c>
      <c r="Y430" t="s">
        <v>34</v>
      </c>
      <c r="Z430">
        <v>39.035254950000002</v>
      </c>
    </row>
    <row r="431" spans="1:26" x14ac:dyDescent="0.2">
      <c r="A431">
        <v>13.001392129999999</v>
      </c>
      <c r="B431">
        <v>10.527095470000001</v>
      </c>
      <c r="C431">
        <v>11.1695376</v>
      </c>
      <c r="D431">
        <v>13.40441358</v>
      </c>
      <c r="E431">
        <v>7.8176854330000003</v>
      </c>
      <c r="F431">
        <v>28.101675199999999</v>
      </c>
      <c r="G431">
        <v>11.415075979999999</v>
      </c>
      <c r="H431">
        <v>27.88293445</v>
      </c>
      <c r="I431">
        <v>3.5138657480000002</v>
      </c>
      <c r="J431">
        <v>0.456860039</v>
      </c>
      <c r="K431">
        <v>7.0716515749999997</v>
      </c>
      <c r="L431">
        <v>0.28888740200000002</v>
      </c>
      <c r="M431">
        <v>5.6282470470000003</v>
      </c>
      <c r="N431">
        <v>18.496135630000001</v>
      </c>
      <c r="O431">
        <v>7.6223726379999999</v>
      </c>
      <c r="P431">
        <v>11.848723619999999</v>
      </c>
      <c r="Q431">
        <v>18.260008460000002</v>
      </c>
      <c r="R431">
        <v>9.3385452759999996</v>
      </c>
      <c r="S431">
        <v>6.0572773619999998</v>
      </c>
      <c r="T431">
        <v>25.435062989999999</v>
      </c>
      <c r="U431">
        <v>19.786466539999999</v>
      </c>
      <c r="V431">
        <v>27.77203051</v>
      </c>
      <c r="W431">
        <v>26.038025390000001</v>
      </c>
      <c r="X431">
        <v>40.648728349999999</v>
      </c>
      <c r="Y431" t="s">
        <v>34</v>
      </c>
      <c r="Z431">
        <v>40.648728349999999</v>
      </c>
    </row>
    <row r="432" spans="1:26" x14ac:dyDescent="0.2">
      <c r="A432">
        <v>5.2404342860000002</v>
      </c>
      <c r="B432">
        <v>2.5685285709999999</v>
      </c>
      <c r="C432">
        <v>3.7217714289999999</v>
      </c>
      <c r="D432">
        <v>3.7751771430000001</v>
      </c>
      <c r="E432">
        <v>2.1859171430000002</v>
      </c>
      <c r="F432">
        <v>9.4137857139999994</v>
      </c>
      <c r="G432">
        <v>3.9092542859999999</v>
      </c>
      <c r="H432">
        <v>10.221508569999999</v>
      </c>
      <c r="I432">
        <v>8.5187457139999996</v>
      </c>
      <c r="J432">
        <v>0.13746571399999999</v>
      </c>
      <c r="K432">
        <v>14.125262859999999</v>
      </c>
      <c r="L432">
        <v>0.17670571400000001</v>
      </c>
      <c r="M432">
        <v>12.562768569999999</v>
      </c>
      <c r="N432">
        <v>4.5100199999999999</v>
      </c>
      <c r="O432">
        <v>2.2017371429999999</v>
      </c>
      <c r="P432">
        <v>2.6942514289999999</v>
      </c>
      <c r="Q432">
        <v>4.8119314290000004</v>
      </c>
      <c r="R432">
        <v>1.9773457139999999</v>
      </c>
      <c r="S432">
        <v>1.6438342859999999</v>
      </c>
      <c r="T432">
        <v>10.052831429999999</v>
      </c>
      <c r="U432">
        <v>14.693854290000001</v>
      </c>
      <c r="V432">
        <v>10.830434289999999</v>
      </c>
      <c r="W432">
        <v>10.80883714</v>
      </c>
      <c r="X432">
        <v>19.770868570000001</v>
      </c>
      <c r="Y432" t="s">
        <v>34</v>
      </c>
      <c r="Z432">
        <v>19.770868570000001</v>
      </c>
    </row>
    <row r="433" spans="1:26" x14ac:dyDescent="0.2">
      <c r="A433">
        <v>5.0726870540000002</v>
      </c>
      <c r="B433">
        <v>3.6493628519999999</v>
      </c>
      <c r="C433">
        <v>4.3375401499999997</v>
      </c>
      <c r="D433">
        <v>4.9001393999999996</v>
      </c>
      <c r="E433">
        <v>2.7200604130000001</v>
      </c>
      <c r="F433">
        <v>11.16586998</v>
      </c>
      <c r="G433">
        <v>5.1273924949999996</v>
      </c>
      <c r="H433">
        <v>9.6345198869999997</v>
      </c>
      <c r="I433">
        <v>1.9903073170000001</v>
      </c>
      <c r="J433">
        <v>0.98851069400000002</v>
      </c>
      <c r="K433">
        <v>4.7080585370000003</v>
      </c>
      <c r="L433">
        <v>0.77940525299999996</v>
      </c>
      <c r="M433">
        <v>4.3342000000000001</v>
      </c>
      <c r="N433">
        <v>8.4252716700000008</v>
      </c>
      <c r="O433">
        <v>3.6533894930000002</v>
      </c>
      <c r="P433">
        <v>5.3012547840000002</v>
      </c>
      <c r="Q433">
        <v>7.8878705440000001</v>
      </c>
      <c r="R433">
        <v>5.5474772979999996</v>
      </c>
      <c r="S433">
        <v>3.1711459660000001</v>
      </c>
      <c r="T433">
        <v>11.44211876</v>
      </c>
      <c r="U433">
        <v>10.005213879999999</v>
      </c>
      <c r="V433">
        <v>14.46552739</v>
      </c>
      <c r="W433">
        <v>11.70861689</v>
      </c>
      <c r="X433">
        <v>17.21936191</v>
      </c>
      <c r="Y433" t="s">
        <v>34</v>
      </c>
      <c r="Z433">
        <v>17.21936191</v>
      </c>
    </row>
    <row r="434" spans="1:26" x14ac:dyDescent="0.2">
      <c r="A434">
        <v>5.6484780649999999</v>
      </c>
      <c r="B434">
        <v>5.0026438710000001</v>
      </c>
      <c r="C434">
        <v>4.8956181939999999</v>
      </c>
      <c r="D434">
        <v>5.0418838709999996</v>
      </c>
      <c r="E434">
        <v>3.2958655480000001</v>
      </c>
      <c r="F434">
        <v>10.18530994</v>
      </c>
      <c r="G434">
        <v>7.8750352259999996</v>
      </c>
      <c r="H434">
        <v>9.0140944520000001</v>
      </c>
      <c r="I434">
        <v>2.813071484</v>
      </c>
      <c r="J434">
        <v>12.39490103</v>
      </c>
      <c r="K434">
        <v>6.3604556130000001</v>
      </c>
      <c r="L434">
        <v>2.544812903</v>
      </c>
      <c r="M434">
        <v>6.8817340649999998</v>
      </c>
      <c r="N434">
        <v>13.681161550000001</v>
      </c>
      <c r="O434">
        <v>5.1977712260000004</v>
      </c>
      <c r="P434">
        <v>7.177981806</v>
      </c>
      <c r="Q434">
        <v>12.1118089</v>
      </c>
      <c r="R434">
        <v>20.985989679999999</v>
      </c>
      <c r="S434">
        <v>9.2597491610000002</v>
      </c>
      <c r="T434">
        <v>12.69391265</v>
      </c>
      <c r="U434">
        <v>11.11278761</v>
      </c>
      <c r="V434">
        <v>11.32759794</v>
      </c>
      <c r="W434">
        <v>11.39396232</v>
      </c>
      <c r="X434">
        <v>14.687623350000001</v>
      </c>
      <c r="Y434" t="s">
        <v>34</v>
      </c>
      <c r="Z434">
        <v>20.985989679999999</v>
      </c>
    </row>
    <row r="435" spans="1:26" x14ac:dyDescent="0.2">
      <c r="A435">
        <v>3.8183419750000001</v>
      </c>
      <c r="B435">
        <v>2.5742362139999999</v>
      </c>
      <c r="C435">
        <v>3.0934962960000001</v>
      </c>
      <c r="D435">
        <v>3.5175123460000002</v>
      </c>
      <c r="E435">
        <v>1.8785065839999999</v>
      </c>
      <c r="F435">
        <v>7.7508481480000002</v>
      </c>
      <c r="G435">
        <v>3.1147913580000002</v>
      </c>
      <c r="H435">
        <v>8.1194954730000006</v>
      </c>
      <c r="I435">
        <v>0.60060987700000001</v>
      </c>
      <c r="J435">
        <v>0.152733745</v>
      </c>
      <c r="K435">
        <v>1.760411111</v>
      </c>
      <c r="L435">
        <v>7.9884774000000006E-2</v>
      </c>
      <c r="M435">
        <v>1.6488201650000001</v>
      </c>
      <c r="N435">
        <v>5.1171131689999996</v>
      </c>
      <c r="O435">
        <v>1.76174856</v>
      </c>
      <c r="P435">
        <v>2.831774486</v>
      </c>
      <c r="Q435">
        <v>4.7805506170000003</v>
      </c>
      <c r="R435">
        <v>2.633940741</v>
      </c>
      <c r="S435">
        <v>1.727560905</v>
      </c>
      <c r="T435">
        <v>7.0202958850000003</v>
      </c>
      <c r="U435">
        <v>4.7946374489999997</v>
      </c>
      <c r="V435">
        <v>7.7446283950000003</v>
      </c>
      <c r="W435">
        <v>7.7121950620000002</v>
      </c>
      <c r="X435">
        <v>11.571965430000001</v>
      </c>
      <c r="Y435" t="s">
        <v>34</v>
      </c>
      <c r="Z435">
        <v>11.571965430000001</v>
      </c>
    </row>
    <row r="436" spans="1:26" x14ac:dyDescent="0.2">
      <c r="A436">
        <v>2.9878098039999998</v>
      </c>
      <c r="B436">
        <v>1.6343392160000001</v>
      </c>
      <c r="C436">
        <v>1.9467980389999999</v>
      </c>
      <c r="D436">
        <v>2.4714862750000002</v>
      </c>
      <c r="E436">
        <v>1.4390431370000001</v>
      </c>
      <c r="F436">
        <v>5.2818215689999999</v>
      </c>
      <c r="G436">
        <v>1.967745098</v>
      </c>
      <c r="H436">
        <v>5.6227843139999996</v>
      </c>
      <c r="I436">
        <v>13.1288549</v>
      </c>
      <c r="J436">
        <v>0.17746078400000001</v>
      </c>
      <c r="K436">
        <v>24.03073333</v>
      </c>
      <c r="L436">
        <v>0.24161764699999999</v>
      </c>
      <c r="M436">
        <v>22.702850980000001</v>
      </c>
      <c r="N436">
        <v>2.3892784310000001</v>
      </c>
      <c r="O436">
        <v>1.3086039220000001</v>
      </c>
      <c r="P436">
        <v>1.9089921569999999</v>
      </c>
      <c r="Q436">
        <v>2.5124862750000001</v>
      </c>
      <c r="R436">
        <v>1.052839216</v>
      </c>
      <c r="S436">
        <v>0.85956078400000002</v>
      </c>
      <c r="T436">
        <v>6.1010843140000004</v>
      </c>
      <c r="U436">
        <v>8.8833607840000006</v>
      </c>
      <c r="V436">
        <v>6.7804764710000001</v>
      </c>
      <c r="W436">
        <v>6.7924901960000001</v>
      </c>
      <c r="X436">
        <v>11.13363137</v>
      </c>
      <c r="Y436" t="s">
        <v>34</v>
      </c>
      <c r="Z436">
        <v>24.03073333</v>
      </c>
    </row>
    <row r="437" spans="1:26" x14ac:dyDescent="0.2">
      <c r="A437">
        <v>8.5214307320000007</v>
      </c>
      <c r="B437">
        <v>10.63909561</v>
      </c>
      <c r="C437">
        <v>11.243254629999999</v>
      </c>
      <c r="D437">
        <v>9.1005463409999994</v>
      </c>
      <c r="E437">
        <v>7.9742263409999996</v>
      </c>
      <c r="F437">
        <v>6.6861004880000001</v>
      </c>
      <c r="G437">
        <v>33.766387799999997</v>
      </c>
      <c r="H437">
        <v>5.0109887799999999</v>
      </c>
      <c r="I437">
        <v>1.887496098</v>
      </c>
      <c r="J437">
        <v>9.6892321950000007</v>
      </c>
      <c r="K437">
        <v>4.7528975610000002</v>
      </c>
      <c r="L437">
        <v>11.2468161</v>
      </c>
      <c r="M437">
        <v>3.4797078049999999</v>
      </c>
      <c r="N437">
        <v>10.221382930000001</v>
      </c>
      <c r="O437">
        <v>7.1592224389999997</v>
      </c>
      <c r="P437">
        <v>10.361300979999999</v>
      </c>
      <c r="Q437">
        <v>4.7543775610000001</v>
      </c>
      <c r="R437">
        <v>48.601180980000002</v>
      </c>
      <c r="S437">
        <v>12.180322930000001</v>
      </c>
      <c r="T437">
        <v>3.171826341</v>
      </c>
      <c r="U437">
        <v>1.753022927</v>
      </c>
      <c r="V437">
        <v>2.7692404879999999</v>
      </c>
      <c r="W437">
        <v>4.6875799999999996</v>
      </c>
      <c r="X437">
        <v>4.6193770729999999</v>
      </c>
      <c r="Y437" t="s">
        <v>34</v>
      </c>
      <c r="Z437">
        <v>48.601180980000002</v>
      </c>
    </row>
    <row r="438" spans="1:26" x14ac:dyDescent="0.2">
      <c r="A438">
        <v>20.69303318</v>
      </c>
      <c r="B438">
        <v>1.004571047</v>
      </c>
      <c r="C438">
        <v>10.78207617</v>
      </c>
      <c r="D438">
        <v>0.96549365300000001</v>
      </c>
      <c r="E438">
        <v>0.74162516700000003</v>
      </c>
      <c r="F438">
        <v>2.5124292869999998</v>
      </c>
      <c r="G438">
        <v>0.80487906499999995</v>
      </c>
      <c r="H438">
        <v>3.0021982180000002</v>
      </c>
      <c r="I438">
        <v>1.7736335190000001</v>
      </c>
      <c r="J438">
        <v>159.41765950000001</v>
      </c>
      <c r="K438">
        <v>2.1601486639999998</v>
      </c>
      <c r="L438">
        <v>0.448678731</v>
      </c>
      <c r="M438">
        <v>82.93137394</v>
      </c>
      <c r="N438">
        <v>140.87113790000001</v>
      </c>
      <c r="O438">
        <v>0.93746291800000003</v>
      </c>
      <c r="P438">
        <v>3.779451559</v>
      </c>
      <c r="Q438">
        <v>166.4320553</v>
      </c>
      <c r="R438">
        <v>174.4517831</v>
      </c>
      <c r="S438">
        <v>0.51770133600000001</v>
      </c>
      <c r="T438">
        <v>138.9982827</v>
      </c>
      <c r="U438">
        <v>1.9197089089999999</v>
      </c>
      <c r="V438">
        <v>2.9842545660000002</v>
      </c>
      <c r="W438">
        <v>1.9190063470000001</v>
      </c>
      <c r="X438">
        <v>35.665540309999997</v>
      </c>
      <c r="Y438" t="s">
        <v>34</v>
      </c>
      <c r="Z438">
        <v>174.4517831</v>
      </c>
    </row>
    <row r="439" spans="1:26" x14ac:dyDescent="0.2">
      <c r="A439">
        <v>5.5174358489999999</v>
      </c>
      <c r="B439">
        <v>10.397562260000001</v>
      </c>
      <c r="C439">
        <v>8.3704867919999995</v>
      </c>
      <c r="D439">
        <v>6.9673584909999997</v>
      </c>
      <c r="E439">
        <v>5.9777924530000002</v>
      </c>
      <c r="F439">
        <v>0.38317735800000002</v>
      </c>
      <c r="G439">
        <v>54.057079250000001</v>
      </c>
      <c r="H439">
        <v>0.25695094299999999</v>
      </c>
      <c r="I439">
        <v>4.0328302000000003E-2</v>
      </c>
      <c r="J439">
        <v>23.28366226</v>
      </c>
      <c r="K439">
        <v>9.3433961999999995E-2</v>
      </c>
      <c r="L439">
        <v>7.9174905659999997</v>
      </c>
      <c r="M439">
        <v>7.3043395999999997E-2</v>
      </c>
      <c r="N439">
        <v>10.5946283</v>
      </c>
      <c r="O439">
        <v>8.1778943399999999</v>
      </c>
      <c r="P439">
        <v>11.03571509</v>
      </c>
      <c r="Q439">
        <v>1.5104943399999999</v>
      </c>
      <c r="R439">
        <v>72.721007549999996</v>
      </c>
      <c r="S439">
        <v>36.045922640000001</v>
      </c>
      <c r="T439">
        <v>0.96044528299999998</v>
      </c>
      <c r="U439">
        <v>0.192681132</v>
      </c>
      <c r="V439">
        <v>0.94593773599999997</v>
      </c>
      <c r="W439">
        <v>0.83824528300000001</v>
      </c>
      <c r="X439">
        <v>0.82788490599999998</v>
      </c>
      <c r="Y439" t="s">
        <v>34</v>
      </c>
      <c r="Z439">
        <v>72.721007549999996</v>
      </c>
    </row>
    <row r="440" spans="1:26" x14ac:dyDescent="0.2">
      <c r="A440">
        <v>1202.088653</v>
      </c>
      <c r="B440">
        <v>1977.5906640000001</v>
      </c>
      <c r="C440">
        <v>1729.2875100000001</v>
      </c>
      <c r="D440">
        <v>1579.187991</v>
      </c>
      <c r="E440">
        <v>1232.1676460000001</v>
      </c>
      <c r="F440">
        <v>3054.6837759999999</v>
      </c>
      <c r="G440">
        <v>1207.9245080000001</v>
      </c>
      <c r="H440">
        <v>5148.5762029999996</v>
      </c>
      <c r="I440">
        <v>3532.8474059999999</v>
      </c>
      <c r="J440">
        <v>22.538582000000002</v>
      </c>
      <c r="K440">
        <v>2860.81176</v>
      </c>
      <c r="L440">
        <v>64.029740000000004</v>
      </c>
      <c r="M440">
        <v>3604.9688510000001</v>
      </c>
      <c r="N440">
        <v>2359.2830100000001</v>
      </c>
      <c r="O440">
        <v>984.34603100000004</v>
      </c>
      <c r="P440">
        <v>1173.689001</v>
      </c>
      <c r="Q440">
        <v>2464.590346</v>
      </c>
      <c r="R440">
        <v>949.90498500000001</v>
      </c>
      <c r="S440">
        <v>689.23092099999997</v>
      </c>
      <c r="T440">
        <v>3673.1972820000001</v>
      </c>
      <c r="U440">
        <v>794.01446799999997</v>
      </c>
      <c r="V440">
        <v>2151.0826069999998</v>
      </c>
      <c r="W440">
        <v>1741.8275249999999</v>
      </c>
      <c r="X440">
        <v>1931.9289140000001</v>
      </c>
      <c r="Y440" t="s">
        <v>65</v>
      </c>
      <c r="Z440">
        <v>5148.5762029999996</v>
      </c>
    </row>
    <row r="441" spans="1:26" x14ac:dyDescent="0.2">
      <c r="A441">
        <v>304.33944009999999</v>
      </c>
      <c r="B441">
        <v>484.8205858</v>
      </c>
      <c r="C441">
        <v>451.19175619999999</v>
      </c>
      <c r="D441">
        <v>397.49856360000001</v>
      </c>
      <c r="E441">
        <v>304.58808640000001</v>
      </c>
      <c r="F441">
        <v>766.84984569999995</v>
      </c>
      <c r="G441">
        <v>311.55348020000002</v>
      </c>
      <c r="H441">
        <v>1266.0405009999999</v>
      </c>
      <c r="I441">
        <v>793.71990619999997</v>
      </c>
      <c r="J441">
        <v>4.8148975309999997</v>
      </c>
      <c r="K441">
        <v>733.25995309999996</v>
      </c>
      <c r="L441">
        <v>11.376548769999999</v>
      </c>
      <c r="M441">
        <v>778.60102959999995</v>
      </c>
      <c r="N441">
        <v>403.6265914</v>
      </c>
      <c r="O441">
        <v>177.3702006</v>
      </c>
      <c r="P441">
        <v>203.9893735</v>
      </c>
      <c r="Q441">
        <v>410.65260310000002</v>
      </c>
      <c r="R441">
        <v>163.91875859999999</v>
      </c>
      <c r="S441">
        <v>122.6202722</v>
      </c>
      <c r="T441">
        <v>506.30003019999998</v>
      </c>
      <c r="U441">
        <v>117.57766479999999</v>
      </c>
      <c r="V441">
        <v>333.39341539999998</v>
      </c>
      <c r="W441">
        <v>284.22585249999997</v>
      </c>
      <c r="X441">
        <v>248.3967025</v>
      </c>
      <c r="Y441" t="s">
        <v>65</v>
      </c>
      <c r="Z441">
        <v>1266.0405009999999</v>
      </c>
    </row>
    <row r="442" spans="1:26" x14ac:dyDescent="0.2">
      <c r="A442">
        <v>90.509829089999997</v>
      </c>
      <c r="B442">
        <v>151.6541497</v>
      </c>
      <c r="C442">
        <v>131.73423940000001</v>
      </c>
      <c r="D442">
        <v>115.2454776</v>
      </c>
      <c r="E442">
        <v>96.328864850000002</v>
      </c>
      <c r="F442">
        <v>248.7109055</v>
      </c>
      <c r="G442">
        <v>95.748472120000002</v>
      </c>
      <c r="H442">
        <v>393.38314120000001</v>
      </c>
      <c r="I442">
        <v>359.53063209999999</v>
      </c>
      <c r="J442">
        <v>2.041433939</v>
      </c>
      <c r="K442">
        <v>330.5255497</v>
      </c>
      <c r="L442">
        <v>4.1768581820000001</v>
      </c>
      <c r="M442">
        <v>358.17900550000002</v>
      </c>
      <c r="N442">
        <v>158.58661330000001</v>
      </c>
      <c r="O442">
        <v>67.30917273</v>
      </c>
      <c r="P442">
        <v>84.145389699999996</v>
      </c>
      <c r="Q442">
        <v>172.27462299999999</v>
      </c>
      <c r="R442">
        <v>61.369674549999999</v>
      </c>
      <c r="S442">
        <v>47.968023639999998</v>
      </c>
      <c r="T442">
        <v>249.12763330000001</v>
      </c>
      <c r="U442">
        <v>65.714309700000001</v>
      </c>
      <c r="V442">
        <v>174.99045939999999</v>
      </c>
      <c r="W442">
        <v>132.9282</v>
      </c>
      <c r="X442">
        <v>127.62034730000001</v>
      </c>
      <c r="Y442" t="s">
        <v>65</v>
      </c>
      <c r="Z442">
        <v>393.38314120000001</v>
      </c>
    </row>
    <row r="443" spans="1:26" x14ac:dyDescent="0.2">
      <c r="A443">
        <v>39.451605569999998</v>
      </c>
      <c r="B443">
        <v>69.262956750000001</v>
      </c>
      <c r="C443">
        <v>59.793331260000002</v>
      </c>
      <c r="D443">
        <v>54.820831910000003</v>
      </c>
      <c r="E443">
        <v>43.848791859999999</v>
      </c>
      <c r="F443">
        <v>112.32728539999999</v>
      </c>
      <c r="G443">
        <v>40.081534259999998</v>
      </c>
      <c r="H443">
        <v>162.21477580000001</v>
      </c>
      <c r="I443">
        <v>114.8305931</v>
      </c>
      <c r="J443">
        <v>1.391869807</v>
      </c>
      <c r="K443">
        <v>89.627078159999996</v>
      </c>
      <c r="L443">
        <v>5.7970402569999999</v>
      </c>
      <c r="M443">
        <v>125.4322049</v>
      </c>
      <c r="N443">
        <v>179.03688070000001</v>
      </c>
      <c r="O443">
        <v>89.337929340000002</v>
      </c>
      <c r="P443">
        <v>84.153629760000001</v>
      </c>
      <c r="Q443">
        <v>200.92018870000001</v>
      </c>
      <c r="R443">
        <v>67.314845610000006</v>
      </c>
      <c r="S443">
        <v>53.854829119999998</v>
      </c>
      <c r="T443">
        <v>328.2081475</v>
      </c>
      <c r="U443">
        <v>64.54744968</v>
      </c>
      <c r="V443">
        <v>167.3447242</v>
      </c>
      <c r="W443">
        <v>138.70441500000001</v>
      </c>
      <c r="X443">
        <v>188.37487189999999</v>
      </c>
      <c r="Y443" t="s">
        <v>65</v>
      </c>
      <c r="Z443">
        <v>328.2081475</v>
      </c>
    </row>
    <row r="444" spans="1:26" x14ac:dyDescent="0.2">
      <c r="A444">
        <v>18.218036439999999</v>
      </c>
      <c r="B444">
        <v>27.728331359999999</v>
      </c>
      <c r="C444">
        <v>25.916533900000001</v>
      </c>
      <c r="D444">
        <v>22.73757797</v>
      </c>
      <c r="E444">
        <v>17.950585589999999</v>
      </c>
      <c r="F444">
        <v>44.341163559999998</v>
      </c>
      <c r="G444">
        <v>17.765124579999998</v>
      </c>
      <c r="H444">
        <v>69.908161019999994</v>
      </c>
      <c r="I444">
        <v>62.563624580000003</v>
      </c>
      <c r="J444">
        <v>4.102835593</v>
      </c>
      <c r="K444">
        <v>50.088640679999997</v>
      </c>
      <c r="L444">
        <v>7.3830940680000001</v>
      </c>
      <c r="M444">
        <v>74.622020340000006</v>
      </c>
      <c r="N444">
        <v>39.910933049999997</v>
      </c>
      <c r="O444">
        <v>21.15467288</v>
      </c>
      <c r="P444">
        <v>19.630155080000002</v>
      </c>
      <c r="Q444">
        <v>41.022646610000002</v>
      </c>
      <c r="R444">
        <v>16.87058305</v>
      </c>
      <c r="S444">
        <v>13.170593220000001</v>
      </c>
      <c r="T444">
        <v>65.757940680000004</v>
      </c>
      <c r="U444">
        <v>10.64917966</v>
      </c>
      <c r="V444">
        <v>35.304983049999997</v>
      </c>
      <c r="W444">
        <v>25.88767034</v>
      </c>
      <c r="X444">
        <v>27.631646610000001</v>
      </c>
      <c r="Y444" t="s">
        <v>65</v>
      </c>
      <c r="Z444">
        <v>74.622020340000006</v>
      </c>
    </row>
    <row r="445" spans="1:26" x14ac:dyDescent="0.2">
      <c r="A445">
        <v>17.049994559999998</v>
      </c>
      <c r="B445">
        <v>27.183056499999999</v>
      </c>
      <c r="C445">
        <v>23.495254760000002</v>
      </c>
      <c r="D445">
        <v>21.61376272</v>
      </c>
      <c r="E445">
        <v>17.067715530000001</v>
      </c>
      <c r="F445">
        <v>46.748802140000002</v>
      </c>
      <c r="G445">
        <v>16.78634563</v>
      </c>
      <c r="H445">
        <v>66.444318640000006</v>
      </c>
      <c r="I445">
        <v>42.214507959999999</v>
      </c>
      <c r="J445">
        <v>0.502136311</v>
      </c>
      <c r="K445">
        <v>34.208147959999998</v>
      </c>
      <c r="L445">
        <v>1.6146926210000001</v>
      </c>
      <c r="M445">
        <v>45.937759219999997</v>
      </c>
      <c r="N445">
        <v>45.388560579999996</v>
      </c>
      <c r="O445">
        <v>22.51257184</v>
      </c>
      <c r="P445">
        <v>22.13787301</v>
      </c>
      <c r="Q445">
        <v>49.332665830000003</v>
      </c>
      <c r="R445">
        <v>17.504084079999998</v>
      </c>
      <c r="S445">
        <v>13.480430869999999</v>
      </c>
      <c r="T445">
        <v>74.486838640000002</v>
      </c>
      <c r="U445">
        <v>17.45640835</v>
      </c>
      <c r="V445">
        <v>42.78096893</v>
      </c>
      <c r="W445">
        <v>34.595178060000002</v>
      </c>
      <c r="X445">
        <v>43.446959810000003</v>
      </c>
      <c r="Y445" t="s">
        <v>65</v>
      </c>
      <c r="Z445">
        <v>74.486838640000002</v>
      </c>
    </row>
    <row r="446" spans="1:26" x14ac:dyDescent="0.2">
      <c r="A446">
        <v>15.32674252</v>
      </c>
      <c r="B446">
        <v>24.34549449</v>
      </c>
      <c r="C446">
        <v>21.906065349999999</v>
      </c>
      <c r="D446">
        <v>19.943221260000001</v>
      </c>
      <c r="E446">
        <v>15.29629134</v>
      </c>
      <c r="F446">
        <v>39.687507089999997</v>
      </c>
      <c r="G446">
        <v>15.14034331</v>
      </c>
      <c r="H446">
        <v>64.582043310000003</v>
      </c>
      <c r="I446">
        <v>43.607104720000002</v>
      </c>
      <c r="J446">
        <v>0.35701259800000001</v>
      </c>
      <c r="K446">
        <v>36.095574800000001</v>
      </c>
      <c r="L446">
        <v>1.022531496</v>
      </c>
      <c r="M446">
        <v>46.137815750000001</v>
      </c>
      <c r="N446">
        <v>36.443056689999999</v>
      </c>
      <c r="O446">
        <v>15.39935197</v>
      </c>
      <c r="P446">
        <v>17.388655119999999</v>
      </c>
      <c r="Q446">
        <v>39.618964570000003</v>
      </c>
      <c r="R446">
        <v>14.734980309999999</v>
      </c>
      <c r="S446">
        <v>10.71547165</v>
      </c>
      <c r="T446">
        <v>56.007015750000001</v>
      </c>
      <c r="U446">
        <v>13.33885197</v>
      </c>
      <c r="V446">
        <v>31.175592909999999</v>
      </c>
      <c r="W446">
        <v>24.509859840000001</v>
      </c>
      <c r="X446">
        <v>35.524023620000001</v>
      </c>
      <c r="Y446" t="s">
        <v>65</v>
      </c>
      <c r="Z446">
        <v>64.582043310000003</v>
      </c>
    </row>
    <row r="447" spans="1:26" x14ac:dyDescent="0.2">
      <c r="A447">
        <v>14.72520276</v>
      </c>
      <c r="B447">
        <v>22.233237240000001</v>
      </c>
      <c r="C447">
        <v>20.03653448</v>
      </c>
      <c r="D447">
        <v>17.927375170000001</v>
      </c>
      <c r="E447">
        <v>14.04619379</v>
      </c>
      <c r="F447">
        <v>40.249902069999997</v>
      </c>
      <c r="G447">
        <v>14.347457240000001</v>
      </c>
      <c r="H447">
        <v>60.891975860000002</v>
      </c>
      <c r="I447">
        <v>36.992923449999999</v>
      </c>
      <c r="J447">
        <v>0.33174413800000002</v>
      </c>
      <c r="K447">
        <v>32.590886900000001</v>
      </c>
      <c r="L447">
        <v>1.356793793</v>
      </c>
      <c r="M447">
        <v>42.509014479999998</v>
      </c>
      <c r="N447">
        <v>40.135436550000001</v>
      </c>
      <c r="O447">
        <v>16.933164139999999</v>
      </c>
      <c r="P447">
        <v>17.29257793</v>
      </c>
      <c r="Q447">
        <v>42.581715860000003</v>
      </c>
      <c r="R447">
        <v>15.08131931</v>
      </c>
      <c r="S447">
        <v>11.21059655</v>
      </c>
      <c r="T447">
        <v>67.126508970000003</v>
      </c>
      <c r="U447">
        <v>15.46854828</v>
      </c>
      <c r="V447">
        <v>35.781592410000002</v>
      </c>
      <c r="W447">
        <v>28.24219931</v>
      </c>
      <c r="X447">
        <v>39.171684140000004</v>
      </c>
      <c r="Y447" t="s">
        <v>65</v>
      </c>
      <c r="Z447">
        <v>67.126508970000003</v>
      </c>
    </row>
    <row r="448" spans="1:26" x14ac:dyDescent="0.2">
      <c r="A448">
        <v>14.684970809999999</v>
      </c>
      <c r="B448">
        <v>22.841920569999999</v>
      </c>
      <c r="C448">
        <v>20.084055979999999</v>
      </c>
      <c r="D448">
        <v>18.891589</v>
      </c>
      <c r="E448">
        <v>14.307917700000001</v>
      </c>
      <c r="F448">
        <v>39.474801909999996</v>
      </c>
      <c r="G448">
        <v>13.78188995</v>
      </c>
      <c r="H448">
        <v>60.047261239999997</v>
      </c>
      <c r="I448">
        <v>39.538803350000002</v>
      </c>
      <c r="J448">
        <v>0.43925933</v>
      </c>
      <c r="K448">
        <v>30.757907660000001</v>
      </c>
      <c r="L448">
        <v>1.9949492820000001</v>
      </c>
      <c r="M448">
        <v>43.794938760000001</v>
      </c>
      <c r="N448">
        <v>64.506478470000005</v>
      </c>
      <c r="O448">
        <v>28.859558849999999</v>
      </c>
      <c r="P448">
        <v>27.6837622</v>
      </c>
      <c r="Q448">
        <v>70.083886120000003</v>
      </c>
      <c r="R448">
        <v>23.678489949999999</v>
      </c>
      <c r="S448">
        <v>19.129789949999999</v>
      </c>
      <c r="T448">
        <v>116.7007191</v>
      </c>
      <c r="U448">
        <v>23.320959330000001</v>
      </c>
      <c r="V448">
        <v>60.004366990000001</v>
      </c>
      <c r="W448">
        <v>55.310069859999999</v>
      </c>
      <c r="X448">
        <v>70.539801440000005</v>
      </c>
      <c r="Y448" t="s">
        <v>65</v>
      </c>
      <c r="Z448">
        <v>116.7007191</v>
      </c>
    </row>
    <row r="449" spans="1:26" x14ac:dyDescent="0.2">
      <c r="A449">
        <v>9.8044882179999995</v>
      </c>
      <c r="B449">
        <v>16.610656609999999</v>
      </c>
      <c r="C449">
        <v>13.89566408</v>
      </c>
      <c r="D449">
        <v>12.29464986</v>
      </c>
      <c r="E449">
        <v>11.535838650000001</v>
      </c>
      <c r="F449">
        <v>32.108433759999997</v>
      </c>
      <c r="G449">
        <v>9.4153400860000005</v>
      </c>
      <c r="H449">
        <v>40.900359629999997</v>
      </c>
      <c r="I449">
        <v>24.436056319999999</v>
      </c>
      <c r="J449">
        <v>0.62254252899999996</v>
      </c>
      <c r="K449">
        <v>21.923147409999999</v>
      </c>
      <c r="L449">
        <v>1.8872590520000001</v>
      </c>
      <c r="M449">
        <v>29.228252300000001</v>
      </c>
      <c r="N449">
        <v>22.74481351</v>
      </c>
      <c r="O449">
        <v>11.495638789999999</v>
      </c>
      <c r="P449">
        <v>10.57409195</v>
      </c>
      <c r="Q449">
        <v>22.85578606</v>
      </c>
      <c r="R449">
        <v>8.2593581900000004</v>
      </c>
      <c r="S449">
        <v>6.44290977</v>
      </c>
      <c r="T449">
        <v>30.081942819999998</v>
      </c>
      <c r="U449">
        <v>11.34117773</v>
      </c>
      <c r="V449">
        <v>17.772251440000002</v>
      </c>
      <c r="W449">
        <v>14.08129641</v>
      </c>
      <c r="X449">
        <v>18.129317100000002</v>
      </c>
      <c r="Y449" t="s">
        <v>65</v>
      </c>
      <c r="Z449">
        <v>40.900359629999997</v>
      </c>
    </row>
    <row r="450" spans="1:26" x14ac:dyDescent="0.2">
      <c r="A450">
        <v>15.35985385</v>
      </c>
      <c r="B450">
        <v>18.18549423</v>
      </c>
      <c r="C450">
        <v>17.061167309999998</v>
      </c>
      <c r="D450">
        <v>15.22376923</v>
      </c>
      <c r="E450">
        <v>14.257221149999999</v>
      </c>
      <c r="F450">
        <v>27.801349999999999</v>
      </c>
      <c r="G450">
        <v>11.581875</v>
      </c>
      <c r="H450">
        <v>39.106901919999999</v>
      </c>
      <c r="I450">
        <v>36.603251919999998</v>
      </c>
      <c r="J450">
        <v>3.9611980770000002</v>
      </c>
      <c r="K450">
        <v>27.498701919999998</v>
      </c>
      <c r="L450">
        <v>9.2351519230000001</v>
      </c>
      <c r="M450">
        <v>59.380949999999999</v>
      </c>
      <c r="N450">
        <v>22.593955770000001</v>
      </c>
      <c r="O450">
        <v>24.156851920000001</v>
      </c>
      <c r="P450">
        <v>14.196942310000001</v>
      </c>
      <c r="Q450">
        <v>22.297775000000001</v>
      </c>
      <c r="R450">
        <v>11.544311540000001</v>
      </c>
      <c r="S450">
        <v>9.2653884620000007</v>
      </c>
      <c r="T450">
        <v>28.105013459999999</v>
      </c>
      <c r="U450">
        <v>5.3157769229999996</v>
      </c>
      <c r="V450">
        <v>16.571476919999999</v>
      </c>
      <c r="W450">
        <v>18.354867309999999</v>
      </c>
      <c r="X450">
        <v>13.41769231</v>
      </c>
      <c r="Y450" t="s">
        <v>65</v>
      </c>
      <c r="Z450">
        <v>59.380949999999999</v>
      </c>
    </row>
    <row r="451" spans="1:26" x14ac:dyDescent="0.2">
      <c r="A451">
        <v>7.9346532160000001</v>
      </c>
      <c r="B451">
        <v>13.395072219999999</v>
      </c>
      <c r="C451">
        <v>11.467991230000001</v>
      </c>
      <c r="D451">
        <v>10.15215439</v>
      </c>
      <c r="E451">
        <v>8.3104818710000004</v>
      </c>
      <c r="F451">
        <v>20.7978193</v>
      </c>
      <c r="G451">
        <v>7.9253890350000002</v>
      </c>
      <c r="H451">
        <v>33.711639329999997</v>
      </c>
      <c r="I451">
        <v>25.86374635</v>
      </c>
      <c r="J451">
        <v>0.18692134499999999</v>
      </c>
      <c r="K451">
        <v>21.620773539999998</v>
      </c>
      <c r="L451">
        <v>0.515092836</v>
      </c>
      <c r="M451">
        <v>25.827344010000001</v>
      </c>
      <c r="N451">
        <v>16.098182600000001</v>
      </c>
      <c r="O451">
        <v>7.1580728069999999</v>
      </c>
      <c r="P451">
        <v>8.439224415</v>
      </c>
      <c r="Q451">
        <v>17.046928650000002</v>
      </c>
      <c r="R451">
        <v>6.3768736840000004</v>
      </c>
      <c r="S451">
        <v>4.9876849419999996</v>
      </c>
      <c r="T451">
        <v>26.779702489999998</v>
      </c>
      <c r="U451">
        <v>5.3697248540000002</v>
      </c>
      <c r="V451">
        <v>16.21457105</v>
      </c>
      <c r="W451">
        <v>13.38397734</v>
      </c>
      <c r="X451">
        <v>13.06111915</v>
      </c>
      <c r="Y451" t="s">
        <v>65</v>
      </c>
      <c r="Z451">
        <v>33.711639329999997</v>
      </c>
    </row>
    <row r="452" spans="1:26" x14ac:dyDescent="0.2">
      <c r="A452">
        <v>9.5564717199999993</v>
      </c>
      <c r="B452">
        <v>9.0751723030000004</v>
      </c>
      <c r="C452">
        <v>8.7171387760000005</v>
      </c>
      <c r="D452">
        <v>8.6213434400000004</v>
      </c>
      <c r="E452">
        <v>6.02014344</v>
      </c>
      <c r="F452">
        <v>22.891898250000001</v>
      </c>
      <c r="G452">
        <v>7.071769679</v>
      </c>
      <c r="H452">
        <v>24.754438480000001</v>
      </c>
      <c r="I452">
        <v>18.614462679999999</v>
      </c>
      <c r="J452">
        <v>0.54600262399999999</v>
      </c>
      <c r="K452">
        <v>17.789351310000001</v>
      </c>
      <c r="L452">
        <v>1.2627752189999999</v>
      </c>
      <c r="M452">
        <v>34.81150117</v>
      </c>
      <c r="N452">
        <v>9.3327699709999994</v>
      </c>
      <c r="O452">
        <v>4.1575763849999996</v>
      </c>
      <c r="P452">
        <v>4.1000425659999999</v>
      </c>
      <c r="Q452">
        <v>9.2769825069999996</v>
      </c>
      <c r="R452">
        <v>3.4247886300000001</v>
      </c>
      <c r="S452">
        <v>2.5970233239999998</v>
      </c>
      <c r="T452">
        <v>14.163191250000001</v>
      </c>
      <c r="U452">
        <v>3.3228317779999998</v>
      </c>
      <c r="V452">
        <v>8.1489093290000003</v>
      </c>
      <c r="W452">
        <v>6.2660970850000002</v>
      </c>
      <c r="X452">
        <v>7.4607224490000004</v>
      </c>
      <c r="Y452" t="s">
        <v>65</v>
      </c>
      <c r="Z452">
        <v>34.81150117</v>
      </c>
    </row>
    <row r="453" spans="1:26" x14ac:dyDescent="0.2">
      <c r="A453">
        <v>1.9651423379999999</v>
      </c>
      <c r="B453">
        <v>3.100790205</v>
      </c>
      <c r="C453">
        <v>2.8477229070000001</v>
      </c>
      <c r="D453">
        <v>2.5470328590000002</v>
      </c>
      <c r="E453">
        <v>1.926292259</v>
      </c>
      <c r="F453">
        <v>5.1049603479999996</v>
      </c>
      <c r="G453">
        <v>1.9913519749999999</v>
      </c>
      <c r="H453">
        <v>8.3023919429999999</v>
      </c>
      <c r="I453">
        <v>5.7876763029999996</v>
      </c>
      <c r="J453">
        <v>4.908436E-2</v>
      </c>
      <c r="K453">
        <v>4.9501589260000003</v>
      </c>
      <c r="L453">
        <v>0.144164771</v>
      </c>
      <c r="M453">
        <v>6.037309005</v>
      </c>
      <c r="N453">
        <v>3.8893173779999999</v>
      </c>
      <c r="O453">
        <v>1.649558452</v>
      </c>
      <c r="P453">
        <v>1.9116303320000001</v>
      </c>
      <c r="Q453">
        <v>4.2157026860000002</v>
      </c>
      <c r="R453">
        <v>1.5808448660000001</v>
      </c>
      <c r="S453">
        <v>1.1964834120000001</v>
      </c>
      <c r="T453">
        <v>6.4342036330000001</v>
      </c>
      <c r="U453">
        <v>1.3333170620000001</v>
      </c>
      <c r="V453">
        <v>3.9124761449999998</v>
      </c>
      <c r="W453">
        <v>3.1993925750000001</v>
      </c>
      <c r="X453">
        <v>3.4036785150000002</v>
      </c>
      <c r="Y453" t="s">
        <v>65</v>
      </c>
      <c r="Z453">
        <v>8.3023919429999999</v>
      </c>
    </row>
    <row r="454" spans="1:26" x14ac:dyDescent="0.2">
      <c r="A454">
        <v>1.4366097330000001</v>
      </c>
      <c r="B454">
        <v>2.1175127859999998</v>
      </c>
      <c r="C454">
        <v>1.936726336</v>
      </c>
      <c r="D454">
        <v>1.701744084</v>
      </c>
      <c r="E454">
        <v>1.366743321</v>
      </c>
      <c r="F454">
        <v>3.5793030529999998</v>
      </c>
      <c r="G454">
        <v>1.355321183</v>
      </c>
      <c r="H454">
        <v>5.7277255729999998</v>
      </c>
      <c r="I454">
        <v>4.3615307249999997</v>
      </c>
      <c r="J454">
        <v>8.4692747999999998E-2</v>
      </c>
      <c r="K454">
        <v>3.798561641</v>
      </c>
      <c r="L454">
        <v>0.22481145</v>
      </c>
      <c r="M454">
        <v>4.78125687</v>
      </c>
      <c r="N454">
        <v>2.6749986639999999</v>
      </c>
      <c r="O454">
        <v>1.2231257630000001</v>
      </c>
      <c r="P454">
        <v>1.452210115</v>
      </c>
      <c r="Q454">
        <v>2.9130236639999998</v>
      </c>
      <c r="R454">
        <v>1.0629028629999999</v>
      </c>
      <c r="S454">
        <v>0.865126336</v>
      </c>
      <c r="T454">
        <v>4.6880328240000004</v>
      </c>
      <c r="U454">
        <v>0.88142213700000005</v>
      </c>
      <c r="V454">
        <v>3.315989885</v>
      </c>
      <c r="W454">
        <v>2.7006072520000002</v>
      </c>
      <c r="X454">
        <v>2.0412656490000001</v>
      </c>
      <c r="Y454" t="s">
        <v>65</v>
      </c>
      <c r="Z454">
        <v>5.7277255729999998</v>
      </c>
    </row>
    <row r="455" spans="1:26" x14ac:dyDescent="0.2">
      <c r="A455">
        <v>202.09556670000001</v>
      </c>
      <c r="B455">
        <v>188.9037333</v>
      </c>
      <c r="C455">
        <v>179.07207779999999</v>
      </c>
      <c r="D455">
        <v>224.60513330000001</v>
      </c>
      <c r="E455">
        <v>128.60942589999999</v>
      </c>
      <c r="F455">
        <v>351.30791479999999</v>
      </c>
      <c r="G455">
        <v>170.95193330000001</v>
      </c>
      <c r="H455">
        <v>435.3898815</v>
      </c>
      <c r="I455">
        <v>221.35794809999999</v>
      </c>
      <c r="J455">
        <v>13.89482593</v>
      </c>
      <c r="K455">
        <v>307.80034439999997</v>
      </c>
      <c r="L455">
        <v>27.397214810000001</v>
      </c>
      <c r="M455">
        <v>230.16933700000001</v>
      </c>
      <c r="N455">
        <v>242.5128296</v>
      </c>
      <c r="O455">
        <v>112.4994444</v>
      </c>
      <c r="P455">
        <v>192.32857780000001</v>
      </c>
      <c r="Q455">
        <v>266.64495929999998</v>
      </c>
      <c r="R455">
        <v>126.81700739999999</v>
      </c>
      <c r="S455">
        <v>94.778014810000002</v>
      </c>
      <c r="T455">
        <v>372.27500739999999</v>
      </c>
      <c r="U455">
        <v>290.69388889999999</v>
      </c>
      <c r="V455">
        <v>295.72027780000002</v>
      </c>
      <c r="W455">
        <v>441.58624070000002</v>
      </c>
      <c r="X455">
        <v>466.60638519999998</v>
      </c>
      <c r="Y455" t="s">
        <v>39</v>
      </c>
      <c r="Z455">
        <v>466.60638519999998</v>
      </c>
    </row>
    <row r="456" spans="1:26" x14ac:dyDescent="0.2">
      <c r="A456">
        <v>22.664035739999999</v>
      </c>
      <c r="B456">
        <v>25.008885530000001</v>
      </c>
      <c r="C456">
        <v>21.342120000000001</v>
      </c>
      <c r="D456">
        <v>24.411639999999998</v>
      </c>
      <c r="E456">
        <v>17.743578719999999</v>
      </c>
      <c r="F456">
        <v>36.567068089999999</v>
      </c>
      <c r="G456">
        <v>26.232162129999999</v>
      </c>
      <c r="H456">
        <v>41.879337020000001</v>
      </c>
      <c r="I456">
        <v>19.953220000000002</v>
      </c>
      <c r="J456">
        <v>32.57956085</v>
      </c>
      <c r="K456">
        <v>28.232082129999998</v>
      </c>
      <c r="L456">
        <v>46.234617020000002</v>
      </c>
      <c r="M456">
        <v>21.553596599999999</v>
      </c>
      <c r="N456">
        <v>27.031089789999999</v>
      </c>
      <c r="O456">
        <v>14.78158979</v>
      </c>
      <c r="P456">
        <v>23.49792596</v>
      </c>
      <c r="Q456">
        <v>26.601883829999998</v>
      </c>
      <c r="R456">
        <v>28.634633619999999</v>
      </c>
      <c r="S456">
        <v>14.42056936</v>
      </c>
      <c r="T456">
        <v>33.821549789999999</v>
      </c>
      <c r="U456">
        <v>26.03851319</v>
      </c>
      <c r="V456">
        <v>26.91128213</v>
      </c>
      <c r="W456">
        <v>40.193701279999999</v>
      </c>
      <c r="X456">
        <v>42.661717449999998</v>
      </c>
      <c r="Y456" t="s">
        <v>39</v>
      </c>
      <c r="Z456">
        <v>46.234617020000002</v>
      </c>
    </row>
    <row r="457" spans="1:26" x14ac:dyDescent="0.2">
      <c r="A457">
        <v>14.864165290000001</v>
      </c>
      <c r="B457">
        <v>14.286365139999999</v>
      </c>
      <c r="C457">
        <v>12.17675058</v>
      </c>
      <c r="D457">
        <v>13.161327160000001</v>
      </c>
      <c r="E457">
        <v>10.24082374</v>
      </c>
      <c r="F457">
        <v>23.226949879999999</v>
      </c>
      <c r="G457">
        <v>22.039044440000001</v>
      </c>
      <c r="H457">
        <v>24.145893229999999</v>
      </c>
      <c r="I457">
        <v>15.45153852</v>
      </c>
      <c r="J457">
        <v>28.767672529999999</v>
      </c>
      <c r="K457">
        <v>21.13209556</v>
      </c>
      <c r="L457">
        <v>30.60263977</v>
      </c>
      <c r="M457">
        <v>17.58459525</v>
      </c>
      <c r="N457">
        <v>19.69771089</v>
      </c>
      <c r="O457">
        <v>13.314102569999999</v>
      </c>
      <c r="P457">
        <v>16.025609880000001</v>
      </c>
      <c r="Q457">
        <v>16.35329089</v>
      </c>
      <c r="R457">
        <v>22.322177119999999</v>
      </c>
      <c r="S457">
        <v>14.76779144</v>
      </c>
      <c r="T457">
        <v>17.27247019</v>
      </c>
      <c r="U457">
        <v>14.60347938</v>
      </c>
      <c r="V457">
        <v>14.817835179999999</v>
      </c>
      <c r="W457">
        <v>20.95114117</v>
      </c>
      <c r="X457">
        <v>16.28267494</v>
      </c>
      <c r="Y457" t="s">
        <v>39</v>
      </c>
      <c r="Z457">
        <v>30.60263977</v>
      </c>
    </row>
    <row r="458" spans="1:26" x14ac:dyDescent="0.2">
      <c r="A458">
        <v>7.4000130190000002</v>
      </c>
      <c r="B458">
        <v>6.5835774239999996</v>
      </c>
      <c r="C458">
        <v>6.2442563709999996</v>
      </c>
      <c r="D458">
        <v>7.2122425210000003</v>
      </c>
      <c r="E458">
        <v>4.6327209140000001</v>
      </c>
      <c r="F458">
        <v>13.74881274</v>
      </c>
      <c r="G458">
        <v>7.7206018009999999</v>
      </c>
      <c r="H458">
        <v>14.07573629</v>
      </c>
      <c r="I458">
        <v>6.5356609419999998</v>
      </c>
      <c r="J458">
        <v>6.2911177289999998</v>
      </c>
      <c r="K458">
        <v>10.04293019</v>
      </c>
      <c r="L458">
        <v>8.0922265929999995</v>
      </c>
      <c r="M458">
        <v>7.7150603880000004</v>
      </c>
      <c r="N458">
        <v>8.8954024930000006</v>
      </c>
      <c r="O458">
        <v>4.8057063710000003</v>
      </c>
      <c r="P458">
        <v>6.9712368419999997</v>
      </c>
      <c r="Q458">
        <v>8.8500785319999995</v>
      </c>
      <c r="R458">
        <v>7.3255437670000001</v>
      </c>
      <c r="S458">
        <v>4.2490813019999996</v>
      </c>
      <c r="T458">
        <v>10.755845430000001</v>
      </c>
      <c r="U458">
        <v>8.2235739609999996</v>
      </c>
      <c r="V458">
        <v>8.8136530470000007</v>
      </c>
      <c r="W458">
        <v>12.731162189999999</v>
      </c>
      <c r="X458">
        <v>13.087070779999999</v>
      </c>
      <c r="Y458" t="s">
        <v>39</v>
      </c>
      <c r="Z458">
        <v>14.07573629</v>
      </c>
    </row>
    <row r="459" spans="1:26" x14ac:dyDescent="0.2">
      <c r="A459">
        <v>6.33010261</v>
      </c>
      <c r="B459">
        <v>4.9217295180000002</v>
      </c>
      <c r="C459">
        <v>4.8636773089999998</v>
      </c>
      <c r="D459">
        <v>4.8367487950000001</v>
      </c>
      <c r="E459">
        <v>3.553348996</v>
      </c>
      <c r="F459">
        <v>11.680024299999999</v>
      </c>
      <c r="G459">
        <v>9.6808176709999998</v>
      </c>
      <c r="H459">
        <v>10.293615859999999</v>
      </c>
      <c r="I459">
        <v>5.0997162649999996</v>
      </c>
      <c r="J459">
        <v>12.86058173</v>
      </c>
      <c r="K459">
        <v>11.538274299999999</v>
      </c>
      <c r="L459">
        <v>11.86858434</v>
      </c>
      <c r="M459">
        <v>8.2528769079999993</v>
      </c>
      <c r="N459">
        <v>9.1211610440000008</v>
      </c>
      <c r="O459">
        <v>5.3799775099999998</v>
      </c>
      <c r="P459">
        <v>6.176286546</v>
      </c>
      <c r="Q459">
        <v>7.2979797189999998</v>
      </c>
      <c r="R459">
        <v>10.85423956</v>
      </c>
      <c r="S459">
        <v>5.5821923690000004</v>
      </c>
      <c r="T459">
        <v>10.89021988</v>
      </c>
      <c r="U459">
        <v>19.309042569999999</v>
      </c>
      <c r="V459">
        <v>10.141272689999999</v>
      </c>
      <c r="W459">
        <v>10.965628110000001</v>
      </c>
      <c r="X459">
        <v>11.73168233</v>
      </c>
      <c r="Y459" t="s">
        <v>39</v>
      </c>
      <c r="Z459">
        <v>19.309042569999999</v>
      </c>
    </row>
    <row r="460" spans="1:26" x14ac:dyDescent="0.2">
      <c r="A460">
        <v>14.0142069</v>
      </c>
      <c r="B460">
        <v>22.37968966</v>
      </c>
      <c r="C460">
        <v>17.537958620000001</v>
      </c>
      <c r="D460">
        <v>13.45190345</v>
      </c>
      <c r="E460">
        <v>14.559586210000001</v>
      </c>
      <c r="F460">
        <v>6.8636724139999998</v>
      </c>
      <c r="G460">
        <v>78.691199999999995</v>
      </c>
      <c r="H460">
        <v>7.8838931030000001</v>
      </c>
      <c r="I460">
        <v>3.913306897</v>
      </c>
      <c r="J460">
        <v>125.4632897</v>
      </c>
      <c r="K460">
        <v>5.8308551719999997</v>
      </c>
      <c r="L460">
        <v>87.701513790000007</v>
      </c>
      <c r="M460">
        <v>4.4292517240000002</v>
      </c>
      <c r="N460">
        <v>18.559165520000001</v>
      </c>
      <c r="O460">
        <v>13.714131030000001</v>
      </c>
      <c r="P460">
        <v>17.623262069999999</v>
      </c>
      <c r="Q460">
        <v>5.9828000000000001</v>
      </c>
      <c r="R460">
        <v>105.0925931</v>
      </c>
      <c r="S460">
        <v>33.409700000000001</v>
      </c>
      <c r="T460">
        <v>6.5914551719999999</v>
      </c>
      <c r="U460">
        <v>4.9290620690000004</v>
      </c>
      <c r="V460">
        <v>5.0191482760000001</v>
      </c>
      <c r="W460">
        <v>7.6417344829999996</v>
      </c>
      <c r="X460">
        <v>8.258058621</v>
      </c>
      <c r="Y460" t="s">
        <v>39</v>
      </c>
      <c r="Z460">
        <v>125.4632897</v>
      </c>
    </row>
    <row r="461" spans="1:26" x14ac:dyDescent="0.2">
      <c r="A461">
        <v>1.0231359520000001</v>
      </c>
      <c r="B461">
        <v>0.76606071399999998</v>
      </c>
      <c r="C461">
        <v>0.77778904800000004</v>
      </c>
      <c r="D461">
        <v>0.95234618999999998</v>
      </c>
      <c r="E461">
        <v>0.52251023799999996</v>
      </c>
      <c r="F461">
        <v>1.636095952</v>
      </c>
      <c r="G461">
        <v>0.84150000000000003</v>
      </c>
      <c r="H461">
        <v>1.972626905</v>
      </c>
      <c r="I461">
        <v>0.89729714299999996</v>
      </c>
      <c r="J461">
        <v>0.34203714299999999</v>
      </c>
      <c r="K461">
        <v>1.3905833329999999</v>
      </c>
      <c r="L461">
        <v>0.50210738099999996</v>
      </c>
      <c r="M461">
        <v>1.273059524</v>
      </c>
      <c r="N461">
        <v>1.073711667</v>
      </c>
      <c r="O461">
        <v>0.51057118999999995</v>
      </c>
      <c r="P461">
        <v>0.83706119000000001</v>
      </c>
      <c r="Q461">
        <v>1.1531252380000001</v>
      </c>
      <c r="R461">
        <v>0.66887666700000004</v>
      </c>
      <c r="S461">
        <v>0.42809690500000003</v>
      </c>
      <c r="T461">
        <v>1.4210714289999999</v>
      </c>
      <c r="U461">
        <v>1.0389861899999999</v>
      </c>
      <c r="V461">
        <v>1.1579528569999999</v>
      </c>
      <c r="W461">
        <v>1.8367935710000001</v>
      </c>
      <c r="X461">
        <v>1.8358419050000001</v>
      </c>
      <c r="Y461" t="s">
        <v>39</v>
      </c>
      <c r="Z461">
        <v>1.972626905</v>
      </c>
    </row>
    <row r="462" spans="1:26" x14ac:dyDescent="0.2">
      <c r="A462">
        <v>1.0331671229999999</v>
      </c>
      <c r="B462">
        <v>0.7050379</v>
      </c>
      <c r="C462">
        <v>0.73533652999999999</v>
      </c>
      <c r="D462">
        <v>0.88725799100000002</v>
      </c>
      <c r="E462">
        <v>0.51207488599999995</v>
      </c>
      <c r="F462">
        <v>1.5923657529999999</v>
      </c>
      <c r="G462">
        <v>0.78902876700000002</v>
      </c>
      <c r="H462">
        <v>1.799152055</v>
      </c>
      <c r="I462">
        <v>0.71572739699999999</v>
      </c>
      <c r="J462">
        <v>0.53765342500000002</v>
      </c>
      <c r="K462">
        <v>1.1600242009999999</v>
      </c>
      <c r="L462">
        <v>0.93382876699999995</v>
      </c>
      <c r="M462">
        <v>0.85362967999999995</v>
      </c>
      <c r="N462">
        <v>1.1805365299999999</v>
      </c>
      <c r="O462">
        <v>0.54640867599999998</v>
      </c>
      <c r="P462">
        <v>0.89991232899999996</v>
      </c>
      <c r="Q462">
        <v>1.2397461190000001</v>
      </c>
      <c r="R462">
        <v>0.78415616399999999</v>
      </c>
      <c r="S462">
        <v>0.52875707800000005</v>
      </c>
      <c r="T462">
        <v>1.455826941</v>
      </c>
      <c r="U462">
        <v>1.041324658</v>
      </c>
      <c r="V462">
        <v>1.183044749</v>
      </c>
      <c r="W462">
        <v>1.8716146119999999</v>
      </c>
      <c r="X462">
        <v>2.28806895</v>
      </c>
      <c r="Y462" t="s">
        <v>39</v>
      </c>
      <c r="Z462">
        <v>2.28806895</v>
      </c>
    </row>
    <row r="463" spans="1:26" x14ac:dyDescent="0.2">
      <c r="A463">
        <v>2.1518673229999998</v>
      </c>
      <c r="B463">
        <v>2.6884015749999999</v>
      </c>
      <c r="C463">
        <v>2.300915748</v>
      </c>
      <c r="D463">
        <v>1.9100043310000001</v>
      </c>
      <c r="E463">
        <v>1.7736598429999999</v>
      </c>
      <c r="F463">
        <v>1.690135827</v>
      </c>
      <c r="G463">
        <v>8.4223559059999999</v>
      </c>
      <c r="H463">
        <v>1.7537251970000001</v>
      </c>
      <c r="I463">
        <v>0.72083622000000003</v>
      </c>
      <c r="J463">
        <v>26.00738346</v>
      </c>
      <c r="K463">
        <v>1.2056472439999999</v>
      </c>
      <c r="L463">
        <v>18.877767720000001</v>
      </c>
      <c r="M463">
        <v>0.88449370100000002</v>
      </c>
      <c r="N463">
        <v>2.795375591</v>
      </c>
      <c r="O463">
        <v>2.130357874</v>
      </c>
      <c r="P463">
        <v>2.5124960629999999</v>
      </c>
      <c r="Q463">
        <v>1.3771566930000001</v>
      </c>
      <c r="R463">
        <v>13.19579094</v>
      </c>
      <c r="S463">
        <v>3.397097638</v>
      </c>
      <c r="T463">
        <v>1.303284646</v>
      </c>
      <c r="U463">
        <v>0.89657795299999998</v>
      </c>
      <c r="V463">
        <v>1.0561007870000001</v>
      </c>
      <c r="W463">
        <v>1.5482354330000001</v>
      </c>
      <c r="X463">
        <v>1.727240551</v>
      </c>
      <c r="Y463" t="s">
        <v>39</v>
      </c>
      <c r="Z463">
        <v>26.00738346</v>
      </c>
    </row>
    <row r="464" spans="1:26" x14ac:dyDescent="0.2">
      <c r="A464">
        <v>40.891463039999998</v>
      </c>
      <c r="B464">
        <v>58.94111522</v>
      </c>
      <c r="C464">
        <v>44.994986959999999</v>
      </c>
      <c r="D464">
        <v>29.532313039999998</v>
      </c>
      <c r="E464">
        <v>39.973023910000002</v>
      </c>
      <c r="F464">
        <v>1.6505173909999999</v>
      </c>
      <c r="G464">
        <v>242.1112565</v>
      </c>
      <c r="H464">
        <v>1.4359260869999999</v>
      </c>
      <c r="I464">
        <v>0.57120217399999995</v>
      </c>
      <c r="J464">
        <v>297.46424780000001</v>
      </c>
      <c r="K464">
        <v>1.5312586960000001</v>
      </c>
      <c r="L464">
        <v>245.02388909999999</v>
      </c>
      <c r="M464">
        <v>0.94120652199999999</v>
      </c>
      <c r="N464">
        <v>34.836454349999997</v>
      </c>
      <c r="O464">
        <v>31.831097830000001</v>
      </c>
      <c r="P464">
        <v>41.109845649999997</v>
      </c>
      <c r="Q464">
        <v>3.6777739129999998</v>
      </c>
      <c r="R464">
        <v>255.38413259999999</v>
      </c>
      <c r="S464">
        <v>132.45875000000001</v>
      </c>
      <c r="T464">
        <v>1.0759782609999999</v>
      </c>
      <c r="U464">
        <v>1.4151195649999999</v>
      </c>
      <c r="V464">
        <v>1.6975</v>
      </c>
      <c r="W464">
        <v>1.383043478</v>
      </c>
      <c r="X464">
        <v>1.5486869569999999</v>
      </c>
      <c r="Y464" t="s">
        <v>39</v>
      </c>
      <c r="Z464">
        <v>297.46424780000001</v>
      </c>
    </row>
    <row r="465" spans="1:26" x14ac:dyDescent="0.2">
      <c r="A465">
        <v>27.023592910000001</v>
      </c>
      <c r="B465">
        <v>4.8345196850000001</v>
      </c>
      <c r="C465">
        <v>9.1069960630000004</v>
      </c>
      <c r="D465">
        <v>2.9751590550000002</v>
      </c>
      <c r="E465">
        <v>5.4854228349999996</v>
      </c>
      <c r="F465">
        <v>0.32657795299999998</v>
      </c>
      <c r="G465">
        <v>1.75318189</v>
      </c>
      <c r="H465">
        <v>0.390840945</v>
      </c>
      <c r="I465">
        <v>0.33211732300000002</v>
      </c>
      <c r="J465">
        <v>2.9852535429999998</v>
      </c>
      <c r="K465">
        <v>0.43540393700000002</v>
      </c>
      <c r="L465">
        <v>0.99487007900000002</v>
      </c>
      <c r="M465">
        <v>0.37923937000000002</v>
      </c>
      <c r="N465">
        <v>8.790898425</v>
      </c>
      <c r="O465">
        <v>5.4238196849999998</v>
      </c>
      <c r="P465">
        <v>4.529601575</v>
      </c>
      <c r="Q465">
        <v>0.26216771700000002</v>
      </c>
      <c r="R465">
        <v>0.84914094500000004</v>
      </c>
      <c r="S465">
        <v>49.310614170000001</v>
      </c>
      <c r="T465">
        <v>0.44200315000000001</v>
      </c>
      <c r="U465">
        <v>0.42018582700000001</v>
      </c>
      <c r="V465">
        <v>0.947204724</v>
      </c>
      <c r="W465">
        <v>0.47628425200000002</v>
      </c>
      <c r="X465">
        <v>0.34118503900000002</v>
      </c>
      <c r="Y465" t="s">
        <v>39</v>
      </c>
      <c r="Z465">
        <v>49.310614170000001</v>
      </c>
    </row>
    <row r="466" spans="1:26" x14ac:dyDescent="0.2">
      <c r="A466">
        <v>5.3576763529999996</v>
      </c>
      <c r="B466">
        <v>5.3743914530000003</v>
      </c>
      <c r="C466">
        <v>6.6666441599999997</v>
      </c>
      <c r="D466">
        <v>5.032477493</v>
      </c>
      <c r="E466">
        <v>6.3371054129999997</v>
      </c>
      <c r="F466">
        <v>1.4993447E-2</v>
      </c>
      <c r="G466">
        <v>2.4529059999999998E-2</v>
      </c>
      <c r="H466">
        <v>1.618433E-2</v>
      </c>
      <c r="I466">
        <v>1.3766382000000001E-2</v>
      </c>
      <c r="J466">
        <v>8.0245299000000006E-2</v>
      </c>
      <c r="K466">
        <v>1.8060969E-2</v>
      </c>
      <c r="L466">
        <v>0.15206324800000001</v>
      </c>
      <c r="M466">
        <v>1.8561537999999999E-2</v>
      </c>
      <c r="N466">
        <v>1.5696347580000001</v>
      </c>
      <c r="O466">
        <v>7.2716766379999997</v>
      </c>
      <c r="P466">
        <v>5.9219928770000001</v>
      </c>
      <c r="Q466">
        <v>2.1990882999999999E-2</v>
      </c>
      <c r="R466">
        <v>2.7723647000000001E-2</v>
      </c>
      <c r="S466">
        <v>0.37232763499999999</v>
      </c>
      <c r="T466">
        <v>2.1320512999999999E-2</v>
      </c>
      <c r="U466">
        <v>5.7769229999999998E-3</v>
      </c>
      <c r="V466">
        <v>1.9853276E-2</v>
      </c>
      <c r="W466">
        <v>3.9178062999999999E-2</v>
      </c>
      <c r="X466">
        <v>1.2650997000000001E-2</v>
      </c>
      <c r="Y466" t="s">
        <v>26</v>
      </c>
      <c r="Z466">
        <v>7.2716766379999997</v>
      </c>
    </row>
    <row r="467" spans="1:26" x14ac:dyDescent="0.2">
      <c r="A467">
        <v>21.561140000000002</v>
      </c>
      <c r="B467">
        <v>9.0555114890000006</v>
      </c>
      <c r="C467">
        <v>16.611920430000001</v>
      </c>
      <c r="D467">
        <v>8.7332123399999997</v>
      </c>
      <c r="E467">
        <v>10.70487277</v>
      </c>
      <c r="F467">
        <v>3.5634040000000001E-3</v>
      </c>
      <c r="G467">
        <v>8.259234E-2</v>
      </c>
      <c r="H467">
        <v>2.10213E-4</v>
      </c>
      <c r="I467">
        <v>0</v>
      </c>
      <c r="J467">
        <v>4.3525956999999997E-2</v>
      </c>
      <c r="K467" s="1">
        <v>4.5500000000000001E-5</v>
      </c>
      <c r="L467" s="1">
        <v>6.9999999999999999E-4</v>
      </c>
      <c r="M467">
        <v>4.4808499999999998E-4</v>
      </c>
      <c r="N467">
        <v>7.3669357450000001</v>
      </c>
      <c r="O467">
        <v>13.144355320000001</v>
      </c>
      <c r="P467">
        <v>8.2811438299999995</v>
      </c>
      <c r="Q467">
        <v>8.9446800000000004E-4</v>
      </c>
      <c r="R467">
        <v>2.5395740000000002E-3</v>
      </c>
      <c r="S467">
        <v>2.318124681</v>
      </c>
      <c r="T467">
        <v>2.237447E-3</v>
      </c>
      <c r="U467">
        <v>7.3702100000000003E-4</v>
      </c>
      <c r="V467">
        <v>3.5110639999999999E-3</v>
      </c>
      <c r="W467">
        <v>3.2042600000000001E-4</v>
      </c>
      <c r="X467">
        <v>6.1489400000000005E-4</v>
      </c>
      <c r="Y467" t="s">
        <v>26</v>
      </c>
      <c r="Z467">
        <v>21.561140000000002</v>
      </c>
    </row>
    <row r="468" spans="1:26" x14ac:dyDescent="0.2">
      <c r="A468">
        <v>21.096646620000001</v>
      </c>
      <c r="B468">
        <v>9.9234033779999997</v>
      </c>
      <c r="C468">
        <v>19.62096081</v>
      </c>
      <c r="D468">
        <v>7.7673675680000001</v>
      </c>
      <c r="E468">
        <v>13.321102700000001</v>
      </c>
      <c r="F468">
        <v>7.6972969999999996E-3</v>
      </c>
      <c r="G468">
        <v>0.14745473000000001</v>
      </c>
      <c r="H468">
        <v>2.2682430000000001E-3</v>
      </c>
      <c r="I468">
        <v>2.1547300000000001E-3</v>
      </c>
      <c r="J468">
        <v>9.8416216000000001E-2</v>
      </c>
      <c r="K468">
        <v>9.8378399999999992E-4</v>
      </c>
      <c r="L468">
        <v>1.7785810999999999E-2</v>
      </c>
      <c r="M468">
        <v>4.7229730000000001E-3</v>
      </c>
      <c r="N468">
        <v>11.10018311</v>
      </c>
      <c r="O468">
        <v>19.092978380000002</v>
      </c>
      <c r="P468">
        <v>6.4654891890000004</v>
      </c>
      <c r="Q468">
        <v>4.5729730000000001E-3</v>
      </c>
      <c r="R468">
        <v>1.6372972999999999E-2</v>
      </c>
      <c r="S468">
        <v>3.1898858109999999</v>
      </c>
      <c r="T468">
        <v>6.5405410000000004E-3</v>
      </c>
      <c r="U468">
        <v>3.9506760000000002E-3</v>
      </c>
      <c r="V468">
        <v>1.0801351000000001E-2</v>
      </c>
      <c r="W468">
        <v>5.7074320000000001E-3</v>
      </c>
      <c r="X468">
        <v>2.1871619999999999E-3</v>
      </c>
      <c r="Y468" t="s">
        <v>36</v>
      </c>
      <c r="Z468">
        <v>21.096646620000001</v>
      </c>
    </row>
    <row r="469" spans="1:26" x14ac:dyDescent="0.2">
      <c r="A469">
        <v>5.0001118160000004</v>
      </c>
      <c r="B469">
        <v>31.187264769999999</v>
      </c>
      <c r="C469">
        <v>13.900452080000001</v>
      </c>
      <c r="D469">
        <v>24.74750066</v>
      </c>
      <c r="E469">
        <v>43.067826259999997</v>
      </c>
      <c r="F469">
        <v>2.6501089999999999E-3</v>
      </c>
      <c r="G469">
        <v>4.0247484E-2</v>
      </c>
      <c r="H469">
        <v>1.21444E-4</v>
      </c>
      <c r="I469">
        <v>1.1772429999999999E-3</v>
      </c>
      <c r="J469">
        <v>1.8066083E-2</v>
      </c>
      <c r="K469">
        <v>4.4901499999999998E-4</v>
      </c>
      <c r="L469">
        <v>8.1367609999999993E-3</v>
      </c>
      <c r="M469">
        <v>1.749015E-3</v>
      </c>
      <c r="N469">
        <v>2.7465140039999998</v>
      </c>
      <c r="O469">
        <v>26.544439610000001</v>
      </c>
      <c r="P469">
        <v>23.701253609999998</v>
      </c>
      <c r="Q469">
        <v>1.412473E-3</v>
      </c>
      <c r="R469">
        <v>9.7137860000000003E-3</v>
      </c>
      <c r="S469">
        <v>0.76403763700000005</v>
      </c>
      <c r="T469">
        <v>3.4179430000000001E-3</v>
      </c>
      <c r="U469">
        <v>2.2636760000000001E-3</v>
      </c>
      <c r="V469">
        <v>1.0206783000000001E-2</v>
      </c>
      <c r="W469">
        <v>3.6956239999999998E-3</v>
      </c>
      <c r="X469">
        <v>9.1290999999999996E-4</v>
      </c>
      <c r="Y469" t="s">
        <v>36</v>
      </c>
      <c r="Z469">
        <v>43.067826259999997</v>
      </c>
    </row>
    <row r="470" spans="1:26" x14ac:dyDescent="0.2">
      <c r="A470">
        <v>5.3982075910000002</v>
      </c>
      <c r="B470">
        <v>10.572797380000001</v>
      </c>
      <c r="C470">
        <v>6.4786392690000003</v>
      </c>
      <c r="D470">
        <v>9.8314630740000002</v>
      </c>
      <c r="E470">
        <v>11.48861621</v>
      </c>
      <c r="F470">
        <v>1.6261011999999998E-2</v>
      </c>
      <c r="G470">
        <v>1.8233458000000001E-2</v>
      </c>
      <c r="H470">
        <v>1.8009465999999998E-2</v>
      </c>
      <c r="I470">
        <v>1.0808715999999999E-2</v>
      </c>
      <c r="J470">
        <v>1.1412746E-2</v>
      </c>
      <c r="K470">
        <v>1.3423618E-2</v>
      </c>
      <c r="L470">
        <v>1.0782943E-2</v>
      </c>
      <c r="M470">
        <v>1.300553E-2</v>
      </c>
      <c r="N470">
        <v>1.7823970950000001</v>
      </c>
      <c r="O470">
        <v>11.517058479999999</v>
      </c>
      <c r="P470">
        <v>13.201948549999999</v>
      </c>
      <c r="Q470">
        <v>1.0836645000000001E-2</v>
      </c>
      <c r="R470">
        <v>1.3050890000000001E-2</v>
      </c>
      <c r="S470">
        <v>0.17832099300000001</v>
      </c>
      <c r="T470">
        <v>1.2819963E-2</v>
      </c>
      <c r="U470">
        <v>7.9437680000000004E-3</v>
      </c>
      <c r="V470">
        <v>1.4404780000000001E-2</v>
      </c>
      <c r="W470">
        <v>1.0662418E-2</v>
      </c>
      <c r="X470">
        <v>7.6107780000000003E-3</v>
      </c>
      <c r="Y470" t="s">
        <v>60</v>
      </c>
      <c r="Z470">
        <v>13.201948549999999</v>
      </c>
    </row>
    <row r="471" spans="1:26" x14ac:dyDescent="0.2">
      <c r="A471">
        <v>15.035709219999999</v>
      </c>
      <c r="B471">
        <v>18.406343970000002</v>
      </c>
      <c r="C471">
        <v>15.757842549999999</v>
      </c>
      <c r="D471">
        <v>18.090291489999998</v>
      </c>
      <c r="E471">
        <v>12.869034040000001</v>
      </c>
      <c r="F471">
        <v>35.143890069999998</v>
      </c>
      <c r="G471">
        <v>10.15717092</v>
      </c>
      <c r="H471">
        <v>41.210416309999999</v>
      </c>
      <c r="I471">
        <v>28.302627659999999</v>
      </c>
      <c r="J471">
        <v>7.611669504</v>
      </c>
      <c r="K471">
        <v>46.339173760000001</v>
      </c>
      <c r="L471">
        <v>15.789205669999999</v>
      </c>
      <c r="M471">
        <v>31.07359645</v>
      </c>
      <c r="N471">
        <v>26.352051769999999</v>
      </c>
      <c r="O471">
        <v>9.3763546099999999</v>
      </c>
      <c r="P471">
        <v>20.941063119999999</v>
      </c>
      <c r="Q471">
        <v>31.9764461</v>
      </c>
      <c r="R471">
        <v>12.926877299999999</v>
      </c>
      <c r="S471">
        <v>7.9817078009999998</v>
      </c>
      <c r="T471">
        <v>39.81969007</v>
      </c>
      <c r="U471">
        <v>25.677387939999999</v>
      </c>
      <c r="V471">
        <v>31.650527660000002</v>
      </c>
      <c r="W471">
        <v>43.705575889999999</v>
      </c>
      <c r="X471">
        <v>33.654202130000002</v>
      </c>
      <c r="Y471" t="s">
        <v>26</v>
      </c>
      <c r="Z471">
        <v>46.339173760000001</v>
      </c>
    </row>
    <row r="472" spans="1:26" x14ac:dyDescent="0.2">
      <c r="A472">
        <v>7.2294304350000003</v>
      </c>
      <c r="B472">
        <v>4.8690782610000003</v>
      </c>
      <c r="C472">
        <v>5.4284108700000004</v>
      </c>
      <c r="D472">
        <v>7.7832304350000001</v>
      </c>
      <c r="E472">
        <v>3.782256522</v>
      </c>
      <c r="F472">
        <v>13.11878696</v>
      </c>
      <c r="G472">
        <v>3.7063326089999999</v>
      </c>
      <c r="H472">
        <v>17.775030430000001</v>
      </c>
      <c r="I472">
        <v>4.7704760869999996</v>
      </c>
      <c r="J472">
        <v>0.46903913000000003</v>
      </c>
      <c r="K472">
        <v>8.0534543480000007</v>
      </c>
      <c r="L472">
        <v>1.677778261</v>
      </c>
      <c r="M472">
        <v>7.4039565219999997</v>
      </c>
      <c r="N472">
        <v>9.2090999999999994</v>
      </c>
      <c r="O472">
        <v>3.2924239129999999</v>
      </c>
      <c r="P472">
        <v>7.4908652169999996</v>
      </c>
      <c r="Q472">
        <v>9.0896065220000004</v>
      </c>
      <c r="R472">
        <v>3.552265217</v>
      </c>
      <c r="S472">
        <v>2.3564695649999998</v>
      </c>
      <c r="T472">
        <v>12.518160870000001</v>
      </c>
      <c r="U472">
        <v>9.4060152170000002</v>
      </c>
      <c r="V472">
        <v>11.724780429999999</v>
      </c>
      <c r="W472">
        <v>16.835193480000001</v>
      </c>
      <c r="X472">
        <v>11.798365220000001</v>
      </c>
      <c r="Y472" t="s">
        <v>26</v>
      </c>
      <c r="Z472">
        <v>17.775030430000001</v>
      </c>
    </row>
    <row r="473" spans="1:26" x14ac:dyDescent="0.2">
      <c r="A473">
        <v>4.4260327869999996</v>
      </c>
      <c r="B473">
        <v>7.9484213109999997</v>
      </c>
      <c r="C473">
        <v>7.1741049180000003</v>
      </c>
      <c r="D473">
        <v>8.0064196719999998</v>
      </c>
      <c r="E473">
        <v>6.7843508200000002</v>
      </c>
      <c r="F473">
        <v>12.884844259999999</v>
      </c>
      <c r="G473">
        <v>8.3076278689999992</v>
      </c>
      <c r="H473">
        <v>15.719985250000001</v>
      </c>
      <c r="I473">
        <v>13.6386459</v>
      </c>
      <c r="J473">
        <v>13.769016390000001</v>
      </c>
      <c r="K473">
        <v>19.053618029999999</v>
      </c>
      <c r="L473">
        <v>16.989378689999999</v>
      </c>
      <c r="M473">
        <v>11.817659020000001</v>
      </c>
      <c r="N473">
        <v>12.195468849999999</v>
      </c>
      <c r="O473">
        <v>5.482383607</v>
      </c>
      <c r="P473">
        <v>11.86760984</v>
      </c>
      <c r="Q473">
        <v>13.47503115</v>
      </c>
      <c r="R473">
        <v>11.98990328</v>
      </c>
      <c r="S473">
        <v>6.40532623</v>
      </c>
      <c r="T473">
        <v>10.528839339999999</v>
      </c>
      <c r="U473">
        <v>3.2705688519999998</v>
      </c>
      <c r="V473">
        <v>8.8266704919999999</v>
      </c>
      <c r="W473">
        <v>10.63259672</v>
      </c>
      <c r="X473">
        <v>11.21816557</v>
      </c>
      <c r="Y473" t="s">
        <v>26</v>
      </c>
      <c r="Z473">
        <v>19.053618029999999</v>
      </c>
    </row>
    <row r="474" spans="1:26" x14ac:dyDescent="0.2">
      <c r="A474">
        <v>5.3710620689999997</v>
      </c>
      <c r="B474">
        <v>7.669748276</v>
      </c>
      <c r="C474">
        <v>5.7623758619999998</v>
      </c>
      <c r="D474">
        <v>6.8277609200000002</v>
      </c>
      <c r="E474">
        <v>5.4159919539999999</v>
      </c>
      <c r="F474">
        <v>11.18011609</v>
      </c>
      <c r="G474">
        <v>5.9951241380000004</v>
      </c>
      <c r="H474">
        <v>13.79792529</v>
      </c>
      <c r="I474">
        <v>7.9520908050000001</v>
      </c>
      <c r="J474">
        <v>13.854533330000001</v>
      </c>
      <c r="K474">
        <v>12.25503908</v>
      </c>
      <c r="L474">
        <v>24.635342529999999</v>
      </c>
      <c r="M474">
        <v>7.3383724140000002</v>
      </c>
      <c r="N474">
        <v>10.25712184</v>
      </c>
      <c r="O474">
        <v>3.8357586210000001</v>
      </c>
      <c r="P474">
        <v>9.6807747129999999</v>
      </c>
      <c r="Q474">
        <v>12.17282529</v>
      </c>
      <c r="R474">
        <v>8.4155057469999992</v>
      </c>
      <c r="S474">
        <v>5.3442655170000002</v>
      </c>
      <c r="T474">
        <v>11.765582759999999</v>
      </c>
      <c r="U474">
        <v>5.8795850569999999</v>
      </c>
      <c r="V474">
        <v>9.8242666669999998</v>
      </c>
      <c r="W474">
        <v>13.70371724</v>
      </c>
      <c r="X474">
        <v>10.898120690000001</v>
      </c>
      <c r="Y474" t="s">
        <v>26</v>
      </c>
      <c r="Z474">
        <v>24.635342529999999</v>
      </c>
    </row>
    <row r="475" spans="1:26" x14ac:dyDescent="0.2">
      <c r="A475">
        <v>2.8457970480000001</v>
      </c>
      <c r="B475">
        <v>2.6415726940000002</v>
      </c>
      <c r="C475">
        <v>2.3501763840000001</v>
      </c>
      <c r="D475">
        <v>2.8223321029999999</v>
      </c>
      <c r="E475">
        <v>1.853162362</v>
      </c>
      <c r="F475">
        <v>6.177602952</v>
      </c>
      <c r="G475">
        <v>1.6991265680000001</v>
      </c>
      <c r="H475">
        <v>7.0877542440000001</v>
      </c>
      <c r="I475">
        <v>4.1260354240000003</v>
      </c>
      <c r="J475">
        <v>1.3310369</v>
      </c>
      <c r="K475">
        <v>9.2657690039999991</v>
      </c>
      <c r="L475">
        <v>1.496658303</v>
      </c>
      <c r="M475">
        <v>6.9727047969999996</v>
      </c>
      <c r="N475">
        <v>4.1727317340000001</v>
      </c>
      <c r="O475">
        <v>1.3810453869999999</v>
      </c>
      <c r="P475">
        <v>2.740711439</v>
      </c>
      <c r="Q475">
        <v>4.3018730630000004</v>
      </c>
      <c r="R475">
        <v>2.002905535</v>
      </c>
      <c r="S475">
        <v>1.0980926200000001</v>
      </c>
      <c r="T475">
        <v>6.486881919</v>
      </c>
      <c r="U475">
        <v>6.3122996310000001</v>
      </c>
      <c r="V475">
        <v>6.0637833949999997</v>
      </c>
      <c r="W475">
        <v>8.3601210330000004</v>
      </c>
      <c r="X475">
        <v>6.4394166049999999</v>
      </c>
      <c r="Y475" t="s">
        <v>26</v>
      </c>
      <c r="Z475">
        <v>9.2657690039999991</v>
      </c>
    </row>
    <row r="476" spans="1:26" x14ac:dyDescent="0.2">
      <c r="A476">
        <v>1.8017881499999999</v>
      </c>
      <c r="B476">
        <v>3.1666132949999999</v>
      </c>
      <c r="C476">
        <v>2.700383237</v>
      </c>
      <c r="D476">
        <v>3.1112895950000001</v>
      </c>
      <c r="E476">
        <v>2.3422283240000001</v>
      </c>
      <c r="F476">
        <v>5.3173453759999996</v>
      </c>
      <c r="G476">
        <v>2.186007225</v>
      </c>
      <c r="H476">
        <v>6.8743809249999996</v>
      </c>
      <c r="I476">
        <v>8.576078613</v>
      </c>
      <c r="J476">
        <v>0.52898121399999998</v>
      </c>
      <c r="K476">
        <v>11.09853786</v>
      </c>
      <c r="L476">
        <v>1.0833127170000001</v>
      </c>
      <c r="M476">
        <v>7.8053771679999997</v>
      </c>
      <c r="N476">
        <v>3.8824950870000001</v>
      </c>
      <c r="O476">
        <v>1.799484971</v>
      </c>
      <c r="P476">
        <v>3.5018742770000002</v>
      </c>
      <c r="Q476">
        <v>4.4035187860000002</v>
      </c>
      <c r="R476">
        <v>1.8412127170000001</v>
      </c>
      <c r="S476">
        <v>1.470063873</v>
      </c>
      <c r="T476">
        <v>4.1054965320000001</v>
      </c>
      <c r="U476">
        <v>1.065513006</v>
      </c>
      <c r="V476">
        <v>3.3954895949999999</v>
      </c>
      <c r="W476">
        <v>4.0141537569999999</v>
      </c>
      <c r="X476">
        <v>3.0708187859999998</v>
      </c>
      <c r="Y476" t="s">
        <v>26</v>
      </c>
      <c r="Z476">
        <v>11.09853786</v>
      </c>
    </row>
    <row r="477" spans="1:26" x14ac:dyDescent="0.2">
      <c r="A477">
        <v>33.139327999999999</v>
      </c>
      <c r="B477">
        <v>15.416653999999999</v>
      </c>
      <c r="C477">
        <v>20.785177999999998</v>
      </c>
      <c r="D477">
        <v>23.535710000000002</v>
      </c>
      <c r="E477">
        <v>12.946365999999999</v>
      </c>
      <c r="F477">
        <v>53.699973999999997</v>
      </c>
      <c r="G477">
        <v>19.938758</v>
      </c>
      <c r="H477">
        <v>61.772962</v>
      </c>
      <c r="I477">
        <v>18.887419999999999</v>
      </c>
      <c r="J477">
        <v>0.15318599999999999</v>
      </c>
      <c r="K477">
        <v>29.913547999999999</v>
      </c>
      <c r="L477">
        <v>0.22925000000000001</v>
      </c>
      <c r="M477">
        <v>32.252592</v>
      </c>
      <c r="N477">
        <v>19.094439999999999</v>
      </c>
      <c r="O477">
        <v>8.2307900000000007</v>
      </c>
      <c r="P477">
        <v>10.666722</v>
      </c>
      <c r="Q477">
        <v>16.473987999999999</v>
      </c>
      <c r="R477">
        <v>6.5493759999999996</v>
      </c>
      <c r="S477">
        <v>4.8914460000000002</v>
      </c>
      <c r="T477">
        <v>25.566452000000002</v>
      </c>
      <c r="U477">
        <v>26.522506</v>
      </c>
      <c r="V477">
        <v>31.536339999999999</v>
      </c>
      <c r="W477">
        <v>25.315999999999999</v>
      </c>
      <c r="X477">
        <v>56.139206000000001</v>
      </c>
      <c r="Y477" t="s">
        <v>34</v>
      </c>
      <c r="Z477">
        <v>61.772962</v>
      </c>
    </row>
    <row r="478" spans="1:26" x14ac:dyDescent="0.2">
      <c r="A478">
        <v>1.15269176</v>
      </c>
      <c r="B478">
        <v>0.56774793999999995</v>
      </c>
      <c r="C478">
        <v>0.70887116100000003</v>
      </c>
      <c r="D478">
        <v>0.85523520600000003</v>
      </c>
      <c r="E478">
        <v>0.41934943800000002</v>
      </c>
      <c r="F478">
        <v>1.9994277149999999</v>
      </c>
      <c r="G478">
        <v>0.87590374500000001</v>
      </c>
      <c r="H478">
        <v>2.359292135</v>
      </c>
      <c r="I478">
        <v>0.92582621700000001</v>
      </c>
      <c r="J478">
        <v>0.105866292</v>
      </c>
      <c r="K478">
        <v>2.003516479</v>
      </c>
      <c r="L478">
        <v>9.7089887999999999E-2</v>
      </c>
      <c r="M478">
        <v>1.799338951</v>
      </c>
      <c r="N478">
        <v>0.94601498100000003</v>
      </c>
      <c r="O478">
        <v>0.33044531799999999</v>
      </c>
      <c r="P478">
        <v>0.43280074899999998</v>
      </c>
      <c r="Q478">
        <v>0.74430524300000001</v>
      </c>
      <c r="R478">
        <v>0.52971348299999998</v>
      </c>
      <c r="S478">
        <v>0.285449438</v>
      </c>
      <c r="T478">
        <v>1.3991516850000001</v>
      </c>
      <c r="U478">
        <v>2.2405101119999999</v>
      </c>
      <c r="V478">
        <v>1.6228917599999999</v>
      </c>
      <c r="W478">
        <v>1.653825468</v>
      </c>
      <c r="X478">
        <v>4.6327071159999997</v>
      </c>
      <c r="Y478" t="s">
        <v>34</v>
      </c>
      <c r="Z478">
        <v>4.6327071159999997</v>
      </c>
    </row>
    <row r="479" spans="1:26" x14ac:dyDescent="0.2">
      <c r="A479">
        <v>0.875996196</v>
      </c>
      <c r="B479">
        <v>0.54482337000000003</v>
      </c>
      <c r="C479">
        <v>0.57742663000000005</v>
      </c>
      <c r="D479">
        <v>0.74061440199999995</v>
      </c>
      <c r="E479">
        <v>0.43908559800000002</v>
      </c>
      <c r="F479">
        <v>1.69317337</v>
      </c>
      <c r="G479">
        <v>0.66840652199999995</v>
      </c>
      <c r="H479">
        <v>2.0195285329999999</v>
      </c>
      <c r="I479">
        <v>0.35941250000000002</v>
      </c>
      <c r="J479">
        <v>0.10833016299999999</v>
      </c>
      <c r="K479">
        <v>0.69448994600000002</v>
      </c>
      <c r="L479">
        <v>8.4751629999999994E-2</v>
      </c>
      <c r="M479">
        <v>0.65026929300000003</v>
      </c>
      <c r="N479">
        <v>2.2814673910000001</v>
      </c>
      <c r="O479">
        <v>0.88668260899999995</v>
      </c>
      <c r="P479">
        <v>1.2050597830000001</v>
      </c>
      <c r="Q479">
        <v>1.9640646740000001</v>
      </c>
      <c r="R479">
        <v>0.79389891300000004</v>
      </c>
      <c r="S479">
        <v>0.61274918499999997</v>
      </c>
      <c r="T479">
        <v>4.4404676629999997</v>
      </c>
      <c r="U479">
        <v>2.867238859</v>
      </c>
      <c r="V479">
        <v>4.6886788040000003</v>
      </c>
      <c r="W479">
        <v>2.1665807070000001</v>
      </c>
      <c r="X479">
        <v>9.3147402170000007</v>
      </c>
      <c r="Y479" t="s">
        <v>34</v>
      </c>
      <c r="Z479">
        <v>9.3147402170000007</v>
      </c>
    </row>
    <row r="480" spans="1:26" x14ac:dyDescent="0.2">
      <c r="A480">
        <v>290.25062780000002</v>
      </c>
      <c r="B480">
        <v>287.7718241</v>
      </c>
      <c r="C480">
        <v>236.7775676</v>
      </c>
      <c r="D480">
        <v>298.27239909999997</v>
      </c>
      <c r="E480">
        <v>201.76815830000001</v>
      </c>
      <c r="F480">
        <v>492.86678430000001</v>
      </c>
      <c r="G480">
        <v>286.54284719999998</v>
      </c>
      <c r="H480">
        <v>597.29771570000003</v>
      </c>
      <c r="I480">
        <v>482.46692960000001</v>
      </c>
      <c r="J480">
        <v>125.5046463</v>
      </c>
      <c r="K480">
        <v>597.37665460000005</v>
      </c>
      <c r="L480">
        <v>164.10093800000001</v>
      </c>
      <c r="M480">
        <v>488.36744069999997</v>
      </c>
      <c r="N480">
        <v>349.67568610000001</v>
      </c>
      <c r="O480">
        <v>193.9280852</v>
      </c>
      <c r="P480">
        <v>259.52299069999998</v>
      </c>
      <c r="Q480">
        <v>323.48811940000002</v>
      </c>
      <c r="R480">
        <v>187.71528799999999</v>
      </c>
      <c r="S480">
        <v>160.78021570000001</v>
      </c>
      <c r="T480">
        <v>326.28681019999999</v>
      </c>
      <c r="U480">
        <v>137.7636407</v>
      </c>
      <c r="V480">
        <v>285.43111479999999</v>
      </c>
      <c r="W480">
        <v>417.89627780000001</v>
      </c>
      <c r="X480">
        <v>227.74160739999999</v>
      </c>
      <c r="Y480" t="s">
        <v>61</v>
      </c>
      <c r="Z480">
        <v>597.37665460000005</v>
      </c>
    </row>
    <row r="481" spans="1:26" x14ac:dyDescent="0.2">
      <c r="A481">
        <v>24.707586209999999</v>
      </c>
      <c r="B481">
        <v>28.083212639999999</v>
      </c>
      <c r="C481">
        <v>24.97152299</v>
      </c>
      <c r="D481">
        <v>24.151858619999999</v>
      </c>
      <c r="E481">
        <v>20.74603218</v>
      </c>
      <c r="F481">
        <v>23.78881264</v>
      </c>
      <c r="G481">
        <v>94.840889660000002</v>
      </c>
      <c r="H481">
        <v>25.216289660000001</v>
      </c>
      <c r="I481">
        <v>17.758233329999999</v>
      </c>
      <c r="J481">
        <v>81.346112640000001</v>
      </c>
      <c r="K481">
        <v>26.882911490000001</v>
      </c>
      <c r="L481">
        <v>109.8049678</v>
      </c>
      <c r="M481">
        <v>19.38385057</v>
      </c>
      <c r="N481">
        <v>24.340840230000001</v>
      </c>
      <c r="O481">
        <v>19.294342530000002</v>
      </c>
      <c r="P481">
        <v>21.493567819999999</v>
      </c>
      <c r="Q481">
        <v>11.62071034</v>
      </c>
      <c r="R481">
        <v>68.494451720000001</v>
      </c>
      <c r="S481">
        <v>33.960637929999997</v>
      </c>
      <c r="T481">
        <v>11.05738506</v>
      </c>
      <c r="U481">
        <v>4.4114528740000001</v>
      </c>
      <c r="V481">
        <v>9.1419149429999997</v>
      </c>
      <c r="W481">
        <v>9.9694735629999993</v>
      </c>
      <c r="X481">
        <v>8.1740620689999997</v>
      </c>
      <c r="Y481" t="s">
        <v>61</v>
      </c>
      <c r="Z481">
        <v>109.8049678</v>
      </c>
    </row>
    <row r="482" spans="1:26" x14ac:dyDescent="0.2">
      <c r="A482">
        <v>3.7652043480000001</v>
      </c>
      <c r="B482">
        <v>3.4014717390000002</v>
      </c>
      <c r="C482">
        <v>3.0977239129999998</v>
      </c>
      <c r="D482">
        <v>3.4228086960000002</v>
      </c>
      <c r="E482">
        <v>2.2278782609999999</v>
      </c>
      <c r="F482">
        <v>6.3544</v>
      </c>
      <c r="G482">
        <v>3.3909108699999999</v>
      </c>
      <c r="H482">
        <v>7.7989586959999997</v>
      </c>
      <c r="I482">
        <v>41.180789130000001</v>
      </c>
      <c r="J482">
        <v>2.0564913040000001</v>
      </c>
      <c r="K482">
        <v>44.618878260000002</v>
      </c>
      <c r="L482">
        <v>3.1196543480000001</v>
      </c>
      <c r="M482">
        <v>44.05323696</v>
      </c>
      <c r="N482">
        <v>4.4801304350000004</v>
      </c>
      <c r="O482">
        <v>3.6114543480000001</v>
      </c>
      <c r="P482">
        <v>3.2247130429999999</v>
      </c>
      <c r="Q482">
        <v>4.2835413039999999</v>
      </c>
      <c r="R482">
        <v>2.493569565</v>
      </c>
      <c r="S482">
        <v>2.3588891300000001</v>
      </c>
      <c r="T482">
        <v>3.4504260869999999</v>
      </c>
      <c r="U482">
        <v>3.397917391</v>
      </c>
      <c r="V482">
        <v>4.215026087</v>
      </c>
      <c r="W482">
        <v>5.9404543480000003</v>
      </c>
      <c r="X482">
        <v>3.5668543480000001</v>
      </c>
      <c r="Y482" t="s">
        <v>61</v>
      </c>
      <c r="Z482">
        <v>44.618878260000002</v>
      </c>
    </row>
    <row r="483" spans="1:26" x14ac:dyDescent="0.2">
      <c r="A483">
        <v>1.3492983519999999</v>
      </c>
      <c r="B483">
        <v>0.70021373600000003</v>
      </c>
      <c r="C483">
        <v>0.776675275</v>
      </c>
      <c r="D483">
        <v>0.855241209</v>
      </c>
      <c r="E483">
        <v>0.51900549500000004</v>
      </c>
      <c r="F483">
        <v>2.2796758239999999</v>
      </c>
      <c r="G483">
        <v>0.65125054900000001</v>
      </c>
      <c r="H483">
        <v>2.5946483520000001</v>
      </c>
      <c r="I483">
        <v>2.8817901099999998</v>
      </c>
      <c r="J483">
        <v>0.75837582400000003</v>
      </c>
      <c r="K483">
        <v>4.7593950549999997</v>
      </c>
      <c r="L483">
        <v>0.490364835</v>
      </c>
      <c r="M483">
        <v>4.9726725270000003</v>
      </c>
      <c r="N483">
        <v>1.8203225270000001</v>
      </c>
      <c r="O483">
        <v>0.99265109900000004</v>
      </c>
      <c r="P483">
        <v>1.1735032969999999</v>
      </c>
      <c r="Q483">
        <v>1.353592857</v>
      </c>
      <c r="R483">
        <v>0.84799175800000004</v>
      </c>
      <c r="S483">
        <v>0.399734066</v>
      </c>
      <c r="T483">
        <v>2.2034346149999999</v>
      </c>
      <c r="U483">
        <v>8.4083857139999996</v>
      </c>
      <c r="V483">
        <v>3.3527120880000001</v>
      </c>
      <c r="W483">
        <v>2.2024851650000001</v>
      </c>
      <c r="X483">
        <v>5.3063719779999996</v>
      </c>
      <c r="Y483" t="s">
        <v>69</v>
      </c>
      <c r="Z483">
        <v>8.4083857139999996</v>
      </c>
    </row>
    <row r="484" spans="1:26" x14ac:dyDescent="0.2">
      <c r="A484">
        <v>301.79794379999998</v>
      </c>
      <c r="B484">
        <v>263.10764380000001</v>
      </c>
      <c r="C484">
        <v>194.7140406</v>
      </c>
      <c r="D484">
        <v>127.46946250000001</v>
      </c>
      <c r="E484">
        <v>214.84937189999999</v>
      </c>
      <c r="F484">
        <v>80.388759379999996</v>
      </c>
      <c r="G484">
        <v>422.80945309999998</v>
      </c>
      <c r="H484">
        <v>62.487931250000003</v>
      </c>
      <c r="I484">
        <v>29.622759380000002</v>
      </c>
      <c r="J484">
        <v>1314.8496439999999</v>
      </c>
      <c r="K484">
        <v>92.44694063</v>
      </c>
      <c r="L484">
        <v>1565.1153879999999</v>
      </c>
      <c r="M484">
        <v>62.488696879999999</v>
      </c>
      <c r="N484">
        <v>432.83729060000002</v>
      </c>
      <c r="O484">
        <v>237.20815630000001</v>
      </c>
      <c r="P484">
        <v>352.14361559999998</v>
      </c>
      <c r="Q484">
        <v>163.36213129999999</v>
      </c>
      <c r="R484">
        <v>888.10968749999995</v>
      </c>
      <c r="S484">
        <v>510.0520156</v>
      </c>
      <c r="T484">
        <v>42.141275</v>
      </c>
      <c r="U484">
        <v>45.592275000000001</v>
      </c>
      <c r="V484">
        <v>24.974981249999999</v>
      </c>
      <c r="W484">
        <v>89.659937499999998</v>
      </c>
      <c r="X484">
        <v>97.247318750000005</v>
      </c>
      <c r="Y484" t="s">
        <v>83</v>
      </c>
      <c r="Z484">
        <v>1565.1153879999999</v>
      </c>
    </row>
    <row r="485" spans="1:26" x14ac:dyDescent="0.2">
      <c r="A485">
        <v>410.37757329999999</v>
      </c>
      <c r="B485">
        <v>322.27763659999999</v>
      </c>
      <c r="C485">
        <v>235.3329129</v>
      </c>
      <c r="D485">
        <v>130.97455049999999</v>
      </c>
      <c r="E485">
        <v>237.6379733</v>
      </c>
      <c r="F485">
        <v>7.1489425740000003</v>
      </c>
      <c r="G485">
        <v>826.8285257</v>
      </c>
      <c r="H485">
        <v>1.5576831680000001</v>
      </c>
      <c r="I485">
        <v>0.90301287100000005</v>
      </c>
      <c r="J485">
        <v>2033.9124790000001</v>
      </c>
      <c r="K485">
        <v>7.3272356439999999</v>
      </c>
      <c r="L485">
        <v>1254.7374520000001</v>
      </c>
      <c r="M485">
        <v>4.1378128710000004</v>
      </c>
      <c r="N485">
        <v>430.28129899999999</v>
      </c>
      <c r="O485">
        <v>193.5190782</v>
      </c>
      <c r="P485">
        <v>267.0945792</v>
      </c>
      <c r="Q485">
        <v>25.152445539999999</v>
      </c>
      <c r="R485">
        <v>1652.9214079999999</v>
      </c>
      <c r="S485">
        <v>863.36750300000006</v>
      </c>
      <c r="T485">
        <v>2.2164198019999999</v>
      </c>
      <c r="U485">
        <v>3.5531831679999999</v>
      </c>
      <c r="V485">
        <v>0.358449505</v>
      </c>
      <c r="W485">
        <v>2.382837624</v>
      </c>
      <c r="X485">
        <v>4.5068099009999996</v>
      </c>
      <c r="Y485" t="s">
        <v>83</v>
      </c>
      <c r="Z485">
        <v>2033.9124790000001</v>
      </c>
    </row>
    <row r="486" spans="1:26" x14ac:dyDescent="0.2">
      <c r="A486">
        <v>29.17264741</v>
      </c>
      <c r="B486">
        <v>22.419841380000001</v>
      </c>
      <c r="C486">
        <v>16.572816379999999</v>
      </c>
      <c r="D486">
        <v>9.2837982760000006</v>
      </c>
      <c r="E486">
        <v>16.33155086</v>
      </c>
      <c r="F486">
        <v>1.1032465520000001</v>
      </c>
      <c r="G486">
        <v>59.08947328</v>
      </c>
      <c r="H486">
        <v>0.56186077599999995</v>
      </c>
      <c r="I486">
        <v>0.36222844799999998</v>
      </c>
      <c r="J486">
        <v>141.1964754</v>
      </c>
      <c r="K486">
        <v>1.1190137929999999</v>
      </c>
      <c r="L486">
        <v>85.46610991</v>
      </c>
      <c r="M486">
        <v>0.819656897</v>
      </c>
      <c r="N486">
        <v>30.844515520000002</v>
      </c>
      <c r="O486">
        <v>13.784079739999999</v>
      </c>
      <c r="P486">
        <v>18.888159909999999</v>
      </c>
      <c r="Q486">
        <v>2.2472646549999999</v>
      </c>
      <c r="R486">
        <v>115.09484089999999</v>
      </c>
      <c r="S486">
        <v>58.789681899999998</v>
      </c>
      <c r="T486">
        <v>0.66377887899999999</v>
      </c>
      <c r="U486">
        <v>1.2924655169999999</v>
      </c>
      <c r="V486">
        <v>0.58023017200000004</v>
      </c>
      <c r="W486">
        <v>0.735573276</v>
      </c>
      <c r="X486">
        <v>1.022178448</v>
      </c>
      <c r="Y486" t="s">
        <v>83</v>
      </c>
      <c r="Z486">
        <v>141.1964754</v>
      </c>
    </row>
    <row r="487" spans="1:26" x14ac:dyDescent="0.2">
      <c r="A487">
        <v>21.616646880000001</v>
      </c>
      <c r="B487">
        <v>6.3872375000000003</v>
      </c>
      <c r="C487">
        <v>8.7146218750000006</v>
      </c>
      <c r="D487">
        <v>3.1350500000000001</v>
      </c>
      <c r="E487">
        <v>5.4957671880000003</v>
      </c>
      <c r="F487">
        <v>0.53923281300000003</v>
      </c>
      <c r="G487">
        <v>11.85230625</v>
      </c>
      <c r="H487">
        <v>0.43455624999999998</v>
      </c>
      <c r="I487">
        <v>0.208828125</v>
      </c>
      <c r="J487">
        <v>18.07960469</v>
      </c>
      <c r="K487">
        <v>0.66762812500000002</v>
      </c>
      <c r="L487">
        <v>15.189143749999999</v>
      </c>
      <c r="M487">
        <v>0.464145313</v>
      </c>
      <c r="N487">
        <v>11.035562499999999</v>
      </c>
      <c r="O487">
        <v>6.6376749999999998</v>
      </c>
      <c r="P487">
        <v>5.6966093750000004</v>
      </c>
      <c r="Q487">
        <v>1.2511796879999999</v>
      </c>
      <c r="R487">
        <v>12.80601719</v>
      </c>
      <c r="S487">
        <v>21.08963438</v>
      </c>
      <c r="T487">
        <v>0.34366093800000003</v>
      </c>
      <c r="U487">
        <v>0.90770781300000003</v>
      </c>
      <c r="V487">
        <v>0.54103593800000005</v>
      </c>
      <c r="W487">
        <v>0.71829531300000005</v>
      </c>
      <c r="X487">
        <v>0.721079688</v>
      </c>
      <c r="Y487" t="s">
        <v>83</v>
      </c>
      <c r="Z487">
        <v>21.616646880000001</v>
      </c>
    </row>
    <row r="488" spans="1:26" x14ac:dyDescent="0.2">
      <c r="A488">
        <v>76.938181630000003</v>
      </c>
      <c r="B488">
        <v>60.372724490000003</v>
      </c>
      <c r="C488">
        <v>44.037395920000002</v>
      </c>
      <c r="D488">
        <v>24.628467350000001</v>
      </c>
      <c r="E488">
        <v>44.14252449</v>
      </c>
      <c r="F488">
        <v>1.309563265</v>
      </c>
      <c r="G488">
        <v>159.2710653</v>
      </c>
      <c r="H488">
        <v>0.22335306099999999</v>
      </c>
      <c r="I488">
        <v>0.13762244900000001</v>
      </c>
      <c r="J488">
        <v>389.07861630000002</v>
      </c>
      <c r="K488">
        <v>1.3014918369999999</v>
      </c>
      <c r="L488">
        <v>228.2658959</v>
      </c>
      <c r="M488">
        <v>0.75229183700000002</v>
      </c>
      <c r="N488">
        <v>80.163459180000004</v>
      </c>
      <c r="O488">
        <v>36.169353059999999</v>
      </c>
      <c r="P488">
        <v>49.068485709999997</v>
      </c>
      <c r="Q488">
        <v>4.5354775509999996</v>
      </c>
      <c r="R488">
        <v>311.15075710000002</v>
      </c>
      <c r="S488">
        <v>156.84180610000001</v>
      </c>
      <c r="T488">
        <v>0.35821224499999998</v>
      </c>
      <c r="U488">
        <v>0.54001020399999999</v>
      </c>
      <c r="V488">
        <v>3.9467347E-2</v>
      </c>
      <c r="W488">
        <v>0.34293265299999998</v>
      </c>
      <c r="X488">
        <v>0.66352040800000001</v>
      </c>
      <c r="Y488" t="s">
        <v>83</v>
      </c>
      <c r="Z488">
        <v>389.07861630000002</v>
      </c>
    </row>
    <row r="489" spans="1:26" x14ac:dyDescent="0.2">
      <c r="A489">
        <v>7.408427273</v>
      </c>
      <c r="B489">
        <v>7.4379</v>
      </c>
      <c r="C489">
        <v>4.4139272729999997</v>
      </c>
      <c r="D489">
        <v>3.4732090910000002</v>
      </c>
      <c r="E489">
        <v>4.1150636360000004</v>
      </c>
      <c r="F489">
        <v>4.6090908999999999E-2</v>
      </c>
      <c r="G489">
        <v>45.3245</v>
      </c>
      <c r="H489">
        <v>1.1454550000000001E-3</v>
      </c>
      <c r="I489">
        <v>1.8E-3</v>
      </c>
      <c r="J489">
        <v>13.995327270000001</v>
      </c>
      <c r="K489">
        <v>2.0545450000000001E-3</v>
      </c>
      <c r="L489">
        <v>0.441318182</v>
      </c>
      <c r="M489">
        <v>4.6727269999999998E-3</v>
      </c>
      <c r="N489">
        <v>4.3161363640000001</v>
      </c>
      <c r="O489">
        <v>3.4411727270000001</v>
      </c>
      <c r="P489">
        <v>3.3319181819999999</v>
      </c>
      <c r="Q489">
        <v>4.3509091E-2</v>
      </c>
      <c r="R489">
        <v>20.950890909999998</v>
      </c>
      <c r="S489">
        <v>18.97641818</v>
      </c>
      <c r="T489">
        <v>4.0090910000000002E-3</v>
      </c>
      <c r="U489">
        <v>2.7818180000000001E-3</v>
      </c>
      <c r="V489">
        <v>1.918182E-3</v>
      </c>
      <c r="W489">
        <v>2.3363640000000001E-3</v>
      </c>
      <c r="X489">
        <v>2.0727269999999999E-3</v>
      </c>
      <c r="Y489" t="s">
        <v>83</v>
      </c>
      <c r="Z489">
        <v>45.3245</v>
      </c>
    </row>
    <row r="490" spans="1:26" x14ac:dyDescent="0.2">
      <c r="A490">
        <v>55.486751910000002</v>
      </c>
      <c r="B490">
        <v>57.054418320000003</v>
      </c>
      <c r="C490">
        <v>46.582213490000001</v>
      </c>
      <c r="D490">
        <v>51.249886009999997</v>
      </c>
      <c r="E490">
        <v>37.234013990000001</v>
      </c>
      <c r="F490">
        <v>100.4635196</v>
      </c>
      <c r="G490">
        <v>63.001895169999997</v>
      </c>
      <c r="H490">
        <v>111.1827036</v>
      </c>
      <c r="I490">
        <v>59.514294659999997</v>
      </c>
      <c r="J490">
        <v>76.594515520000002</v>
      </c>
      <c r="K490">
        <v>79.913080660000006</v>
      </c>
      <c r="L490">
        <v>103.63226210000001</v>
      </c>
      <c r="M490">
        <v>60.009314760000002</v>
      </c>
      <c r="N490">
        <v>83.236229769999994</v>
      </c>
      <c r="O490">
        <v>69.495697460000002</v>
      </c>
      <c r="P490">
        <v>78.515470480000005</v>
      </c>
      <c r="Q490">
        <v>73.784754710000001</v>
      </c>
      <c r="R490">
        <v>61.657672009999999</v>
      </c>
      <c r="S490">
        <v>38.372169210000003</v>
      </c>
      <c r="T490">
        <v>72.605222139999995</v>
      </c>
      <c r="U490">
        <v>33.603058019999999</v>
      </c>
      <c r="V490">
        <v>47.302328750000001</v>
      </c>
      <c r="W490">
        <v>82.731229010000007</v>
      </c>
      <c r="X490">
        <v>57.984677349999998</v>
      </c>
      <c r="Y490" t="s">
        <v>80</v>
      </c>
      <c r="Z490">
        <v>111.1827036</v>
      </c>
    </row>
    <row r="491" spans="1:26" x14ac:dyDescent="0.2">
      <c r="A491">
        <v>0.95086772500000005</v>
      </c>
      <c r="B491">
        <v>0.85141851899999998</v>
      </c>
      <c r="C491">
        <v>0.77673121700000003</v>
      </c>
      <c r="D491">
        <v>1.117938624</v>
      </c>
      <c r="E491">
        <v>0.64919576700000003</v>
      </c>
      <c r="F491">
        <v>1.939095767</v>
      </c>
      <c r="G491">
        <v>0.81879523799999998</v>
      </c>
      <c r="H491">
        <v>1.754740212</v>
      </c>
      <c r="I491">
        <v>0.30109206300000002</v>
      </c>
      <c r="J491">
        <v>0.15969576699999999</v>
      </c>
      <c r="K491">
        <v>0.35097672000000002</v>
      </c>
      <c r="L491">
        <v>0.26435820100000001</v>
      </c>
      <c r="M491">
        <v>0.28281798899999999</v>
      </c>
      <c r="N491">
        <v>8.356466138</v>
      </c>
      <c r="O491">
        <v>5.2717952380000002</v>
      </c>
      <c r="P491">
        <v>9.0010910049999993</v>
      </c>
      <c r="Q491">
        <v>10.32852804</v>
      </c>
      <c r="R491">
        <v>4.1289211640000003</v>
      </c>
      <c r="S491">
        <v>3.7532333329999998</v>
      </c>
      <c r="T491">
        <v>14.15724286</v>
      </c>
      <c r="U491">
        <v>4.7145931220000001</v>
      </c>
      <c r="V491">
        <v>13.14988571</v>
      </c>
      <c r="W491">
        <v>11.480278309999999</v>
      </c>
      <c r="X491">
        <v>12.877792060000001</v>
      </c>
      <c r="Y491" t="s">
        <v>80</v>
      </c>
      <c r="Z491">
        <v>14.15724286</v>
      </c>
    </row>
    <row r="492" spans="1:26" x14ac:dyDescent="0.2">
      <c r="A492">
        <v>4.319482571</v>
      </c>
      <c r="B492">
        <v>5.624587429</v>
      </c>
      <c r="C492">
        <v>4.3504614290000001</v>
      </c>
      <c r="D492">
        <v>4.5989682859999998</v>
      </c>
      <c r="E492">
        <v>4.3045811430000001</v>
      </c>
      <c r="F492">
        <v>10.154919140000001</v>
      </c>
      <c r="G492">
        <v>3.3927725710000001</v>
      </c>
      <c r="H492">
        <v>15.451286290000001</v>
      </c>
      <c r="I492">
        <v>3.752745429</v>
      </c>
      <c r="J492">
        <v>0.18884742900000001</v>
      </c>
      <c r="K492">
        <v>4.6896988569999998</v>
      </c>
      <c r="L492">
        <v>0.28244228599999999</v>
      </c>
      <c r="M492">
        <v>5.2843448569999998</v>
      </c>
      <c r="N492">
        <v>3.680321143</v>
      </c>
      <c r="O492">
        <v>2.130579429</v>
      </c>
      <c r="P492">
        <v>2.3313799999999998</v>
      </c>
      <c r="Q492">
        <v>3.9403331430000001</v>
      </c>
      <c r="R492">
        <v>1.704188</v>
      </c>
      <c r="S492">
        <v>1.3226665710000001</v>
      </c>
      <c r="T492">
        <v>3.3644448570000001</v>
      </c>
      <c r="U492">
        <v>6.8599528569999997</v>
      </c>
      <c r="V492">
        <v>3.3231802859999999</v>
      </c>
      <c r="W492">
        <v>3.9437077139999999</v>
      </c>
      <c r="X492">
        <v>6.0482937139999997</v>
      </c>
      <c r="Y492" t="s">
        <v>80</v>
      </c>
      <c r="Z492">
        <v>15.451286290000001</v>
      </c>
    </row>
    <row r="493" spans="1:26" x14ac:dyDescent="0.2">
      <c r="A493">
        <v>29.354362099999999</v>
      </c>
      <c r="B493">
        <v>30.041827420000001</v>
      </c>
      <c r="C493">
        <v>27.078470159999998</v>
      </c>
      <c r="D493">
        <v>29.466506450000001</v>
      </c>
      <c r="E493">
        <v>17.98505484</v>
      </c>
      <c r="F493">
        <v>86.030147580000005</v>
      </c>
      <c r="G493">
        <v>25.02128952</v>
      </c>
      <c r="H493">
        <v>61.123942739999997</v>
      </c>
      <c r="I493">
        <v>57.955991130000001</v>
      </c>
      <c r="J493">
        <v>0.51980725800000005</v>
      </c>
      <c r="K493">
        <v>63.731529029999997</v>
      </c>
      <c r="L493">
        <v>0.95401532300000003</v>
      </c>
      <c r="M493">
        <v>76.061558869999999</v>
      </c>
      <c r="N493">
        <v>33.430875810000003</v>
      </c>
      <c r="O493">
        <v>26.0939379</v>
      </c>
      <c r="P493">
        <v>29.777216129999999</v>
      </c>
      <c r="Q493">
        <v>34.714223390000001</v>
      </c>
      <c r="R493">
        <v>13.80770645</v>
      </c>
      <c r="S493">
        <v>13.877820160000001</v>
      </c>
      <c r="T493">
        <v>40.69668952</v>
      </c>
      <c r="U493">
        <v>18.092676610000002</v>
      </c>
      <c r="V493">
        <v>28.08960806</v>
      </c>
      <c r="W493">
        <v>39.509168549999998</v>
      </c>
      <c r="X493">
        <v>26.471800810000001</v>
      </c>
      <c r="Y493" t="s">
        <v>80</v>
      </c>
      <c r="Z493">
        <v>86.030147580000005</v>
      </c>
    </row>
    <row r="494" spans="1:26" x14ac:dyDescent="0.2">
      <c r="A494">
        <v>24.087875960000002</v>
      </c>
      <c r="B494">
        <v>16.897872679999999</v>
      </c>
      <c r="C494">
        <v>20.132825140000001</v>
      </c>
      <c r="D494">
        <v>20.752855740000001</v>
      </c>
      <c r="E494">
        <v>11.6947153</v>
      </c>
      <c r="F494">
        <v>68.750690710000001</v>
      </c>
      <c r="G494">
        <v>17.468270489999998</v>
      </c>
      <c r="H494">
        <v>45.281640979999999</v>
      </c>
      <c r="I494">
        <v>54.793222950000001</v>
      </c>
      <c r="J494">
        <v>0.52733989100000001</v>
      </c>
      <c r="K494">
        <v>52.852169400000001</v>
      </c>
      <c r="L494">
        <v>0.74088579200000004</v>
      </c>
      <c r="M494">
        <v>69.987587430000005</v>
      </c>
      <c r="N494">
        <v>47.99003716</v>
      </c>
      <c r="O494">
        <v>44.301384149999997</v>
      </c>
      <c r="P494">
        <v>41.609710929999999</v>
      </c>
      <c r="Q494">
        <v>46.330214210000001</v>
      </c>
      <c r="R494">
        <v>18.79303552</v>
      </c>
      <c r="S494">
        <v>18.825709839999998</v>
      </c>
      <c r="T494">
        <v>45.622727869999999</v>
      </c>
      <c r="U494">
        <v>21.10962842</v>
      </c>
      <c r="V494">
        <v>37.605724039999998</v>
      </c>
      <c r="W494">
        <v>49.603384149999997</v>
      </c>
      <c r="X494">
        <v>38.598914749999999</v>
      </c>
      <c r="Y494" t="s">
        <v>80</v>
      </c>
      <c r="Z494">
        <v>69.987587430000005</v>
      </c>
    </row>
    <row r="495" spans="1:26" x14ac:dyDescent="0.2">
      <c r="A495">
        <v>24.285766949999999</v>
      </c>
      <c r="B495">
        <v>24.498816099999999</v>
      </c>
      <c r="C495">
        <v>20.795060169999999</v>
      </c>
      <c r="D495">
        <v>21.25377542</v>
      </c>
      <c r="E495">
        <v>16.722220759999999</v>
      </c>
      <c r="F495">
        <v>36.881487710000002</v>
      </c>
      <c r="G495">
        <v>40.211845760000003</v>
      </c>
      <c r="H495">
        <v>42.708020759999997</v>
      </c>
      <c r="I495">
        <v>19.323183050000001</v>
      </c>
      <c r="J495">
        <v>79.280113560000004</v>
      </c>
      <c r="K495">
        <v>27.66235339</v>
      </c>
      <c r="L495">
        <v>106.8590475</v>
      </c>
      <c r="M495">
        <v>20.187740680000001</v>
      </c>
      <c r="N495">
        <v>40.311520760000001</v>
      </c>
      <c r="O495">
        <v>31.973081780000001</v>
      </c>
      <c r="P495">
        <v>36.321104660000003</v>
      </c>
      <c r="Q495">
        <v>31.016772459999999</v>
      </c>
      <c r="R495">
        <v>47.783597880000002</v>
      </c>
      <c r="S495">
        <v>22.401255930000001</v>
      </c>
      <c r="T495">
        <v>27.852127119999999</v>
      </c>
      <c r="U495">
        <v>12.921223729999999</v>
      </c>
      <c r="V495">
        <v>17.786613559999999</v>
      </c>
      <c r="W495">
        <v>33.175758899999998</v>
      </c>
      <c r="X495">
        <v>23.553772030000001</v>
      </c>
      <c r="Y495" t="s">
        <v>80</v>
      </c>
      <c r="Z495">
        <v>106.8590475</v>
      </c>
    </row>
    <row r="496" spans="1:26" x14ac:dyDescent="0.2">
      <c r="A496">
        <v>5.8666706470000003</v>
      </c>
      <c r="B496">
        <v>5.3081432839999998</v>
      </c>
      <c r="C496">
        <v>5.543190547</v>
      </c>
      <c r="D496">
        <v>5.0998243780000001</v>
      </c>
      <c r="E496">
        <v>5.255578109</v>
      </c>
      <c r="F496">
        <v>6.4346905469999998</v>
      </c>
      <c r="G496">
        <v>12.74605274</v>
      </c>
      <c r="H496">
        <v>3.7312885570000001</v>
      </c>
      <c r="I496">
        <v>1.377322886</v>
      </c>
      <c r="J496">
        <v>26.616029350000002</v>
      </c>
      <c r="K496">
        <v>2.8194477610000002</v>
      </c>
      <c r="L496">
        <v>65.603948259999996</v>
      </c>
      <c r="M496">
        <v>2.4489069649999999</v>
      </c>
      <c r="N496">
        <v>7.873356716</v>
      </c>
      <c r="O496">
        <v>8.8874800999999994</v>
      </c>
      <c r="P496">
        <v>8.3715442790000001</v>
      </c>
      <c r="Q496">
        <v>4.4859786069999998</v>
      </c>
      <c r="R496">
        <v>14.51946418</v>
      </c>
      <c r="S496">
        <v>8.2528885570000003</v>
      </c>
      <c r="T496">
        <v>0.86705522400000001</v>
      </c>
      <c r="U496">
        <v>0.81162139300000002</v>
      </c>
      <c r="V496">
        <v>0.64170149300000001</v>
      </c>
      <c r="W496">
        <v>2.0995049749999999</v>
      </c>
      <c r="X496">
        <v>1.4000910449999999</v>
      </c>
      <c r="Y496" t="s">
        <v>80</v>
      </c>
      <c r="Z496">
        <v>65.603948259999996</v>
      </c>
    </row>
    <row r="497" spans="1:26" x14ac:dyDescent="0.2">
      <c r="A497">
        <v>3.403539597</v>
      </c>
      <c r="B497">
        <v>6.5200395970000002</v>
      </c>
      <c r="C497">
        <v>4.8932516780000004</v>
      </c>
      <c r="D497">
        <v>3.6700590599999998</v>
      </c>
      <c r="E497">
        <v>3.6033194630000001</v>
      </c>
      <c r="F497">
        <v>0.50942214799999996</v>
      </c>
      <c r="G497">
        <v>29.172736239999999</v>
      </c>
      <c r="H497">
        <v>0.44749194599999997</v>
      </c>
      <c r="I497">
        <v>0.33766308699999997</v>
      </c>
      <c r="J497">
        <v>57.071693289999999</v>
      </c>
      <c r="K497">
        <v>0.51832416100000001</v>
      </c>
      <c r="L497">
        <v>22.765832889999999</v>
      </c>
      <c r="M497">
        <v>0.390028188</v>
      </c>
      <c r="N497">
        <v>5.4109818790000004</v>
      </c>
      <c r="O497">
        <v>6.1580442949999998</v>
      </c>
      <c r="P497">
        <v>5.847434228</v>
      </c>
      <c r="Q497">
        <v>0.591374497</v>
      </c>
      <c r="R497">
        <v>33.740536239999997</v>
      </c>
      <c r="S497">
        <v>12.216665770000001</v>
      </c>
      <c r="T497">
        <v>0.41752080499999999</v>
      </c>
      <c r="U497">
        <v>0.26846778500000001</v>
      </c>
      <c r="V497">
        <v>0.50011744999999996</v>
      </c>
      <c r="W497">
        <v>0.479257718</v>
      </c>
      <c r="X497">
        <v>0.307522819</v>
      </c>
      <c r="Y497" t="s">
        <v>80</v>
      </c>
      <c r="Z497">
        <v>57.071693289999999</v>
      </c>
    </row>
    <row r="498" spans="1:26" x14ac:dyDescent="0.2">
      <c r="A498">
        <v>0.54266934</v>
      </c>
      <c r="B498">
        <v>0.61366994900000005</v>
      </c>
      <c r="C498">
        <v>0.63266284299999997</v>
      </c>
      <c r="D498">
        <v>0.48609695400000003</v>
      </c>
      <c r="E498">
        <v>0.51195157400000002</v>
      </c>
      <c r="F498">
        <v>0.429062944</v>
      </c>
      <c r="G498">
        <v>1.8574791879999999</v>
      </c>
      <c r="H498">
        <v>0.28539461900000002</v>
      </c>
      <c r="I498">
        <v>0.17179604100000001</v>
      </c>
      <c r="J498">
        <v>3.737273198</v>
      </c>
      <c r="K498">
        <v>0.27803979699999998</v>
      </c>
      <c r="L498">
        <v>11.785085690000001</v>
      </c>
      <c r="M498">
        <v>0.215558376</v>
      </c>
      <c r="N498">
        <v>0.80950497499999996</v>
      </c>
      <c r="O498">
        <v>0.90964314700000004</v>
      </c>
      <c r="P498">
        <v>0.79877543100000004</v>
      </c>
      <c r="Q498">
        <v>0.35588649700000002</v>
      </c>
      <c r="R498">
        <v>2.2220421319999999</v>
      </c>
      <c r="S498">
        <v>0.99704538099999995</v>
      </c>
      <c r="T498">
        <v>0.185733807</v>
      </c>
      <c r="U498">
        <v>0.15617055799999999</v>
      </c>
      <c r="V498">
        <v>0.18512192899999999</v>
      </c>
      <c r="W498">
        <v>0.25109370600000003</v>
      </c>
      <c r="X498">
        <v>0.18744456900000001</v>
      </c>
      <c r="Y498" t="s">
        <v>80</v>
      </c>
      <c r="Z498">
        <v>11.785085690000001</v>
      </c>
    </row>
    <row r="499" spans="1:26" x14ac:dyDescent="0.2">
      <c r="A499">
        <v>9.4232389110000003</v>
      </c>
      <c r="B499">
        <v>8.2608634240000001</v>
      </c>
      <c r="C499">
        <v>8.2464108950000004</v>
      </c>
      <c r="D499">
        <v>13.10289611</v>
      </c>
      <c r="E499">
        <v>11.40754125</v>
      </c>
      <c r="F499">
        <v>9.5240466999999995E-2</v>
      </c>
      <c r="G499">
        <v>0.23438404700000001</v>
      </c>
      <c r="H499">
        <v>0.107435409</v>
      </c>
      <c r="I499">
        <v>6.2547859999999997E-2</v>
      </c>
      <c r="J499">
        <v>0.33541283999999999</v>
      </c>
      <c r="K499">
        <v>9.0908949000000003E-2</v>
      </c>
      <c r="L499">
        <v>0.30585175100000001</v>
      </c>
      <c r="M499">
        <v>7.3987159999999996E-2</v>
      </c>
      <c r="N499">
        <v>2.5159225680000001</v>
      </c>
      <c r="O499">
        <v>15.512785989999999</v>
      </c>
      <c r="P499">
        <v>29.056162260000001</v>
      </c>
      <c r="Q499">
        <v>8.8930350000000005E-2</v>
      </c>
      <c r="R499">
        <v>0.24648676999999999</v>
      </c>
      <c r="S499">
        <v>0.36256965000000002</v>
      </c>
      <c r="T499">
        <v>9.3734240999999996E-2</v>
      </c>
      <c r="U499">
        <v>5.6356809000000001E-2</v>
      </c>
      <c r="V499">
        <v>0.13405136200000001</v>
      </c>
      <c r="W499">
        <v>0.11423034999999999</v>
      </c>
      <c r="X499">
        <v>6.7542411999999996E-2</v>
      </c>
      <c r="Y499" t="s">
        <v>80</v>
      </c>
      <c r="Z499">
        <v>29.056162260000001</v>
      </c>
    </row>
    <row r="500" spans="1:26" x14ac:dyDescent="0.2">
      <c r="A500">
        <v>11.20174652</v>
      </c>
      <c r="B500">
        <v>18.21607457</v>
      </c>
      <c r="C500">
        <v>15.50063565</v>
      </c>
      <c r="D500">
        <v>10.28821935</v>
      </c>
      <c r="E500">
        <v>10.62734891</v>
      </c>
      <c r="F500">
        <v>0.27992282600000001</v>
      </c>
      <c r="G500">
        <v>115.4241948</v>
      </c>
      <c r="H500">
        <v>8.0215869999999995E-2</v>
      </c>
      <c r="I500">
        <v>6.7027825999999999E-2</v>
      </c>
      <c r="J500">
        <v>114.0921237</v>
      </c>
      <c r="K500">
        <v>0.183765435</v>
      </c>
      <c r="L500">
        <v>35.271521739999997</v>
      </c>
      <c r="M500">
        <v>9.2912390999999997E-2</v>
      </c>
      <c r="N500">
        <v>16.999213480000002</v>
      </c>
      <c r="O500">
        <v>17.844145220000001</v>
      </c>
      <c r="P500">
        <v>13.74333957</v>
      </c>
      <c r="Q500">
        <v>0.49479173900000001</v>
      </c>
      <c r="R500">
        <v>89.938332829999993</v>
      </c>
      <c r="S500">
        <v>62.354855219999997</v>
      </c>
      <c r="T500">
        <v>6.8771522000000002E-2</v>
      </c>
      <c r="U500">
        <v>6.7096739000000002E-2</v>
      </c>
      <c r="V500">
        <v>7.8023477999999993E-2</v>
      </c>
      <c r="W500">
        <v>8.2488478000000004E-2</v>
      </c>
      <c r="X500">
        <v>6.9611303999999999E-2</v>
      </c>
      <c r="Y500" t="s">
        <v>80</v>
      </c>
      <c r="Z500">
        <v>115.4241948</v>
      </c>
    </row>
    <row r="501" spans="1:26" x14ac:dyDescent="0.2">
      <c r="A501">
        <v>13.3543439</v>
      </c>
      <c r="B501">
        <v>18.92850163</v>
      </c>
      <c r="C501">
        <v>19.930685369999999</v>
      </c>
      <c r="D501">
        <v>11.34614309</v>
      </c>
      <c r="E501">
        <v>13.609547149999999</v>
      </c>
      <c r="F501">
        <v>0.27895731699999998</v>
      </c>
      <c r="G501">
        <v>72.699882110000004</v>
      </c>
      <c r="H501">
        <v>4.5514227999999997E-2</v>
      </c>
      <c r="I501">
        <v>4.2123984000000003E-2</v>
      </c>
      <c r="J501">
        <v>124.644385</v>
      </c>
      <c r="K501">
        <v>0.41295406499999998</v>
      </c>
      <c r="L501">
        <v>111.6450622</v>
      </c>
      <c r="M501">
        <v>8.1105284999999999E-2</v>
      </c>
      <c r="N501">
        <v>22.43239106</v>
      </c>
      <c r="O501">
        <v>24.358266260000001</v>
      </c>
      <c r="P501">
        <v>18.55158089</v>
      </c>
      <c r="Q501">
        <v>1.8178735770000001</v>
      </c>
      <c r="R501">
        <v>97.641721140000001</v>
      </c>
      <c r="S501">
        <v>32.42048415</v>
      </c>
      <c r="T501">
        <v>7.0585772000000005E-2</v>
      </c>
      <c r="U501">
        <v>0.14525365900000001</v>
      </c>
      <c r="V501">
        <v>2.8324796999999999E-2</v>
      </c>
      <c r="W501">
        <v>0.10094756100000001</v>
      </c>
      <c r="X501">
        <v>0.143680488</v>
      </c>
      <c r="Y501" t="s">
        <v>80</v>
      </c>
      <c r="Z501">
        <v>124.644385</v>
      </c>
    </row>
    <row r="502" spans="1:26" x14ac:dyDescent="0.2">
      <c r="A502">
        <v>0.80805170199999998</v>
      </c>
      <c r="B502">
        <v>3.1852456330000001</v>
      </c>
      <c r="C502">
        <v>1.6808785159999999</v>
      </c>
      <c r="D502">
        <v>4.255518983</v>
      </c>
      <c r="E502">
        <v>4.0617778600000003</v>
      </c>
      <c r="F502">
        <v>1.1030257999999999E-2</v>
      </c>
      <c r="G502">
        <v>4.9191062000000001E-2</v>
      </c>
      <c r="H502">
        <v>1.7157196E-2</v>
      </c>
      <c r="I502">
        <v>1.8057851999999999E-2</v>
      </c>
      <c r="J502">
        <v>7.782501E-2</v>
      </c>
      <c r="K502">
        <v>1.6723821E-2</v>
      </c>
      <c r="L502">
        <v>7.1012341000000007E-2</v>
      </c>
      <c r="M502">
        <v>1.6539852000000001E-2</v>
      </c>
      <c r="N502">
        <v>0.16989491600000001</v>
      </c>
      <c r="O502">
        <v>6.9674134890000001</v>
      </c>
      <c r="P502">
        <v>7.3642993849999998</v>
      </c>
      <c r="Q502">
        <v>1.2999467000000001E-2</v>
      </c>
      <c r="R502">
        <v>5.1524354000000001E-2</v>
      </c>
      <c r="S502">
        <v>6.7893316999999995E-2</v>
      </c>
      <c r="T502">
        <v>1.6383149E-2</v>
      </c>
      <c r="U502">
        <v>1.5935588000000001E-2</v>
      </c>
      <c r="V502">
        <v>2.9281057999999999E-2</v>
      </c>
      <c r="W502">
        <v>2.1700450999999999E-2</v>
      </c>
      <c r="X502">
        <v>1.3994424E-2</v>
      </c>
      <c r="Y502" t="s">
        <v>80</v>
      </c>
      <c r="Z502">
        <v>7.3642993849999998</v>
      </c>
    </row>
    <row r="503" spans="1:26" x14ac:dyDescent="0.2">
      <c r="A503">
        <v>16.79811823</v>
      </c>
      <c r="B503">
        <v>10.87789549</v>
      </c>
      <c r="C503">
        <v>16.04766029</v>
      </c>
      <c r="D503">
        <v>14.8248148</v>
      </c>
      <c r="E503">
        <v>18.193199459999999</v>
      </c>
      <c r="F503">
        <v>1.5263538E-2</v>
      </c>
      <c r="G503">
        <v>0.30947689499999997</v>
      </c>
      <c r="H503">
        <v>9.2256319999999992E-3</v>
      </c>
      <c r="I503">
        <v>1.1163718E-2</v>
      </c>
      <c r="J503">
        <v>0.32137833900000001</v>
      </c>
      <c r="K503">
        <v>1.1535017999999999E-2</v>
      </c>
      <c r="L503">
        <v>0.20875018100000001</v>
      </c>
      <c r="M503">
        <v>1.1552166000000001E-2</v>
      </c>
      <c r="N503">
        <v>4.6502503610000003</v>
      </c>
      <c r="O503">
        <v>20.06458628</v>
      </c>
      <c r="P503">
        <v>10.122378339999999</v>
      </c>
      <c r="Q503">
        <v>1.1529964E-2</v>
      </c>
      <c r="R503">
        <v>0.24941137199999999</v>
      </c>
      <c r="S503">
        <v>4.1913944040000004</v>
      </c>
      <c r="T503">
        <v>2.1412634999999999E-2</v>
      </c>
      <c r="U503">
        <v>2.5498736000000001E-2</v>
      </c>
      <c r="V503">
        <v>5.8212093999999999E-2</v>
      </c>
      <c r="W503">
        <v>2.1350721999999999E-2</v>
      </c>
      <c r="X503">
        <v>1.5327076E-2</v>
      </c>
      <c r="Y503" t="s">
        <v>80</v>
      </c>
      <c r="Z503">
        <v>20.06458628</v>
      </c>
    </row>
    <row r="504" spans="1:26" x14ac:dyDescent="0.2">
      <c r="A504">
        <v>34.125026669999997</v>
      </c>
      <c r="B504">
        <v>33.65963833</v>
      </c>
      <c r="C504">
        <v>27.063793329999999</v>
      </c>
      <c r="D504">
        <v>36.594678330000001</v>
      </c>
      <c r="E504">
        <v>21.200736670000001</v>
      </c>
      <c r="F504">
        <v>46.039020000000001</v>
      </c>
      <c r="G504">
        <v>25.681090000000001</v>
      </c>
      <c r="H504">
        <v>81.567293329999998</v>
      </c>
      <c r="I504">
        <v>84.272086669999993</v>
      </c>
      <c r="J504">
        <v>2.8743383329999999</v>
      </c>
      <c r="K504">
        <v>82.795116669999999</v>
      </c>
      <c r="L504">
        <v>2.7257216670000002</v>
      </c>
      <c r="M504">
        <v>64.921904999999995</v>
      </c>
      <c r="N504">
        <v>23.53307667</v>
      </c>
      <c r="O504">
        <v>14.176138330000001</v>
      </c>
      <c r="P504">
        <v>22.919708329999999</v>
      </c>
      <c r="Q504">
        <v>24.854546670000001</v>
      </c>
      <c r="R504">
        <v>10.072065</v>
      </c>
      <c r="S504">
        <v>9.0810549999999992</v>
      </c>
      <c r="T504">
        <v>50.151533329999999</v>
      </c>
      <c r="U504">
        <v>31.539529999999999</v>
      </c>
      <c r="V504">
        <v>43.023183330000002</v>
      </c>
      <c r="W504">
        <v>69.423698329999993</v>
      </c>
      <c r="X504">
        <v>39.044705</v>
      </c>
      <c r="Y504" t="s">
        <v>80</v>
      </c>
      <c r="Z504">
        <v>84.272086669999993</v>
      </c>
    </row>
    <row r="505" spans="1:26" x14ac:dyDescent="0.2">
      <c r="A505">
        <v>34.372439049999997</v>
      </c>
      <c r="B505">
        <v>25.74233942</v>
      </c>
      <c r="C505">
        <v>25.852842339999999</v>
      </c>
      <c r="D505">
        <v>28.154416789999999</v>
      </c>
      <c r="E505">
        <v>17.103737590000001</v>
      </c>
      <c r="F505">
        <v>69.838344890000002</v>
      </c>
      <c r="G505">
        <v>26.014461310000002</v>
      </c>
      <c r="H505">
        <v>63.104930289999999</v>
      </c>
      <c r="I505">
        <v>55.729775910000001</v>
      </c>
      <c r="J505">
        <v>4.0492018249999999</v>
      </c>
      <c r="K505">
        <v>60.11518942</v>
      </c>
      <c r="L505">
        <v>2.8573919710000002</v>
      </c>
      <c r="M505">
        <v>50.740590150000003</v>
      </c>
      <c r="N505">
        <v>44.841525910000001</v>
      </c>
      <c r="O505">
        <v>34.585601089999997</v>
      </c>
      <c r="P505">
        <v>36.72324416</v>
      </c>
      <c r="Q505">
        <v>38.451484309999998</v>
      </c>
      <c r="R505">
        <v>17.453245620000001</v>
      </c>
      <c r="S505">
        <v>16.161882850000001</v>
      </c>
      <c r="T505">
        <v>42.315979929999997</v>
      </c>
      <c r="U505">
        <v>24.62261642</v>
      </c>
      <c r="V505">
        <v>38.265771170000001</v>
      </c>
      <c r="W505">
        <v>50.649421529999998</v>
      </c>
      <c r="X505">
        <v>49.912293429999998</v>
      </c>
      <c r="Y505" t="s">
        <v>80</v>
      </c>
      <c r="Z505">
        <v>69.838344890000002</v>
      </c>
    </row>
    <row r="506" spans="1:26" x14ac:dyDescent="0.2">
      <c r="A506">
        <v>20.320402779999998</v>
      </c>
      <c r="B506">
        <v>15.07910972</v>
      </c>
      <c r="C506">
        <v>15.503620140000001</v>
      </c>
      <c r="D506">
        <v>17.44842847</v>
      </c>
      <c r="E506">
        <v>10.794558329999999</v>
      </c>
      <c r="F506">
        <v>35.814728469999999</v>
      </c>
      <c r="G506">
        <v>17.87877847</v>
      </c>
      <c r="H506">
        <v>36.85672847</v>
      </c>
      <c r="I506">
        <v>27.79343819</v>
      </c>
      <c r="J506">
        <v>9.4075923610000007</v>
      </c>
      <c r="K506">
        <v>30.349073610000001</v>
      </c>
      <c r="L506">
        <v>12.168113890000001</v>
      </c>
      <c r="M506">
        <v>26.23172847</v>
      </c>
      <c r="N506">
        <v>27.734300000000001</v>
      </c>
      <c r="O506">
        <v>21.6736</v>
      </c>
      <c r="P506">
        <v>22.781876390000001</v>
      </c>
      <c r="Q506">
        <v>22.97761667</v>
      </c>
      <c r="R506">
        <v>14.39576319</v>
      </c>
      <c r="S506">
        <v>11.16725278</v>
      </c>
      <c r="T506">
        <v>23.944941669999999</v>
      </c>
      <c r="U506">
        <v>14.94863264</v>
      </c>
      <c r="V506">
        <v>21.05821319</v>
      </c>
      <c r="W506">
        <v>29.44135764</v>
      </c>
      <c r="X506">
        <v>28.09443611</v>
      </c>
      <c r="Y506" t="s">
        <v>80</v>
      </c>
      <c r="Z506">
        <v>36.85672847</v>
      </c>
    </row>
    <row r="507" spans="1:26" x14ac:dyDescent="0.2">
      <c r="A507">
        <v>6.1453842339999998</v>
      </c>
      <c r="B507">
        <v>4.5977545050000002</v>
      </c>
      <c r="C507">
        <v>4.542940991</v>
      </c>
      <c r="D507">
        <v>4.8794966219999996</v>
      </c>
      <c r="E507">
        <v>3.1466957209999999</v>
      </c>
      <c r="F507">
        <v>11.43760473</v>
      </c>
      <c r="G507">
        <v>4.5892315320000003</v>
      </c>
      <c r="H507">
        <v>11.30683108</v>
      </c>
      <c r="I507">
        <v>19.460821620000001</v>
      </c>
      <c r="J507">
        <v>0.98730991000000001</v>
      </c>
      <c r="K507">
        <v>19.441804730000001</v>
      </c>
      <c r="L507">
        <v>0.94875585600000001</v>
      </c>
      <c r="M507">
        <v>16.845806979999999</v>
      </c>
      <c r="N507">
        <v>7.5967817569999996</v>
      </c>
      <c r="O507">
        <v>5.7725828830000001</v>
      </c>
      <c r="P507">
        <v>6.1591389640000003</v>
      </c>
      <c r="Q507">
        <v>6.3034391889999997</v>
      </c>
      <c r="R507">
        <v>3.0057941439999998</v>
      </c>
      <c r="S507">
        <v>2.6668373870000002</v>
      </c>
      <c r="T507">
        <v>6.9552340089999998</v>
      </c>
      <c r="U507">
        <v>4.2378164409999997</v>
      </c>
      <c r="V507">
        <v>6.1156959459999998</v>
      </c>
      <c r="W507">
        <v>8.3208524770000007</v>
      </c>
      <c r="X507">
        <v>7.9778407659999999</v>
      </c>
      <c r="Y507" t="s">
        <v>80</v>
      </c>
      <c r="Z507">
        <v>19.460821620000001</v>
      </c>
    </row>
    <row r="508" spans="1:26" x14ac:dyDescent="0.2">
      <c r="A508">
        <v>0.92398820199999998</v>
      </c>
      <c r="B508">
        <v>0.93114213499999998</v>
      </c>
      <c r="C508">
        <v>0.73699550599999997</v>
      </c>
      <c r="D508">
        <v>1.0080971910000001</v>
      </c>
      <c r="E508">
        <v>0.58945056200000001</v>
      </c>
      <c r="F508">
        <v>1.270839888</v>
      </c>
      <c r="G508">
        <v>0.72979943800000002</v>
      </c>
      <c r="H508">
        <v>2.137394944</v>
      </c>
      <c r="I508">
        <v>2.1184938199999999</v>
      </c>
      <c r="J508">
        <v>0.13598089899999999</v>
      </c>
      <c r="K508">
        <v>2.247673034</v>
      </c>
      <c r="L508">
        <v>0.126279213</v>
      </c>
      <c r="M508">
        <v>1.5247573029999999</v>
      </c>
      <c r="N508">
        <v>1.0056342700000001</v>
      </c>
      <c r="O508">
        <v>0.74762191</v>
      </c>
      <c r="P508">
        <v>1.1212157300000001</v>
      </c>
      <c r="Q508">
        <v>1.0707533709999999</v>
      </c>
      <c r="R508">
        <v>0.48435730300000002</v>
      </c>
      <c r="S508">
        <v>0.50715224699999994</v>
      </c>
      <c r="T508">
        <v>21.08265506</v>
      </c>
      <c r="U508">
        <v>2.331606742</v>
      </c>
      <c r="V508">
        <v>2.1576466289999998</v>
      </c>
      <c r="W508">
        <v>2.900527528</v>
      </c>
      <c r="X508">
        <v>2.6090202250000001</v>
      </c>
      <c r="Y508" t="s">
        <v>80</v>
      </c>
      <c r="Z508">
        <v>21.08265506</v>
      </c>
    </row>
    <row r="509" spans="1:26" x14ac:dyDescent="0.2">
      <c r="A509">
        <v>8.4175352169999993</v>
      </c>
      <c r="B509">
        <v>1.179206363</v>
      </c>
      <c r="C509">
        <v>2.487300549</v>
      </c>
      <c r="D509">
        <v>0.85113340599999998</v>
      </c>
      <c r="E509">
        <v>1.3393951180000001</v>
      </c>
      <c r="F509">
        <v>0.117783653</v>
      </c>
      <c r="G509">
        <v>0.59504596799999998</v>
      </c>
      <c r="H509">
        <v>0.112502962</v>
      </c>
      <c r="I509">
        <v>6.8763247E-2</v>
      </c>
      <c r="J509">
        <v>1.101651838</v>
      </c>
      <c r="K509">
        <v>8.4317499000000004E-2</v>
      </c>
      <c r="L509">
        <v>0.39191673100000002</v>
      </c>
      <c r="M509">
        <v>7.6927975999999995E-2</v>
      </c>
      <c r="N509">
        <v>2.717045749</v>
      </c>
      <c r="O509">
        <v>1.5330435</v>
      </c>
      <c r="P509">
        <v>1.022564893</v>
      </c>
      <c r="Q509">
        <v>8.1836093999999998E-2</v>
      </c>
      <c r="R509">
        <v>0.42613198000000002</v>
      </c>
      <c r="S509">
        <v>8.3401167859999994</v>
      </c>
      <c r="T509">
        <v>0.111450411</v>
      </c>
      <c r="U509">
        <v>9.4342731999999999E-2</v>
      </c>
      <c r="V509">
        <v>0.20794064700000001</v>
      </c>
      <c r="W509">
        <v>0.12569638</v>
      </c>
      <c r="X509">
        <v>9.7582995000000006E-2</v>
      </c>
      <c r="Y509" t="s">
        <v>80</v>
      </c>
      <c r="Z509">
        <v>8.4175352169999993</v>
      </c>
    </row>
    <row r="510" spans="1:26" x14ac:dyDescent="0.2">
      <c r="A510">
        <v>1.3917341459999999</v>
      </c>
      <c r="B510">
        <v>21.344412200000001</v>
      </c>
      <c r="C510">
        <v>3.0389902439999998</v>
      </c>
      <c r="D510">
        <v>13.442697559999999</v>
      </c>
      <c r="E510">
        <v>18.985426830000002</v>
      </c>
      <c r="F510" s="1">
        <v>8.9999999999999998E-4</v>
      </c>
      <c r="G510">
        <v>1.607317E-3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0.36699512200000001</v>
      </c>
      <c r="O510">
        <v>11.512846339999999</v>
      </c>
      <c r="P510">
        <v>32.986073169999997</v>
      </c>
      <c r="Q510" s="1">
        <v>3.1699999999999998E-5</v>
      </c>
      <c r="R510">
        <v>4.9512199999999997E-4</v>
      </c>
      <c r="S510">
        <v>2.8507317000000001E-2</v>
      </c>
      <c r="T510">
        <v>1.4146300000000001E-4</v>
      </c>
      <c r="U510" s="1">
        <v>5.6100000000000002E-5</v>
      </c>
      <c r="V510" s="1">
        <v>5.1199999999999998E-5</v>
      </c>
      <c r="W510">
        <v>0</v>
      </c>
      <c r="X510" s="1">
        <v>8.0500000000000005E-5</v>
      </c>
      <c r="Y510" t="s">
        <v>84</v>
      </c>
      <c r="Z510">
        <v>32.986073169999997</v>
      </c>
    </row>
    <row r="511" spans="1:26" x14ac:dyDescent="0.2">
      <c r="A511">
        <v>31.104285879999999</v>
      </c>
      <c r="B511">
        <v>3.0277712939999999</v>
      </c>
      <c r="C511">
        <v>8.6080571760000009</v>
      </c>
      <c r="D511">
        <v>4.6362839999999998</v>
      </c>
      <c r="E511">
        <v>5.3548197650000002</v>
      </c>
      <c r="F511">
        <v>3.7931528999999999E-2</v>
      </c>
      <c r="G511">
        <v>0.189974588</v>
      </c>
      <c r="H511">
        <v>3.0660705999999999E-2</v>
      </c>
      <c r="I511">
        <v>2.6471293999999999E-2</v>
      </c>
      <c r="J511">
        <v>0.21184117599999999</v>
      </c>
      <c r="K511">
        <v>3.1059765E-2</v>
      </c>
      <c r="L511">
        <v>0.14215058799999999</v>
      </c>
      <c r="M511">
        <v>3.1777882E-2</v>
      </c>
      <c r="N511">
        <v>6.1448927060000003</v>
      </c>
      <c r="O511">
        <v>7.8691352940000003</v>
      </c>
      <c r="P511">
        <v>4.4925211760000003</v>
      </c>
      <c r="Q511">
        <v>2.6839529000000001E-2</v>
      </c>
      <c r="R511">
        <v>0.11598141200000001</v>
      </c>
      <c r="S511">
        <v>6.522336235</v>
      </c>
      <c r="T511">
        <v>3.6380000000000003E-2</v>
      </c>
      <c r="U511">
        <v>3.9658588000000002E-2</v>
      </c>
      <c r="V511">
        <v>9.3771059000000004E-2</v>
      </c>
      <c r="W511">
        <v>3.2171294000000003E-2</v>
      </c>
      <c r="X511">
        <v>2.4323765000000001E-2</v>
      </c>
      <c r="Y511" t="s">
        <v>85</v>
      </c>
      <c r="Z511">
        <v>31.104285879999999</v>
      </c>
    </row>
    <row r="512" spans="1:26" x14ac:dyDescent="0.2">
      <c r="A512">
        <v>17.392553370000002</v>
      </c>
      <c r="B512">
        <v>2.0086526949999999</v>
      </c>
      <c r="C512">
        <v>5.50294097</v>
      </c>
      <c r="D512">
        <v>2.9141043130000002</v>
      </c>
      <c r="E512">
        <v>3.5410521560000001</v>
      </c>
      <c r="F512">
        <v>2.2765903000000001E-2</v>
      </c>
      <c r="G512">
        <v>7.8735848999999997E-2</v>
      </c>
      <c r="H512">
        <v>1.8790431E-2</v>
      </c>
      <c r="I512">
        <v>2.0710512E-2</v>
      </c>
      <c r="J512">
        <v>9.4760242999999994E-2</v>
      </c>
      <c r="K512">
        <v>2.1698787000000001E-2</v>
      </c>
      <c r="L512">
        <v>5.3074528000000003E-2</v>
      </c>
      <c r="M512">
        <v>2.5978840999999999E-2</v>
      </c>
      <c r="N512">
        <v>4.2685680589999997</v>
      </c>
      <c r="O512">
        <v>6.9421537740000003</v>
      </c>
      <c r="P512">
        <v>3.981186927</v>
      </c>
      <c r="Q512">
        <v>1.5455121E-2</v>
      </c>
      <c r="R512">
        <v>4.7949057000000003E-2</v>
      </c>
      <c r="S512">
        <v>4.2590656329999996</v>
      </c>
      <c r="T512">
        <v>3.5295821999999998E-2</v>
      </c>
      <c r="U512">
        <v>4.3868733E-2</v>
      </c>
      <c r="V512">
        <v>0.148514286</v>
      </c>
      <c r="W512">
        <v>3.1272642000000003E-2</v>
      </c>
      <c r="X512">
        <v>3.1008220999999999E-2</v>
      </c>
      <c r="Y512" t="s">
        <v>85</v>
      </c>
      <c r="Z512">
        <v>17.392553370000002</v>
      </c>
    </row>
    <row r="513" spans="1:26" x14ac:dyDescent="0.2">
      <c r="A513">
        <v>1.7549496309999999</v>
      </c>
      <c r="B513">
        <v>0.83465805000000004</v>
      </c>
      <c r="C513">
        <v>1.051004284</v>
      </c>
      <c r="D513">
        <v>0.723864697</v>
      </c>
      <c r="E513">
        <v>0.699527326</v>
      </c>
      <c r="F513">
        <v>1.297777253</v>
      </c>
      <c r="G513">
        <v>0.91618995599999997</v>
      </c>
      <c r="H513">
        <v>1.2844239289999999</v>
      </c>
      <c r="I513">
        <v>0.63453116700000001</v>
      </c>
      <c r="J513">
        <v>0.85115745899999995</v>
      </c>
      <c r="K513">
        <v>1.0447320529999999</v>
      </c>
      <c r="L513">
        <v>0.72770044300000003</v>
      </c>
      <c r="M513">
        <v>0.77501004399999995</v>
      </c>
      <c r="N513">
        <v>1.4752639590000001</v>
      </c>
      <c r="O513">
        <v>1.185096455</v>
      </c>
      <c r="P513">
        <v>0.77854771</v>
      </c>
      <c r="Q513">
        <v>0.70399985200000004</v>
      </c>
      <c r="R513">
        <v>0.60352023600000004</v>
      </c>
      <c r="S513">
        <v>10.62584343</v>
      </c>
      <c r="T513">
        <v>0.72165790299999999</v>
      </c>
      <c r="U513">
        <v>0.89187163999999997</v>
      </c>
      <c r="V513">
        <v>0.64941624799999997</v>
      </c>
      <c r="W513">
        <v>0.74617075300000002</v>
      </c>
      <c r="X513">
        <v>0.53799881800000005</v>
      </c>
      <c r="Y513" t="s">
        <v>86</v>
      </c>
      <c r="Z513">
        <v>10.62584343</v>
      </c>
    </row>
    <row r="514" spans="1:26" x14ac:dyDescent="0.2">
      <c r="A514">
        <v>0.14633307400000001</v>
      </c>
      <c r="B514">
        <v>6.7363606999999996</v>
      </c>
      <c r="C514">
        <v>0.44139182900000001</v>
      </c>
      <c r="D514">
        <v>6.4280466929999998</v>
      </c>
      <c r="E514">
        <v>10.850701949999999</v>
      </c>
      <c r="F514">
        <v>8.5097299999999999E-4</v>
      </c>
      <c r="G514">
        <v>2.5603099999999999E-4</v>
      </c>
      <c r="H514">
        <v>0</v>
      </c>
      <c r="I514" s="1">
        <v>5.8799999999999999E-5</v>
      </c>
      <c r="J514">
        <v>1.7393000000000001E-4</v>
      </c>
      <c r="K514" s="1">
        <v>3.3899999999999997E-5</v>
      </c>
      <c r="L514">
        <v>0</v>
      </c>
      <c r="M514" s="1">
        <v>8.4400000000000005E-5</v>
      </c>
      <c r="N514">
        <v>4.0673151999999997E-2</v>
      </c>
      <c r="O514">
        <v>4.7530918289999997</v>
      </c>
      <c r="P514">
        <v>13.175989879999999</v>
      </c>
      <c r="Q514">
        <v>0</v>
      </c>
      <c r="R514">
        <v>0</v>
      </c>
      <c r="S514">
        <v>2.2336965E-2</v>
      </c>
      <c r="T514">
        <v>2.4046699999999999E-4</v>
      </c>
      <c r="U514">
        <v>5.5797699999999997E-4</v>
      </c>
      <c r="V514">
        <v>1.5108949999999999E-3</v>
      </c>
      <c r="W514">
        <v>2.8132299999999999E-4</v>
      </c>
      <c r="X514" s="1">
        <v>5.8799999999999999E-5</v>
      </c>
      <c r="Y514" t="s">
        <v>86</v>
      </c>
      <c r="Z514">
        <v>13.175989879999999</v>
      </c>
    </row>
    <row r="515" spans="1:26" x14ac:dyDescent="0.2">
      <c r="A515">
        <v>3.017919231</v>
      </c>
      <c r="B515">
        <v>7.9601019229999999</v>
      </c>
      <c r="C515">
        <v>5.2583403850000003</v>
      </c>
      <c r="D515">
        <v>20.311826920000001</v>
      </c>
      <c r="E515">
        <v>14.36309423</v>
      </c>
      <c r="F515">
        <v>3.3269199999999999E-4</v>
      </c>
      <c r="G515">
        <v>6.6480769999999996E-3</v>
      </c>
      <c r="H515">
        <v>2.98077E-4</v>
      </c>
      <c r="I515">
        <v>0</v>
      </c>
      <c r="J515">
        <v>7.9192310000000005E-3</v>
      </c>
      <c r="K515">
        <v>2.3846199999999999E-4</v>
      </c>
      <c r="L515">
        <v>3.1730799999999998E-4</v>
      </c>
      <c r="M515">
        <v>1.25E-4</v>
      </c>
      <c r="N515">
        <v>0.77838269199999999</v>
      </c>
      <c r="O515">
        <v>29.955369229999999</v>
      </c>
      <c r="P515">
        <v>22.10897692</v>
      </c>
      <c r="Q515">
        <v>1.3269200000000001E-4</v>
      </c>
      <c r="R515">
        <v>1.113462E-3</v>
      </c>
      <c r="S515">
        <v>0.22282115399999999</v>
      </c>
      <c r="T515">
        <v>1.0076919999999999E-3</v>
      </c>
      <c r="U515">
        <v>9.6923099999999998E-4</v>
      </c>
      <c r="V515">
        <v>3.909615E-3</v>
      </c>
      <c r="W515">
        <v>1.261538E-3</v>
      </c>
      <c r="X515">
        <v>4.0557689999999999E-3</v>
      </c>
      <c r="Y515" t="s">
        <v>33</v>
      </c>
      <c r="Z515">
        <v>29.955369229999999</v>
      </c>
    </row>
    <row r="516" spans="1:26" x14ac:dyDescent="0.2">
      <c r="A516">
        <v>7.8590183859999998</v>
      </c>
      <c r="B516">
        <v>6.9343188339999999</v>
      </c>
      <c r="C516">
        <v>7.2510847529999998</v>
      </c>
      <c r="D516">
        <v>7.4763865469999997</v>
      </c>
      <c r="E516">
        <v>10.201846639999999</v>
      </c>
      <c r="F516">
        <v>9.6591899999999998E-4</v>
      </c>
      <c r="G516">
        <v>3.1689686000000002E-2</v>
      </c>
      <c r="H516">
        <v>1.6367700000000001E-4</v>
      </c>
      <c r="I516">
        <v>0</v>
      </c>
      <c r="J516">
        <v>3.0085649999999999E-2</v>
      </c>
      <c r="K516">
        <v>0</v>
      </c>
      <c r="L516">
        <v>2.9013500000000001E-4</v>
      </c>
      <c r="M516" s="1">
        <v>2.69E-5</v>
      </c>
      <c r="N516">
        <v>3.3886170400000002</v>
      </c>
      <c r="O516">
        <v>11.94739596</v>
      </c>
      <c r="P516">
        <v>12.75980135</v>
      </c>
      <c r="Q516">
        <v>0</v>
      </c>
      <c r="R516">
        <v>5.2269059999999999E-3</v>
      </c>
      <c r="S516">
        <v>0.665906726</v>
      </c>
      <c r="T516">
        <v>3.2959599999999998E-4</v>
      </c>
      <c r="U516">
        <v>5.8564999999999995E-4</v>
      </c>
      <c r="V516">
        <v>1.9264569999999999E-3</v>
      </c>
      <c r="W516">
        <v>3.4215200000000003E-4</v>
      </c>
      <c r="X516">
        <v>6.0583000000000002E-4</v>
      </c>
      <c r="Y516" t="s">
        <v>33</v>
      </c>
      <c r="Z516">
        <v>12.75980135</v>
      </c>
    </row>
    <row r="517" spans="1:26" x14ac:dyDescent="0.2">
      <c r="A517">
        <v>0.49307282600000002</v>
      </c>
      <c r="B517">
        <v>4.5450144019999996</v>
      </c>
      <c r="C517">
        <v>1.192203804</v>
      </c>
      <c r="D517">
        <v>8.8157524459999994</v>
      </c>
      <c r="E517">
        <v>9.1741994570000003</v>
      </c>
      <c r="F517">
        <v>1.279348E-3</v>
      </c>
      <c r="G517">
        <v>5.7312500000000002E-3</v>
      </c>
      <c r="H517">
        <v>1.18207E-4</v>
      </c>
      <c r="I517">
        <v>0</v>
      </c>
      <c r="J517">
        <v>2.027989E-3</v>
      </c>
      <c r="K517">
        <v>0</v>
      </c>
      <c r="L517" s="1">
        <v>9.2399999999999996E-6</v>
      </c>
      <c r="M517" s="1">
        <v>4.57E-5</v>
      </c>
      <c r="N517">
        <v>0.138108967</v>
      </c>
      <c r="O517">
        <v>7.5452975540000002</v>
      </c>
      <c r="P517">
        <v>12.164678800000001</v>
      </c>
      <c r="Q517">
        <v>0</v>
      </c>
      <c r="R517">
        <v>1.0459239999999999E-3</v>
      </c>
      <c r="S517">
        <v>3.4614946000000001E-2</v>
      </c>
      <c r="T517">
        <v>6.1114100000000005E-4</v>
      </c>
      <c r="U517">
        <v>1.5706499999999999E-4</v>
      </c>
      <c r="V517">
        <v>6.0217400000000003E-4</v>
      </c>
      <c r="W517">
        <v>3.6847799999999999E-4</v>
      </c>
      <c r="X517" s="1">
        <v>3.3699999999999999E-5</v>
      </c>
      <c r="Y517" t="s">
        <v>33</v>
      </c>
      <c r="Z517">
        <v>12.164678800000001</v>
      </c>
    </row>
    <row r="518" spans="1:26" x14ac:dyDescent="0.2">
      <c r="A518">
        <v>13.49771202</v>
      </c>
      <c r="B518">
        <v>2.5017975959999998</v>
      </c>
      <c r="C518">
        <v>9.7722548079999996</v>
      </c>
      <c r="D518">
        <v>2.6969173080000002</v>
      </c>
      <c r="E518">
        <v>3.6103586540000001</v>
      </c>
      <c r="F518">
        <v>1.075E-3</v>
      </c>
      <c r="G518">
        <v>4.3883172999999998E-2</v>
      </c>
      <c r="H518">
        <v>0</v>
      </c>
      <c r="I518">
        <v>0</v>
      </c>
      <c r="J518">
        <v>2.8701923000000001E-2</v>
      </c>
      <c r="K518">
        <v>0</v>
      </c>
      <c r="L518">
        <v>4.0913499999999998E-4</v>
      </c>
      <c r="M518">
        <v>0</v>
      </c>
      <c r="N518">
        <v>4.6096716349999998</v>
      </c>
      <c r="O518">
        <v>5.4751620189999999</v>
      </c>
      <c r="P518">
        <v>2.8100067310000001</v>
      </c>
      <c r="Q518">
        <v>0</v>
      </c>
      <c r="R518">
        <v>6.9798079999999997E-3</v>
      </c>
      <c r="S518">
        <v>0.78184230799999999</v>
      </c>
      <c r="T518">
        <v>1.117788E-3</v>
      </c>
      <c r="U518">
        <v>2.6394199999999997E-4</v>
      </c>
      <c r="V518">
        <v>2.7750000000000001E-3</v>
      </c>
      <c r="W518" s="1">
        <v>9.0400000000000002E-5</v>
      </c>
      <c r="X518">
        <v>2.8894199999999999E-4</v>
      </c>
      <c r="Y518" t="s">
        <v>33</v>
      </c>
      <c r="Z518">
        <v>13.49771202</v>
      </c>
    </row>
    <row r="519" spans="1:26" x14ac:dyDescent="0.2">
      <c r="A519">
        <v>3.9486142860000002</v>
      </c>
      <c r="B519">
        <v>7.7723580950000004</v>
      </c>
      <c r="C519">
        <v>7.9769276189999996</v>
      </c>
      <c r="D519">
        <v>14.15327714</v>
      </c>
      <c r="E519">
        <v>14.472131429999999</v>
      </c>
      <c r="F519">
        <v>9.9142900000000005E-4</v>
      </c>
      <c r="G519">
        <v>1.8167618999999999E-2</v>
      </c>
      <c r="H519">
        <v>0</v>
      </c>
      <c r="I519">
        <v>0</v>
      </c>
      <c r="J519">
        <v>5.981905E-3</v>
      </c>
      <c r="K519" s="1">
        <v>2.6699999999999998E-5</v>
      </c>
      <c r="L519">
        <v>1.07619E-4</v>
      </c>
      <c r="M519">
        <v>1.07619E-4</v>
      </c>
      <c r="N519">
        <v>1.225933333</v>
      </c>
      <c r="O519">
        <v>17.831566670000001</v>
      </c>
      <c r="P519">
        <v>16.85810571</v>
      </c>
      <c r="Q519">
        <v>8.8666700000000005E-4</v>
      </c>
      <c r="R519">
        <v>1.380952E-3</v>
      </c>
      <c r="S519">
        <v>0.20666095200000001</v>
      </c>
      <c r="T519">
        <v>1.2295240000000001E-3</v>
      </c>
      <c r="U519">
        <v>1.4761900000000001E-3</v>
      </c>
      <c r="V519">
        <v>3.981905E-3</v>
      </c>
      <c r="W519">
        <v>4.4761900000000001E-4</v>
      </c>
      <c r="X519">
        <v>3.4761900000000002E-4</v>
      </c>
      <c r="Y519" t="s">
        <v>33</v>
      </c>
      <c r="Z519">
        <v>17.831566670000001</v>
      </c>
    </row>
    <row r="520" spans="1:26" x14ac:dyDescent="0.2">
      <c r="A520">
        <v>0.62875120500000004</v>
      </c>
      <c r="B520">
        <v>8.1274283129999993</v>
      </c>
      <c r="C520">
        <v>1.432193373</v>
      </c>
      <c r="D520">
        <v>10.655484339999999</v>
      </c>
      <c r="E520">
        <v>14.91862349</v>
      </c>
      <c r="F520">
        <v>1.596386E-3</v>
      </c>
      <c r="G520">
        <v>3.43253E-3</v>
      </c>
      <c r="H520">
        <v>0</v>
      </c>
      <c r="I520">
        <v>0</v>
      </c>
      <c r="J520">
        <v>1.556024E-3</v>
      </c>
      <c r="K520">
        <v>0</v>
      </c>
      <c r="L520">
        <v>0</v>
      </c>
      <c r="M520" s="1">
        <v>3.9199999999999997E-5</v>
      </c>
      <c r="N520">
        <v>0.158125301</v>
      </c>
      <c r="O520">
        <v>7.726410241</v>
      </c>
      <c r="P520">
        <v>16.710334939999999</v>
      </c>
      <c r="Q520">
        <v>0</v>
      </c>
      <c r="R520">
        <v>1.3162650000000001E-3</v>
      </c>
      <c r="S520">
        <v>7.2121687000000004E-2</v>
      </c>
      <c r="T520">
        <v>4.8674699999999999E-4</v>
      </c>
      <c r="U520">
        <v>1.0554220000000001E-3</v>
      </c>
      <c r="V520">
        <v>1.696386E-3</v>
      </c>
      <c r="W520">
        <v>8.0481900000000002E-4</v>
      </c>
      <c r="X520">
        <v>5.4939799999999999E-4</v>
      </c>
      <c r="Y520" t="s">
        <v>33</v>
      </c>
      <c r="Z520">
        <v>16.710334939999999</v>
      </c>
    </row>
    <row r="521" spans="1:26" x14ac:dyDescent="0.2">
      <c r="A521">
        <v>0.36603501999999999</v>
      </c>
      <c r="B521">
        <v>4.5309259649999998</v>
      </c>
      <c r="C521">
        <v>0.73508255700000003</v>
      </c>
      <c r="D521">
        <v>3.947063515</v>
      </c>
      <c r="E521">
        <v>6.161377763</v>
      </c>
      <c r="F521">
        <v>2.562716E-3</v>
      </c>
      <c r="G521">
        <v>5.8079890000000004E-3</v>
      </c>
      <c r="H521">
        <v>8.5249000000000002E-3</v>
      </c>
      <c r="I521">
        <v>1.3921440000000001E-3</v>
      </c>
      <c r="J521">
        <v>4.6798930000000001E-3</v>
      </c>
      <c r="K521">
        <v>5.9667100000000001E-4</v>
      </c>
      <c r="L521">
        <v>5.7243679999999996E-3</v>
      </c>
      <c r="M521">
        <v>1.4051929999999999E-3</v>
      </c>
      <c r="N521">
        <v>9.1535686000000005E-2</v>
      </c>
      <c r="O521">
        <v>2.674106525</v>
      </c>
      <c r="P521">
        <v>9.9321075899999993</v>
      </c>
      <c r="Q521">
        <v>8.3102499999999999E-4</v>
      </c>
      <c r="R521">
        <v>6.8758990000000004E-3</v>
      </c>
      <c r="S521">
        <v>1.8689614E-2</v>
      </c>
      <c r="T521">
        <v>3.549534E-3</v>
      </c>
      <c r="U521">
        <v>4.4725700000000004E-3</v>
      </c>
      <c r="V521">
        <v>1.3456724E-2</v>
      </c>
      <c r="W521">
        <v>2.4649799999999999E-3</v>
      </c>
      <c r="X521">
        <v>3.7559249999999998E-3</v>
      </c>
      <c r="Y521" t="s">
        <v>87</v>
      </c>
      <c r="Z521">
        <v>9.9321075899999993</v>
      </c>
    </row>
    <row r="522" spans="1:26" x14ac:dyDescent="0.2">
      <c r="A522">
        <v>22.527294879999999</v>
      </c>
      <c r="B522">
        <v>10.090122790000001</v>
      </c>
      <c r="C522">
        <v>22.859573489999999</v>
      </c>
      <c r="D522">
        <v>16.822157669999999</v>
      </c>
      <c r="E522">
        <v>14.710642330000001</v>
      </c>
      <c r="F522">
        <v>1.0567907E-2</v>
      </c>
      <c r="G522">
        <v>7.0179535000000001E-2</v>
      </c>
      <c r="H522">
        <v>5.5567439999999997E-3</v>
      </c>
      <c r="I522">
        <v>4.8106980000000004E-3</v>
      </c>
      <c r="J522">
        <v>3.3069767E-2</v>
      </c>
      <c r="K522">
        <v>4.6613949999999996E-3</v>
      </c>
      <c r="L522">
        <v>2.5562326E-2</v>
      </c>
      <c r="M522">
        <v>7.6893020000000003E-3</v>
      </c>
      <c r="N522">
        <v>5.8672334880000001</v>
      </c>
      <c r="O522">
        <v>27.845337669999999</v>
      </c>
      <c r="P522">
        <v>15.51187535</v>
      </c>
      <c r="Q522">
        <v>5.9613950000000004E-3</v>
      </c>
      <c r="R522">
        <v>1.8606047000000001E-2</v>
      </c>
      <c r="S522">
        <v>1.118483256</v>
      </c>
      <c r="T522">
        <v>1.2755814000000001E-2</v>
      </c>
      <c r="U522">
        <v>1.056093E-2</v>
      </c>
      <c r="V522">
        <v>3.8227442E-2</v>
      </c>
      <c r="W522">
        <v>9.4511630000000003E-3</v>
      </c>
      <c r="X522">
        <v>1.1454884E-2</v>
      </c>
      <c r="Y522" t="s">
        <v>87</v>
      </c>
      <c r="Z522">
        <v>27.845337669999999</v>
      </c>
    </row>
    <row r="523" spans="1:26" x14ac:dyDescent="0.2">
      <c r="A523">
        <v>1.3043886099999999</v>
      </c>
      <c r="B523">
        <v>9.2141532819999998</v>
      </c>
      <c r="C523">
        <v>2.331653475</v>
      </c>
      <c r="D523">
        <v>13.0798668</v>
      </c>
      <c r="E523">
        <v>13.41985946</v>
      </c>
      <c r="F523">
        <v>7.0351349999999997E-3</v>
      </c>
      <c r="G523">
        <v>8.5079149999999996E-3</v>
      </c>
      <c r="H523">
        <v>3.3214289999999999E-3</v>
      </c>
      <c r="I523">
        <v>4.227799E-3</v>
      </c>
      <c r="J523">
        <v>5.2083010000000002E-3</v>
      </c>
      <c r="K523">
        <v>6.0027029999999999E-3</v>
      </c>
      <c r="L523">
        <v>4.550386E-3</v>
      </c>
      <c r="M523">
        <v>7.0718150000000004E-3</v>
      </c>
      <c r="N523">
        <v>0.21911756800000001</v>
      </c>
      <c r="O523">
        <v>12.21415367</v>
      </c>
      <c r="P523">
        <v>18.73873378</v>
      </c>
      <c r="Q523">
        <v>2.6212359999999999E-3</v>
      </c>
      <c r="R523">
        <v>4.4393820000000004E-3</v>
      </c>
      <c r="S523">
        <v>2.8822394000000001E-2</v>
      </c>
      <c r="T523">
        <v>3.5166020000000002E-3</v>
      </c>
      <c r="U523">
        <v>5.1638999999999999E-3</v>
      </c>
      <c r="V523">
        <v>1.253861E-2</v>
      </c>
      <c r="W523">
        <v>3.5501930000000001E-3</v>
      </c>
      <c r="X523">
        <v>4.1886099999999997E-3</v>
      </c>
      <c r="Y523" t="s">
        <v>87</v>
      </c>
      <c r="Z523">
        <v>18.73873378</v>
      </c>
    </row>
    <row r="524" spans="1:26" x14ac:dyDescent="0.2">
      <c r="A524">
        <v>8.7044513509999994</v>
      </c>
      <c r="B524">
        <v>8.9699694169999997</v>
      </c>
      <c r="C524">
        <v>11.2697064</v>
      </c>
      <c r="D524">
        <v>10.02404523</v>
      </c>
      <c r="E524">
        <v>12.99254737</v>
      </c>
      <c r="F524">
        <v>2.6183500000000002E-3</v>
      </c>
      <c r="G524">
        <v>1.4429302999999999E-2</v>
      </c>
      <c r="H524">
        <v>5.9274499999999999E-4</v>
      </c>
      <c r="I524">
        <v>6.7126600000000001E-4</v>
      </c>
      <c r="J524">
        <v>4.1213370000000001E-3</v>
      </c>
      <c r="K524">
        <v>8.00569E-4</v>
      </c>
      <c r="L524">
        <v>4.2988619999999996E-3</v>
      </c>
      <c r="M524">
        <v>1.6056899999999999E-3</v>
      </c>
      <c r="N524">
        <v>1.6377206259999999</v>
      </c>
      <c r="O524">
        <v>17.303072969999999</v>
      </c>
      <c r="P524">
        <v>14.860762729999999</v>
      </c>
      <c r="Q524">
        <v>8.8563300000000004E-4</v>
      </c>
      <c r="R524">
        <v>4.9277380000000001E-3</v>
      </c>
      <c r="S524">
        <v>0.17808734000000001</v>
      </c>
      <c r="T524">
        <v>3.1251780000000002E-3</v>
      </c>
      <c r="U524">
        <v>6.4034139999999996E-3</v>
      </c>
      <c r="V524">
        <v>1.3727881000000001E-2</v>
      </c>
      <c r="W524">
        <v>2.8456610000000002E-3</v>
      </c>
      <c r="X524">
        <v>4.5384070000000004E-3</v>
      </c>
      <c r="Y524" t="s">
        <v>87</v>
      </c>
      <c r="Z524">
        <v>17.303072969999999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3EA-31DD-1241-AF33-9EE57E5CFE01}">
  <dimension ref="A3:Y66"/>
  <sheetViews>
    <sheetView topLeftCell="A2" workbookViewId="0">
      <selection activeCell="F30" sqref="F30"/>
    </sheetView>
  </sheetViews>
  <sheetFormatPr baseColWidth="10" defaultRowHeight="16" x14ac:dyDescent="0.2"/>
  <cols>
    <col min="1" max="1" width="33.5" bestFit="1" customWidth="1"/>
    <col min="2" max="4" width="14.1640625" bestFit="1" customWidth="1"/>
    <col min="5" max="5" width="15.1640625" bestFit="1" customWidth="1"/>
    <col min="6" max="8" width="14.1640625" bestFit="1" customWidth="1"/>
    <col min="9" max="9" width="14" bestFit="1" customWidth="1"/>
    <col min="10" max="10" width="13.83203125" bestFit="1" customWidth="1"/>
    <col min="11" max="11" width="15.83203125" bestFit="1" customWidth="1"/>
    <col min="12" max="13" width="14.83203125" bestFit="1" customWidth="1"/>
    <col min="14" max="14" width="19.1640625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3" spans="1:25" x14ac:dyDescent="0.2">
      <c r="A3" s="3" t="s">
        <v>88</v>
      </c>
      <c r="B3" t="s">
        <v>654</v>
      </c>
      <c r="C3" t="s">
        <v>655</v>
      </c>
      <c r="D3" t="s">
        <v>91</v>
      </c>
      <c r="E3" t="s">
        <v>656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  <c r="O3" t="s">
        <v>101</v>
      </c>
      <c r="P3" t="s">
        <v>102</v>
      </c>
      <c r="Q3" t="s">
        <v>103</v>
      </c>
      <c r="R3" t="s">
        <v>104</v>
      </c>
      <c r="S3" t="s">
        <v>105</v>
      </c>
      <c r="T3" t="s">
        <v>106</v>
      </c>
      <c r="U3" t="s">
        <v>107</v>
      </c>
      <c r="V3" t="s">
        <v>108</v>
      </c>
      <c r="W3" t="s">
        <v>109</v>
      </c>
      <c r="X3" t="s">
        <v>110</v>
      </c>
      <c r="Y3" t="s">
        <v>111</v>
      </c>
    </row>
    <row r="4" spans="1:25" x14ac:dyDescent="0.2">
      <c r="A4" s="4" t="s">
        <v>27</v>
      </c>
      <c r="B4" s="5">
        <v>103.45201637400001</v>
      </c>
      <c r="C4" s="5">
        <v>114.77566116999999</v>
      </c>
      <c r="D4" s="5">
        <v>126.148463667</v>
      </c>
      <c r="E4" s="5">
        <v>180.76963159000002</v>
      </c>
      <c r="F4" s="5">
        <v>136.93477695499996</v>
      </c>
      <c r="G4" s="5">
        <v>79.263080209999998</v>
      </c>
      <c r="H4" s="5">
        <v>295.3728754</v>
      </c>
      <c r="I4" s="5">
        <v>92.646593014000018</v>
      </c>
      <c r="J4" s="5">
        <v>66.247404519000014</v>
      </c>
      <c r="K4" s="5">
        <v>414.87520016400009</v>
      </c>
      <c r="L4" s="5">
        <v>92.759890584000019</v>
      </c>
      <c r="M4" s="5">
        <v>559.84319522800001</v>
      </c>
      <c r="N4" s="5">
        <v>76.632276211000004</v>
      </c>
      <c r="O4" s="5">
        <v>143.39144011699997</v>
      </c>
      <c r="P4" s="5">
        <v>154.26093677999998</v>
      </c>
      <c r="Q4" s="5">
        <v>202.330216745</v>
      </c>
      <c r="R4" s="5">
        <v>100.60680113399998</v>
      </c>
      <c r="S4" s="5">
        <v>336.87881782700003</v>
      </c>
      <c r="T4" s="5">
        <v>230.89147326299999</v>
      </c>
      <c r="U4" s="5">
        <v>55.766042116000001</v>
      </c>
      <c r="V4" s="5">
        <v>31.131482182000003</v>
      </c>
      <c r="W4" s="5">
        <v>38.840861583999988</v>
      </c>
      <c r="X4" s="5">
        <v>72.137226522000006</v>
      </c>
      <c r="Y4" s="5">
        <v>53.978901421000025</v>
      </c>
    </row>
    <row r="5" spans="1:25" x14ac:dyDescent="0.2">
      <c r="A5" s="4" t="s">
        <v>26</v>
      </c>
      <c r="B5" s="5">
        <v>2718.7011650469994</v>
      </c>
      <c r="C5" s="5">
        <v>2191.0541905340006</v>
      </c>
      <c r="D5" s="5">
        <v>2663.4177249429995</v>
      </c>
      <c r="E5" s="5">
        <v>2219.167963547</v>
      </c>
      <c r="F5" s="5">
        <v>1852.2140309630004</v>
      </c>
      <c r="G5" s="5">
        <v>4663.3286670790012</v>
      </c>
      <c r="H5" s="5">
        <v>2079.2455028240006</v>
      </c>
      <c r="I5" s="5">
        <v>5423.3240484870012</v>
      </c>
      <c r="J5" s="5">
        <v>3835.7584865529998</v>
      </c>
      <c r="K5" s="5">
        <v>1550.6438654210003</v>
      </c>
      <c r="L5" s="5">
        <v>5853.0303066639963</v>
      </c>
      <c r="M5" s="5">
        <v>2335.2555649290011</v>
      </c>
      <c r="N5" s="5">
        <v>4742.768877995999</v>
      </c>
      <c r="O5" s="5">
        <v>4033.073411848</v>
      </c>
      <c r="P5" s="5">
        <v>1626.0905479640001</v>
      </c>
      <c r="Q5" s="5">
        <v>3555.4171371969992</v>
      </c>
      <c r="R5" s="5">
        <v>4339.1684158540011</v>
      </c>
      <c r="S5" s="5">
        <v>2674.882669133</v>
      </c>
      <c r="T5" s="5">
        <v>1958.0158162529997</v>
      </c>
      <c r="U5" s="5">
        <v>6191.7938385320003</v>
      </c>
      <c r="V5" s="5">
        <v>4872.7725248369998</v>
      </c>
      <c r="W5" s="5">
        <v>5473.5760528360006</v>
      </c>
      <c r="X5" s="5">
        <v>7685.4214162960016</v>
      </c>
      <c r="Y5" s="5">
        <v>6468.6468501309982</v>
      </c>
    </row>
    <row r="6" spans="1:25" x14ac:dyDescent="0.2">
      <c r="A6" s="4" t="s">
        <v>82</v>
      </c>
      <c r="B6" s="5">
        <v>674.92632864000007</v>
      </c>
      <c r="C6" s="5">
        <v>389.92741584999999</v>
      </c>
      <c r="D6" s="5">
        <v>431.86913931999999</v>
      </c>
      <c r="E6" s="5">
        <v>421.18240470000001</v>
      </c>
      <c r="F6" s="5">
        <v>312.13333209000001</v>
      </c>
      <c r="G6" s="5">
        <v>1476.93092968</v>
      </c>
      <c r="H6" s="5">
        <v>246.38114349</v>
      </c>
      <c r="I6" s="5">
        <v>1692.11592916</v>
      </c>
      <c r="J6" s="5">
        <v>1024.3690459300001</v>
      </c>
      <c r="K6" s="5">
        <v>144.58892734199998</v>
      </c>
      <c r="L6" s="5">
        <v>2507.7468633499998</v>
      </c>
      <c r="M6" s="5">
        <v>269.834996832</v>
      </c>
      <c r="N6" s="5">
        <v>1764.32300745</v>
      </c>
      <c r="O6" s="5">
        <v>1006.27499601</v>
      </c>
      <c r="P6" s="5">
        <v>335.70426414000002</v>
      </c>
      <c r="Q6" s="5">
        <v>479.91080721000003</v>
      </c>
      <c r="R6" s="5">
        <v>826.13248390000001</v>
      </c>
      <c r="S6" s="5">
        <v>342.32180297999997</v>
      </c>
      <c r="T6" s="5">
        <v>181.089339881</v>
      </c>
      <c r="U6" s="5">
        <v>1395.4281805500002</v>
      </c>
      <c r="V6" s="5">
        <v>1147.10073235</v>
      </c>
      <c r="W6" s="5">
        <v>1422.98750539</v>
      </c>
      <c r="X6" s="5">
        <v>1432.0514741299999</v>
      </c>
      <c r="Y6" s="5">
        <v>1347.533952</v>
      </c>
    </row>
    <row r="7" spans="1:25" x14ac:dyDescent="0.2">
      <c r="A7" s="4" t="s">
        <v>640</v>
      </c>
      <c r="B7" s="5">
        <v>443.25072673299991</v>
      </c>
      <c r="C7" s="5">
        <v>365.729684819</v>
      </c>
      <c r="D7" s="5">
        <v>311.34865770699997</v>
      </c>
      <c r="E7" s="5">
        <v>423.11430892399994</v>
      </c>
      <c r="F7" s="5">
        <v>311.40771381100006</v>
      </c>
      <c r="G7" s="5">
        <v>462.09696236700023</v>
      </c>
      <c r="H7" s="5">
        <v>450.40274389299998</v>
      </c>
      <c r="I7" s="5">
        <v>683.88926192500003</v>
      </c>
      <c r="J7" s="5">
        <v>353.28085543800012</v>
      </c>
      <c r="K7" s="5">
        <v>648.12896204900039</v>
      </c>
      <c r="L7" s="5">
        <v>637.55725650600027</v>
      </c>
      <c r="M7" s="5">
        <v>783.4836232519998</v>
      </c>
      <c r="N7" s="5">
        <v>582.82912444399994</v>
      </c>
      <c r="O7" s="5">
        <v>553.13660012399976</v>
      </c>
      <c r="P7" s="5">
        <v>292.55050310499996</v>
      </c>
      <c r="Q7" s="5">
        <v>424.48019334000003</v>
      </c>
      <c r="R7" s="5">
        <v>423.99679211599977</v>
      </c>
      <c r="S7" s="5">
        <v>614.62952043599989</v>
      </c>
      <c r="T7" s="5">
        <v>578.47296282600007</v>
      </c>
      <c r="U7" s="5">
        <v>587.63664289299993</v>
      </c>
      <c r="V7" s="5">
        <v>383.21125766199987</v>
      </c>
      <c r="W7" s="5">
        <v>470.09010236800003</v>
      </c>
      <c r="X7" s="5">
        <v>528.40930287000003</v>
      </c>
      <c r="Y7" s="5">
        <v>594.31596126600016</v>
      </c>
    </row>
    <row r="8" spans="1:25" x14ac:dyDescent="0.2">
      <c r="A8" s="4" t="s">
        <v>32</v>
      </c>
      <c r="B8" s="5">
        <v>100.64354985599999</v>
      </c>
      <c r="C8" s="5">
        <v>89.428729066999992</v>
      </c>
      <c r="D8" s="5">
        <v>77.276650333000006</v>
      </c>
      <c r="E8" s="5">
        <v>103.796128732</v>
      </c>
      <c r="F8" s="5">
        <v>109.82105243800001</v>
      </c>
      <c r="G8" s="5">
        <v>1.033838502</v>
      </c>
      <c r="H8" s="5">
        <v>16.116734302000001</v>
      </c>
      <c r="I8" s="5">
        <v>1.162224345</v>
      </c>
      <c r="J8" s="5">
        <v>0.36223852099999998</v>
      </c>
      <c r="K8" s="5">
        <v>25.575014145000001</v>
      </c>
      <c r="L8" s="5">
        <v>0.59422803800000001</v>
      </c>
      <c r="M8" s="5">
        <v>27.247608898999999</v>
      </c>
      <c r="N8" s="5">
        <v>0.44781492899999997</v>
      </c>
      <c r="O8" s="5">
        <v>31.421463824</v>
      </c>
      <c r="P8" s="5">
        <v>88.800183250999979</v>
      </c>
      <c r="Q8" s="5">
        <v>114.91039337700001</v>
      </c>
      <c r="R8" s="5">
        <v>1.030329397</v>
      </c>
      <c r="S8" s="5">
        <v>20.503589181999999</v>
      </c>
      <c r="T8" s="5">
        <v>23.224405508000004</v>
      </c>
      <c r="U8" s="5">
        <v>0.35772416300000004</v>
      </c>
      <c r="V8" s="5">
        <v>0.26789903500000001</v>
      </c>
      <c r="W8" s="5">
        <v>0.35346987400000002</v>
      </c>
      <c r="X8" s="5">
        <v>0.50327902800000002</v>
      </c>
      <c r="Y8" s="5">
        <v>0.32460586399999997</v>
      </c>
    </row>
    <row r="9" spans="1:25" x14ac:dyDescent="0.2">
      <c r="A9" s="4" t="s">
        <v>34</v>
      </c>
      <c r="B9" s="5">
        <v>1234.6766609750002</v>
      </c>
      <c r="C9" s="5">
        <v>841.77733052799965</v>
      </c>
      <c r="D9" s="5">
        <v>842.69110707099981</v>
      </c>
      <c r="E9" s="5">
        <v>688.25439272099982</v>
      </c>
      <c r="F9" s="5">
        <v>570.12139015000025</v>
      </c>
      <c r="G9" s="5">
        <v>1747.4453677360002</v>
      </c>
      <c r="H9" s="5">
        <v>1212.2278189199999</v>
      </c>
      <c r="I9" s="5">
        <v>1904.8248137359997</v>
      </c>
      <c r="J9" s="5">
        <v>687.59430809799994</v>
      </c>
      <c r="K9" s="5">
        <v>632.66832232199988</v>
      </c>
      <c r="L9" s="5">
        <v>1275.6608697220004</v>
      </c>
      <c r="M9" s="5">
        <v>431.54002628599966</v>
      </c>
      <c r="N9" s="5">
        <v>1233.6771947929999</v>
      </c>
      <c r="O9" s="5">
        <v>1166.2883302990001</v>
      </c>
      <c r="P9" s="5">
        <v>548.35686591900003</v>
      </c>
      <c r="Q9" s="5">
        <v>630.48852830400028</v>
      </c>
      <c r="R9" s="5">
        <v>1030.8772817319998</v>
      </c>
      <c r="S9" s="5">
        <v>1161.4749934810002</v>
      </c>
      <c r="T9" s="5">
        <v>940.74327794499982</v>
      </c>
      <c r="U9" s="5">
        <v>1751.9941272740002</v>
      </c>
      <c r="V9" s="5">
        <v>1728.9960887949999</v>
      </c>
      <c r="W9" s="5">
        <v>1682.7426381439991</v>
      </c>
      <c r="X9" s="5">
        <v>1648.3571010280002</v>
      </c>
      <c r="Y9" s="5">
        <v>2705.4104785099985</v>
      </c>
    </row>
    <row r="10" spans="1:25" x14ac:dyDescent="0.2">
      <c r="A10" s="4" t="s">
        <v>38</v>
      </c>
      <c r="B10" s="5">
        <v>1810.5743084329999</v>
      </c>
      <c r="C10" s="5">
        <v>877.6837970539998</v>
      </c>
      <c r="D10" s="5">
        <v>539.76729143999989</v>
      </c>
      <c r="E10" s="5">
        <v>665.64376546899996</v>
      </c>
      <c r="F10" s="5">
        <v>558.16427984500012</v>
      </c>
      <c r="G10" s="5">
        <v>703.32414121300008</v>
      </c>
      <c r="H10" s="5">
        <v>768.22608851000018</v>
      </c>
      <c r="I10" s="5">
        <v>838.9939593229999</v>
      </c>
      <c r="J10" s="5">
        <v>533.82431055800009</v>
      </c>
      <c r="K10" s="5">
        <v>788.01821164700016</v>
      </c>
      <c r="L10" s="5">
        <v>734.99002082300035</v>
      </c>
      <c r="M10" s="5">
        <v>868.02803931099959</v>
      </c>
      <c r="N10" s="5">
        <v>704.77809020000007</v>
      </c>
      <c r="O10" s="5">
        <v>1044.1968944850005</v>
      </c>
      <c r="P10" s="5">
        <v>604.16355109399979</v>
      </c>
      <c r="Q10" s="5">
        <v>605.8165601689999</v>
      </c>
      <c r="R10" s="5">
        <v>499.14594560900014</v>
      </c>
      <c r="S10" s="5">
        <v>933.54207589500015</v>
      </c>
      <c r="T10" s="5">
        <v>2018.6589290659992</v>
      </c>
      <c r="U10" s="5">
        <v>706.90417444499997</v>
      </c>
      <c r="V10" s="5">
        <v>380.63665106899998</v>
      </c>
      <c r="W10" s="5">
        <v>690.49564750099978</v>
      </c>
      <c r="X10" s="5">
        <v>679.51715854899999</v>
      </c>
      <c r="Y10" s="5">
        <v>643.61867117100019</v>
      </c>
    </row>
    <row r="11" spans="1:25" x14ac:dyDescent="0.2">
      <c r="A11" s="4" t="s">
        <v>41</v>
      </c>
      <c r="B11" s="5">
        <v>18.103150522</v>
      </c>
      <c r="C11" s="5">
        <v>14.383400834</v>
      </c>
      <c r="D11" s="5">
        <v>30.231538485000002</v>
      </c>
      <c r="E11" s="5">
        <v>21.681047730000003</v>
      </c>
      <c r="F11" s="5">
        <v>26.775987828000002</v>
      </c>
      <c r="G11" s="5">
        <v>0.15908144199999999</v>
      </c>
      <c r="H11" s="5">
        <v>0.84156071899999996</v>
      </c>
      <c r="I11" s="5">
        <v>0.257446974</v>
      </c>
      <c r="J11" s="5">
        <v>0.14200643799999998</v>
      </c>
      <c r="K11" s="5">
        <v>1.0815515520000001</v>
      </c>
      <c r="L11" s="5">
        <v>0.16137454999999998</v>
      </c>
      <c r="M11" s="5">
        <v>8.3372834000000007E-2</v>
      </c>
      <c r="N11" s="5">
        <v>0.172908389</v>
      </c>
      <c r="O11" s="5">
        <v>3.222657098</v>
      </c>
      <c r="P11" s="5">
        <v>29.342463644999999</v>
      </c>
      <c r="Q11" s="5">
        <v>37.397897362999998</v>
      </c>
      <c r="R11" s="5">
        <v>0.14053175199999998</v>
      </c>
      <c r="S11" s="5">
        <v>0.17239816099999999</v>
      </c>
      <c r="T11" s="5">
        <v>13.765280688999999</v>
      </c>
      <c r="U11" s="5">
        <v>0.21335352600000002</v>
      </c>
      <c r="V11" s="5">
        <v>9.2757681000000008E-2</v>
      </c>
      <c r="W11" s="5">
        <v>0.135708523</v>
      </c>
      <c r="X11" s="5">
        <v>0.124110097</v>
      </c>
      <c r="Y11" s="5">
        <v>0.13937479899999999</v>
      </c>
    </row>
    <row r="12" spans="1:25" x14ac:dyDescent="0.2">
      <c r="A12" s="4" t="s">
        <v>79</v>
      </c>
      <c r="B12" s="5">
        <v>58.533444548999995</v>
      </c>
      <c r="C12" s="5">
        <v>36.281444762999996</v>
      </c>
      <c r="D12" s="5">
        <v>40.319940404999997</v>
      </c>
      <c r="E12" s="5">
        <v>46.051261972000013</v>
      </c>
      <c r="F12" s="5">
        <v>33.090779779999998</v>
      </c>
      <c r="G12" s="5">
        <v>129.97681126599997</v>
      </c>
      <c r="H12" s="5">
        <v>43.007948059</v>
      </c>
      <c r="I12" s="5">
        <v>135.003555479</v>
      </c>
      <c r="J12" s="5">
        <v>30.257513965000001</v>
      </c>
      <c r="K12" s="5">
        <v>30.814773356</v>
      </c>
      <c r="L12" s="5">
        <v>51.962437271999995</v>
      </c>
      <c r="M12" s="5">
        <v>20.776818585000001</v>
      </c>
      <c r="N12" s="5">
        <v>43.745943388999997</v>
      </c>
      <c r="O12" s="5">
        <v>59.529584098000008</v>
      </c>
      <c r="P12" s="5">
        <v>25.966696788</v>
      </c>
      <c r="Q12" s="5">
        <v>34.711006978</v>
      </c>
      <c r="R12" s="5">
        <v>45.058310212000002</v>
      </c>
      <c r="S12" s="5">
        <v>37.038640639</v>
      </c>
      <c r="T12" s="5">
        <v>19.984554783</v>
      </c>
      <c r="U12" s="5">
        <v>67.800340305000006</v>
      </c>
      <c r="V12" s="5">
        <v>56.709996939999996</v>
      </c>
      <c r="W12" s="5">
        <v>57.079726101000006</v>
      </c>
      <c r="X12" s="5">
        <v>69.845155767999998</v>
      </c>
      <c r="Y12" s="5">
        <v>55.095434135000005</v>
      </c>
    </row>
    <row r="13" spans="1:25" x14ac:dyDescent="0.2">
      <c r="A13" s="4" t="s">
        <v>35</v>
      </c>
      <c r="B13" s="5">
        <v>1791.4374950000001</v>
      </c>
      <c r="C13" s="5">
        <v>759.70396299999993</v>
      </c>
      <c r="D13" s="5">
        <v>132.46287272000001</v>
      </c>
      <c r="E13" s="5">
        <v>224.18504569999999</v>
      </c>
      <c r="F13" s="5">
        <v>270.16249820000002</v>
      </c>
      <c r="G13" s="5">
        <v>0.21573840399999999</v>
      </c>
      <c r="H13" s="5">
        <v>4.4189510639999998</v>
      </c>
      <c r="I13" s="5">
        <v>2.7077851E-2</v>
      </c>
      <c r="J13" s="5">
        <v>1.4279851E-2</v>
      </c>
      <c r="K13" s="5">
        <v>0.91092995700000001</v>
      </c>
      <c r="L13" s="5">
        <v>1.5323085E-2</v>
      </c>
      <c r="M13" s="5">
        <v>1.4819426E-2</v>
      </c>
      <c r="N13" s="5">
        <v>1.262334E-2</v>
      </c>
      <c r="O13" s="5">
        <v>468.67693099999997</v>
      </c>
      <c r="P13" s="5">
        <v>154.86634185</v>
      </c>
      <c r="Q13" s="5">
        <v>59.991714829999992</v>
      </c>
      <c r="R13" s="5">
        <v>3.0980681000000003E-2</v>
      </c>
      <c r="S13" s="5">
        <v>3.7870531999999998E-2</v>
      </c>
      <c r="T13" s="5">
        <v>42.717436999999997</v>
      </c>
      <c r="U13" s="5">
        <v>2.4484617E-2</v>
      </c>
      <c r="V13" s="5">
        <v>2.9858979000000001E-2</v>
      </c>
      <c r="W13" s="5">
        <v>3.3717702000000002E-2</v>
      </c>
      <c r="X13" s="5">
        <v>2.7908403999999998E-2</v>
      </c>
      <c r="Y13" s="5">
        <v>3.4910617000000005E-2</v>
      </c>
    </row>
    <row r="14" spans="1:25" x14ac:dyDescent="0.2">
      <c r="A14" s="4" t="s">
        <v>60</v>
      </c>
      <c r="B14" s="5">
        <v>782.28218689400012</v>
      </c>
      <c r="C14" s="5">
        <v>828.25225450100004</v>
      </c>
      <c r="D14" s="5">
        <v>1117.5578401780003</v>
      </c>
      <c r="E14" s="5">
        <v>1208.4373402830001</v>
      </c>
      <c r="F14" s="5">
        <v>1250.6194992049998</v>
      </c>
      <c r="G14" s="5">
        <v>16.793558460000003</v>
      </c>
      <c r="H14" s="5">
        <v>310.28790282700015</v>
      </c>
      <c r="I14" s="5">
        <v>9.4394993100000004</v>
      </c>
      <c r="J14" s="5">
        <v>8.432562257999999</v>
      </c>
      <c r="K14" s="5">
        <v>525.107441419</v>
      </c>
      <c r="L14" s="5">
        <v>10.497569688999999</v>
      </c>
      <c r="M14" s="5">
        <v>847.04149186799941</v>
      </c>
      <c r="N14" s="5">
        <v>12.283452371999999</v>
      </c>
      <c r="O14" s="5">
        <v>261.783071216</v>
      </c>
      <c r="P14" s="5">
        <v>1393.7325780640008</v>
      </c>
      <c r="Q14" s="5">
        <v>1347.5044484060004</v>
      </c>
      <c r="R14" s="5">
        <v>13.078792108000002</v>
      </c>
      <c r="S14" s="5">
        <v>282.08074709999994</v>
      </c>
      <c r="T14" s="5">
        <v>272.34264662199996</v>
      </c>
      <c r="U14" s="5">
        <v>5.4535390950000009</v>
      </c>
      <c r="V14" s="5">
        <v>4.6671850890000002</v>
      </c>
      <c r="W14" s="5">
        <v>6.0510956379999996</v>
      </c>
      <c r="X14" s="5">
        <v>7.8363156639999989</v>
      </c>
      <c r="Y14" s="5">
        <v>5.3663920929999991</v>
      </c>
    </row>
    <row r="15" spans="1:25" x14ac:dyDescent="0.2">
      <c r="A15" s="4" t="s">
        <v>641</v>
      </c>
      <c r="B15" s="5">
        <v>0.40480192300000001</v>
      </c>
      <c r="C15" s="5">
        <v>1.7712051280000001</v>
      </c>
      <c r="D15" s="5">
        <v>13.069183969999999</v>
      </c>
      <c r="E15" s="5">
        <v>9.1971012820000002</v>
      </c>
      <c r="F15" s="5">
        <v>14.93481667</v>
      </c>
      <c r="G15" s="5">
        <v>7.0640999999999998E-4</v>
      </c>
      <c r="H15" s="5">
        <v>2.4038459999999998E-3</v>
      </c>
      <c r="I15" s="5">
        <v>2.7307699999999999E-4</v>
      </c>
      <c r="J15" s="5">
        <v>1.2243599999999999E-4</v>
      </c>
      <c r="K15" s="5">
        <v>8.2820500000000004E-4</v>
      </c>
      <c r="L15" s="5">
        <v>0</v>
      </c>
      <c r="M15" s="5">
        <v>0</v>
      </c>
      <c r="N15" s="5">
        <v>0</v>
      </c>
      <c r="O15" s="5">
        <v>8.9510255999999996E-2</v>
      </c>
      <c r="P15" s="5">
        <v>11.229548080000001</v>
      </c>
      <c r="Q15" s="5">
        <v>19.392800640000001</v>
      </c>
      <c r="R15" s="5">
        <v>0</v>
      </c>
      <c r="S15" s="5">
        <v>3.2102559999999999E-3</v>
      </c>
      <c r="T15" s="5">
        <v>3.5105769000000002E-2</v>
      </c>
      <c r="U15" s="5">
        <v>2.8974399999999998E-4</v>
      </c>
      <c r="V15" s="5">
        <v>0</v>
      </c>
      <c r="W15" s="5">
        <v>3.3846199999999999E-4</v>
      </c>
      <c r="X15" s="5">
        <v>4.47436E-4</v>
      </c>
      <c r="Y15" s="5">
        <v>0</v>
      </c>
    </row>
    <row r="16" spans="1:25" x14ac:dyDescent="0.2">
      <c r="A16" s="4" t="s">
        <v>642</v>
      </c>
      <c r="B16" s="5">
        <v>0.83642092999999995</v>
      </c>
      <c r="C16" s="5">
        <v>3.4615781399999999</v>
      </c>
      <c r="D16" s="5">
        <v>7.867031163</v>
      </c>
      <c r="E16" s="5">
        <v>3.9016646509999999</v>
      </c>
      <c r="F16" s="5">
        <v>6.5535558140000001</v>
      </c>
      <c r="G16" s="5">
        <v>1.1660469999999999E-3</v>
      </c>
      <c r="H16" s="5">
        <v>5.2572089999999997E-3</v>
      </c>
      <c r="I16" s="5">
        <v>8.2883700000000002E-4</v>
      </c>
      <c r="J16" s="5">
        <v>5.3499999999999999E-5</v>
      </c>
      <c r="K16" s="5">
        <v>2.9395350000000001E-3</v>
      </c>
      <c r="L16" s="5">
        <v>7.4976700000000003E-4</v>
      </c>
      <c r="M16" s="5">
        <v>1.3999999999999999E-4</v>
      </c>
      <c r="N16" s="5">
        <v>9.3674399999999999E-4</v>
      </c>
      <c r="O16" s="5">
        <v>0.16269488400000001</v>
      </c>
      <c r="P16" s="5">
        <v>10.98284977</v>
      </c>
      <c r="Q16" s="5">
        <v>7.8144223259999999</v>
      </c>
      <c r="R16" s="5">
        <v>1.01395E-4</v>
      </c>
      <c r="S16" s="5">
        <v>5.2599999999999998E-5</v>
      </c>
      <c r="T16" s="5">
        <v>0.104957209</v>
      </c>
      <c r="U16" s="5">
        <v>2.7581399999999999E-4</v>
      </c>
      <c r="V16" s="5">
        <v>8.9906999999999997E-4</v>
      </c>
      <c r="W16" s="5">
        <v>1.5762790000000001E-3</v>
      </c>
      <c r="X16" s="5">
        <v>5.8418599999999999E-4</v>
      </c>
      <c r="Y16" s="5">
        <v>6.8604699999999996E-4</v>
      </c>
    </row>
    <row r="17" spans="1:25" x14ac:dyDescent="0.2">
      <c r="A17" s="4" t="s">
        <v>42</v>
      </c>
      <c r="B17" s="5">
        <v>22.999910615000001</v>
      </c>
      <c r="C17" s="5">
        <v>35.807186625999996</v>
      </c>
      <c r="D17" s="5">
        <v>46.344427017000001</v>
      </c>
      <c r="E17" s="5">
        <v>34.430238443</v>
      </c>
      <c r="F17" s="5">
        <v>46.355697477000007</v>
      </c>
      <c r="G17" s="5">
        <v>8.9785899999999998E-3</v>
      </c>
      <c r="H17" s="5">
        <v>7.5933400999999984E-2</v>
      </c>
      <c r="I17" s="5">
        <v>7.2558890000000015E-3</v>
      </c>
      <c r="J17" s="5">
        <v>4.8471930000000005E-3</v>
      </c>
      <c r="K17" s="5">
        <v>5.695628400000001E-2</v>
      </c>
      <c r="L17" s="5">
        <v>5.1298439999999997E-3</v>
      </c>
      <c r="M17" s="5">
        <v>3.9525882999999998E-2</v>
      </c>
      <c r="N17" s="5">
        <v>1.2133003E-2</v>
      </c>
      <c r="O17" s="5">
        <v>5.6569435180000003</v>
      </c>
      <c r="P17" s="5">
        <v>53.871550497999998</v>
      </c>
      <c r="Q17" s="5">
        <v>63.079056934999997</v>
      </c>
      <c r="R17" s="5">
        <v>1.2081806E-2</v>
      </c>
      <c r="S17" s="5">
        <v>3.5528048E-2</v>
      </c>
      <c r="T17" s="5">
        <v>1.2233726689999997</v>
      </c>
      <c r="U17" s="5">
        <v>3.6450946999999997E-2</v>
      </c>
      <c r="V17" s="5">
        <v>2.7246898000000002E-2</v>
      </c>
      <c r="W17" s="5">
        <v>0.113267355</v>
      </c>
      <c r="X17" s="5">
        <v>1.9327526999999997E-2</v>
      </c>
      <c r="Y17" s="5">
        <v>2.3174804E-2</v>
      </c>
    </row>
    <row r="18" spans="1:25" x14ac:dyDescent="0.2">
      <c r="A18" s="4" t="s">
        <v>643</v>
      </c>
      <c r="B18" s="5">
        <v>4.4863673940000002</v>
      </c>
      <c r="C18" s="5">
        <v>7.9942244980000003</v>
      </c>
      <c r="D18" s="5">
        <v>17.382672861</v>
      </c>
      <c r="E18" s="5">
        <v>10.671360923</v>
      </c>
      <c r="F18" s="5">
        <v>16.760207747000003</v>
      </c>
      <c r="G18" s="5">
        <v>8.0200739999999986E-3</v>
      </c>
      <c r="H18" s="5">
        <v>1.9578526999999998E-2</v>
      </c>
      <c r="I18" s="5">
        <v>6.1781E-4</v>
      </c>
      <c r="J18" s="5">
        <v>6.2418300000000005E-4</v>
      </c>
      <c r="K18" s="5">
        <v>6.5261887000000005E-2</v>
      </c>
      <c r="L18" s="5">
        <v>0.242723351</v>
      </c>
      <c r="M18" s="5">
        <v>0.15275382600000001</v>
      </c>
      <c r="N18" s="5">
        <v>5.5559918999999999E-2</v>
      </c>
      <c r="O18" s="5">
        <v>1.0215355150000001</v>
      </c>
      <c r="P18" s="5">
        <v>17.349249395000001</v>
      </c>
      <c r="Q18" s="5">
        <v>19.706127355</v>
      </c>
      <c r="R18" s="5">
        <v>0.12857801099999999</v>
      </c>
      <c r="S18" s="5">
        <v>7.2233523999999993E-2</v>
      </c>
      <c r="T18" s="5">
        <v>0.22367774400000001</v>
      </c>
      <c r="U18" s="5">
        <v>2.9570713999999998E-2</v>
      </c>
      <c r="V18" s="5">
        <v>2.1945854000000001E-2</v>
      </c>
      <c r="W18" s="5">
        <v>0.115273654</v>
      </c>
      <c r="X18" s="5">
        <v>9.0838041999999994E-2</v>
      </c>
      <c r="Y18" s="5">
        <v>6.1322923000000001E-2</v>
      </c>
    </row>
    <row r="19" spans="1:25" x14ac:dyDescent="0.2">
      <c r="A19" s="4" t="s">
        <v>40</v>
      </c>
      <c r="B19" s="5">
        <v>9.9837780000000001E-2</v>
      </c>
      <c r="C19" s="5">
        <v>0.239345479</v>
      </c>
      <c r="D19" s="5">
        <v>0.84541217499999999</v>
      </c>
      <c r="E19" s="5">
        <v>9.5104337510000008</v>
      </c>
      <c r="F19" s="5">
        <v>2.7637393019999998</v>
      </c>
      <c r="G19" s="5">
        <v>5.9180482999999999E-2</v>
      </c>
      <c r="H19" s="5">
        <v>2.3037242999999999E-2</v>
      </c>
      <c r="I19" s="5">
        <v>3.719803E-2</v>
      </c>
      <c r="J19" s="5">
        <v>1.7324709000000001E-2</v>
      </c>
      <c r="K19" s="5">
        <v>3.0299020000000001E-3</v>
      </c>
      <c r="L19" s="5">
        <v>1.9682722E-2</v>
      </c>
      <c r="M19" s="5">
        <v>4.4022380000000002E-3</v>
      </c>
      <c r="N19" s="5">
        <v>1.8855416E-2</v>
      </c>
      <c r="O19" s="5">
        <v>3.2715666999999997E-2</v>
      </c>
      <c r="P19" s="5">
        <v>0.74516535399999995</v>
      </c>
      <c r="Q19" s="5">
        <v>5.8783574749999996</v>
      </c>
      <c r="R19" s="5">
        <v>1.5215219E-2</v>
      </c>
      <c r="S19" s="5">
        <v>9.2162939999999999E-3</v>
      </c>
      <c r="T19" s="5">
        <v>1.6125245999999999E-2</v>
      </c>
      <c r="U19" s="5">
        <v>1.3675379999999999E-2</v>
      </c>
      <c r="V19" s="5">
        <v>6.5283800000000003E-3</v>
      </c>
      <c r="W19" s="5">
        <v>2.5196329E-2</v>
      </c>
      <c r="X19" s="5">
        <v>9.2724260000000003E-3</v>
      </c>
      <c r="Y19" s="5">
        <v>2.3520322E-2</v>
      </c>
    </row>
    <row r="20" spans="1:25" x14ac:dyDescent="0.2">
      <c r="A20" s="4" t="s">
        <v>28</v>
      </c>
      <c r="B20" s="5">
        <v>97.272984480000005</v>
      </c>
      <c r="C20" s="5">
        <v>78.953010980000002</v>
      </c>
      <c r="D20" s="5">
        <v>102.18751025700001</v>
      </c>
      <c r="E20" s="5">
        <v>75.051191070999991</v>
      </c>
      <c r="F20" s="5">
        <v>118.97297798</v>
      </c>
      <c r="G20" s="5">
        <v>5.0884776E-2</v>
      </c>
      <c r="H20" s="5">
        <v>0.21914615299999995</v>
      </c>
      <c r="I20" s="5">
        <v>2.7557193000000001E-2</v>
      </c>
      <c r="J20" s="5">
        <v>2.5816189E-2</v>
      </c>
      <c r="K20" s="5">
        <v>8.328422399999999E-2</v>
      </c>
      <c r="L20" s="5">
        <v>2.7304689E-2</v>
      </c>
      <c r="M20" s="5">
        <v>7.5710473E-2</v>
      </c>
      <c r="N20" s="5">
        <v>2.7048131999999999E-2</v>
      </c>
      <c r="O20" s="5">
        <v>19.463007482000002</v>
      </c>
      <c r="P20" s="5">
        <v>127.42917274</v>
      </c>
      <c r="Q20" s="5">
        <v>151.90256167000001</v>
      </c>
      <c r="R20" s="5">
        <v>2.4220349000000002E-2</v>
      </c>
      <c r="S20" s="5">
        <v>8.1718968000000003E-2</v>
      </c>
      <c r="T20" s="5">
        <v>4.0102599980000004</v>
      </c>
      <c r="U20" s="5">
        <v>3.7026640999999999E-2</v>
      </c>
      <c r="V20" s="5">
        <v>3.2942369999999999E-2</v>
      </c>
      <c r="W20" s="5">
        <v>9.4137285000000001E-2</v>
      </c>
      <c r="X20" s="5">
        <v>3.1698955000000001E-2</v>
      </c>
      <c r="Y20" s="5">
        <v>3.4588238E-2</v>
      </c>
    </row>
    <row r="21" spans="1:25" x14ac:dyDescent="0.2">
      <c r="A21" s="4" t="s">
        <v>47</v>
      </c>
      <c r="B21" s="5">
        <v>4.5955488750000004</v>
      </c>
      <c r="C21" s="5">
        <v>8.8500623790000006</v>
      </c>
      <c r="D21" s="5">
        <v>19.149004179999999</v>
      </c>
      <c r="E21" s="5">
        <v>15.36397653</v>
      </c>
      <c r="F21" s="5">
        <v>17.925509000000002</v>
      </c>
      <c r="G21" s="5">
        <v>1.5967850000000001E-3</v>
      </c>
      <c r="H21" s="5">
        <v>1.0006108999999999E-2</v>
      </c>
      <c r="I21" s="5">
        <v>0</v>
      </c>
      <c r="J21" s="5">
        <v>1.0488749999999999E-3</v>
      </c>
      <c r="K21" s="5">
        <v>2.3376209999999998E-3</v>
      </c>
      <c r="L21" s="5">
        <v>0</v>
      </c>
      <c r="M21" s="5">
        <v>4.0900300000000001E-4</v>
      </c>
      <c r="N21" s="5">
        <v>0</v>
      </c>
      <c r="O21" s="5">
        <v>1.297828296</v>
      </c>
      <c r="P21" s="5">
        <v>17.680510609999999</v>
      </c>
      <c r="Q21" s="5">
        <v>20.38656559</v>
      </c>
      <c r="R21" s="5">
        <v>1.204823E-3</v>
      </c>
      <c r="S21" s="5">
        <v>3.0604500000000001E-3</v>
      </c>
      <c r="T21" s="5">
        <v>0.19281479100000001</v>
      </c>
      <c r="U21" s="5">
        <v>1.402251E-3</v>
      </c>
      <c r="V21" s="5">
        <v>1.3389070000000001E-3</v>
      </c>
      <c r="W21" s="5">
        <v>2.1700959999999998E-3</v>
      </c>
      <c r="X21" s="5">
        <v>1.60772E-4</v>
      </c>
      <c r="Y21" s="5">
        <v>1.19293E-4</v>
      </c>
    </row>
    <row r="22" spans="1:25" x14ac:dyDescent="0.2">
      <c r="A22" s="4" t="s">
        <v>71</v>
      </c>
      <c r="B22" s="5">
        <v>0.39135529400000002</v>
      </c>
      <c r="C22" s="5">
        <v>1.108836471</v>
      </c>
      <c r="D22" s="5">
        <v>5.0414288239999996</v>
      </c>
      <c r="E22" s="5">
        <v>5.4590352940000004</v>
      </c>
      <c r="F22" s="5">
        <v>6.4009764709999999</v>
      </c>
      <c r="G22" s="5">
        <v>8.38235E-4</v>
      </c>
      <c r="H22" s="5">
        <v>1.5694120000000001E-3</v>
      </c>
      <c r="I22" s="5">
        <v>0</v>
      </c>
      <c r="J22" s="5">
        <v>1.1764699999999999E-4</v>
      </c>
      <c r="K22" s="5">
        <v>6.5205879999999999E-3</v>
      </c>
      <c r="L22" s="5">
        <v>0</v>
      </c>
      <c r="M22" s="5">
        <v>8.7235299999999997E-4</v>
      </c>
      <c r="N22" s="5">
        <v>0</v>
      </c>
      <c r="O22" s="5">
        <v>9.4735293999999998E-2</v>
      </c>
      <c r="P22" s="5">
        <v>4.9690529410000002</v>
      </c>
      <c r="Q22" s="5">
        <v>8.8237388239999994</v>
      </c>
      <c r="R22" s="5">
        <v>0</v>
      </c>
      <c r="S22" s="5">
        <v>7.6499999999999997E-3</v>
      </c>
      <c r="T22" s="5">
        <v>2.5937058999999998E-2</v>
      </c>
      <c r="U22" s="5">
        <v>1.007059E-3</v>
      </c>
      <c r="V22" s="5">
        <v>2.2176499999999999E-4</v>
      </c>
      <c r="W22" s="5">
        <v>3.2323529999999999E-3</v>
      </c>
      <c r="X22" s="5">
        <v>0</v>
      </c>
      <c r="Y22" s="5">
        <v>5.6117600000000004E-4</v>
      </c>
    </row>
    <row r="23" spans="1:25" x14ac:dyDescent="0.2">
      <c r="A23" s="4" t="s">
        <v>59</v>
      </c>
      <c r="B23" s="5">
        <v>2.2346471769999998</v>
      </c>
      <c r="C23" s="5">
        <v>3.8487435479999998</v>
      </c>
      <c r="D23" s="5">
        <v>2.936429435</v>
      </c>
      <c r="E23" s="5">
        <v>4.9747237899999996</v>
      </c>
      <c r="F23" s="5">
        <v>2.7312415319999999</v>
      </c>
      <c r="G23" s="5">
        <v>0.27239274200000002</v>
      </c>
      <c r="H23" s="5">
        <v>21.743938709999998</v>
      </c>
      <c r="I23" s="5">
        <v>4.4262902999999999E-2</v>
      </c>
      <c r="J23" s="5">
        <v>1.5614919E-2</v>
      </c>
      <c r="K23" s="5">
        <v>34.661868949999999</v>
      </c>
      <c r="L23" s="5">
        <v>8.1751210000000005E-2</v>
      </c>
      <c r="M23" s="5">
        <v>21.3661879</v>
      </c>
      <c r="N23" s="5">
        <v>1.6574597E-2</v>
      </c>
      <c r="O23" s="5">
        <v>3.8273544350000002</v>
      </c>
      <c r="P23" s="5">
        <v>4.3411951609999999</v>
      </c>
      <c r="Q23" s="5">
        <v>4.5782407259999998</v>
      </c>
      <c r="R23" s="5">
        <v>0.60106371000000003</v>
      </c>
      <c r="S23" s="5">
        <v>25.09406169</v>
      </c>
      <c r="T23" s="5">
        <v>9.2765338709999998</v>
      </c>
      <c r="U23" s="5">
        <v>1.2054435E-2</v>
      </c>
      <c r="V23" s="5">
        <v>2.2994758000000001E-2</v>
      </c>
      <c r="W23" s="5">
        <v>1.0622984E-2</v>
      </c>
      <c r="X23" s="5">
        <v>4.8496773999999999E-2</v>
      </c>
      <c r="Y23" s="5">
        <v>1.5510081E-2</v>
      </c>
    </row>
    <row r="24" spans="1:25" x14ac:dyDescent="0.2">
      <c r="A24" s="4" t="s">
        <v>48</v>
      </c>
      <c r="B24" s="5">
        <v>5.1079499999999998</v>
      </c>
      <c r="C24" s="5">
        <v>5.8401249999999996</v>
      </c>
      <c r="D24" s="5">
        <v>3.031825</v>
      </c>
      <c r="E24" s="5">
        <v>7.2696416670000001</v>
      </c>
      <c r="F24" s="5">
        <v>4.0808666669999996</v>
      </c>
      <c r="G24" s="5">
        <v>0.62622500000000003</v>
      </c>
      <c r="H24" s="5">
        <v>21.75055833</v>
      </c>
      <c r="I24" s="5">
        <v>0.489375</v>
      </c>
      <c r="J24" s="5">
        <v>0.25955833299999997</v>
      </c>
      <c r="K24" s="5">
        <v>53.960066670000003</v>
      </c>
      <c r="L24" s="5">
        <v>1.3570833330000001</v>
      </c>
      <c r="M24" s="5">
        <v>28.904475000000001</v>
      </c>
      <c r="N24" s="5">
        <v>0.68647499999999995</v>
      </c>
      <c r="O24" s="5">
        <v>5.0387916669999999</v>
      </c>
      <c r="P24" s="5">
        <v>3.9939333330000002</v>
      </c>
      <c r="Q24" s="5">
        <v>5.0843666670000003</v>
      </c>
      <c r="R24" s="5">
        <v>0.67655833300000001</v>
      </c>
      <c r="S24" s="5">
        <v>34.865516669999998</v>
      </c>
      <c r="T24" s="5">
        <v>12.901325</v>
      </c>
      <c r="U24" s="5">
        <v>0.257816667</v>
      </c>
      <c r="V24" s="5">
        <v>0.55951666700000002</v>
      </c>
      <c r="W24" s="5">
        <v>0.187966667</v>
      </c>
      <c r="X24" s="5">
        <v>0.30599166700000002</v>
      </c>
      <c r="Y24" s="5">
        <v>0.447341667</v>
      </c>
    </row>
    <row r="25" spans="1:25" x14ac:dyDescent="0.2">
      <c r="A25" s="4" t="s">
        <v>49</v>
      </c>
      <c r="B25" s="5">
        <v>3.6595913929999999</v>
      </c>
      <c r="C25" s="5">
        <v>1.038356383</v>
      </c>
      <c r="D25" s="5">
        <v>0.443261509</v>
      </c>
      <c r="E25" s="5">
        <v>0.47426344300000001</v>
      </c>
      <c r="F25" s="5">
        <v>0.76426760199999999</v>
      </c>
      <c r="G25" s="5">
        <v>1.2447484999999999E-2</v>
      </c>
      <c r="H25" s="5">
        <v>9.0905898999999998E-2</v>
      </c>
      <c r="I25" s="5">
        <v>1.2809381E-2</v>
      </c>
      <c r="J25" s="5">
        <v>8.6024180000000006E-3</v>
      </c>
      <c r="K25" s="5">
        <v>0.120172534</v>
      </c>
      <c r="L25" s="5">
        <v>9.6450679999999997E-3</v>
      </c>
      <c r="M25" s="5">
        <v>9.4587234000000006E-2</v>
      </c>
      <c r="N25" s="5">
        <v>1.1637137000000001E-2</v>
      </c>
      <c r="O25" s="5">
        <v>1.348861605</v>
      </c>
      <c r="P25" s="5">
        <v>1.0650355899999999</v>
      </c>
      <c r="Q25" s="5">
        <v>0.64966711799999999</v>
      </c>
      <c r="R25" s="5">
        <v>1.2870695999999999E-2</v>
      </c>
      <c r="S25" s="5">
        <v>8.3582591999999997E-2</v>
      </c>
      <c r="T25" s="5">
        <v>7.6891243710000001</v>
      </c>
      <c r="U25" s="5">
        <v>8.2649899999999998E-3</v>
      </c>
      <c r="V25" s="5">
        <v>1.1265280000000001E-2</v>
      </c>
      <c r="W25" s="5">
        <v>1.133588E-2</v>
      </c>
      <c r="X25" s="5">
        <v>1.1065764000000001E-2</v>
      </c>
      <c r="Y25" s="5">
        <v>5.625629E-3</v>
      </c>
    </row>
    <row r="26" spans="1:25" x14ac:dyDescent="0.2">
      <c r="A26" s="4" t="s">
        <v>50</v>
      </c>
      <c r="B26" s="5">
        <v>50.126648509999995</v>
      </c>
      <c r="C26" s="5">
        <v>20.49777705</v>
      </c>
      <c r="D26" s="5">
        <v>7.0858198009999995</v>
      </c>
      <c r="E26" s="5">
        <v>11.33125312</v>
      </c>
      <c r="F26" s="5">
        <v>11.021162909999999</v>
      </c>
      <c r="G26" s="5">
        <v>3.252404947</v>
      </c>
      <c r="H26" s="5">
        <v>7.6126287540000002</v>
      </c>
      <c r="I26" s="5">
        <v>4.0337759860000002</v>
      </c>
      <c r="J26" s="5">
        <v>2.5686027330000001</v>
      </c>
      <c r="K26" s="5">
        <v>8.4951555519999999</v>
      </c>
      <c r="L26" s="5">
        <v>3.2567102699999997</v>
      </c>
      <c r="M26" s="5">
        <v>6.365086078</v>
      </c>
      <c r="N26" s="5">
        <v>2.6563005769999997</v>
      </c>
      <c r="O26" s="5">
        <v>19.874950419999998</v>
      </c>
      <c r="P26" s="5">
        <v>12.253390479999998</v>
      </c>
      <c r="Q26" s="5">
        <v>8.6360314020000004</v>
      </c>
      <c r="R26" s="5">
        <v>2.2633048900000001</v>
      </c>
      <c r="S26" s="5">
        <v>4.7191536940000001</v>
      </c>
      <c r="T26" s="5">
        <v>79.453448649999999</v>
      </c>
      <c r="U26" s="5">
        <v>2.1818948900000001</v>
      </c>
      <c r="V26" s="5">
        <v>1.6301565979999999</v>
      </c>
      <c r="W26" s="5">
        <v>1.9984925119999999</v>
      </c>
      <c r="X26" s="5">
        <v>2.535441032</v>
      </c>
      <c r="Y26" s="5">
        <v>1.5981655590000001</v>
      </c>
    </row>
    <row r="27" spans="1:25" x14ac:dyDescent="0.2">
      <c r="A27" s="4" t="s">
        <v>51</v>
      </c>
      <c r="B27" s="5">
        <v>2.2795642859999998</v>
      </c>
      <c r="C27" s="5">
        <v>3.1858642860000002</v>
      </c>
      <c r="D27" s="5">
        <v>2.5539714290000002</v>
      </c>
      <c r="E27" s="5">
        <v>4.4582142859999996</v>
      </c>
      <c r="F27" s="5">
        <v>2.5806571429999998</v>
      </c>
      <c r="G27" s="5">
        <v>3.3028571E-2</v>
      </c>
      <c r="H27" s="5">
        <v>17.0154</v>
      </c>
      <c r="I27" s="5">
        <v>8.4357140000000004E-3</v>
      </c>
      <c r="J27" s="5">
        <v>1.0499999999999999E-3</v>
      </c>
      <c r="K27" s="5">
        <v>35.172328569999998</v>
      </c>
      <c r="L27" s="5">
        <v>1.6528570999999999E-2</v>
      </c>
      <c r="M27" s="5">
        <v>10.233821430000001</v>
      </c>
      <c r="N27" s="5">
        <v>1.035E-2</v>
      </c>
      <c r="O27" s="5">
        <v>4.6490428570000004</v>
      </c>
      <c r="P27" s="5">
        <v>3.787514286</v>
      </c>
      <c r="Q27" s="5">
        <v>5.4002285710000004</v>
      </c>
      <c r="R27" s="5">
        <v>0.21771428600000001</v>
      </c>
      <c r="S27" s="5">
        <v>32.952921430000004</v>
      </c>
      <c r="T27" s="5">
        <v>8.8510428569999995</v>
      </c>
      <c r="U27" s="5">
        <v>2.0878570999999999E-2</v>
      </c>
      <c r="V27" s="5">
        <v>2.5785714000000001E-2</v>
      </c>
      <c r="W27" s="5">
        <v>2.0092856999999999E-2</v>
      </c>
      <c r="X27" s="5">
        <v>6.3857139999999998E-3</v>
      </c>
      <c r="Y27" s="5">
        <v>1.6714285999999998E-2</v>
      </c>
    </row>
    <row r="28" spans="1:25" x14ac:dyDescent="0.2">
      <c r="A28" s="4" t="s">
        <v>53</v>
      </c>
      <c r="B28" s="5">
        <v>9.2716209519999992</v>
      </c>
      <c r="C28" s="5">
        <v>11.07969619</v>
      </c>
      <c r="D28" s="5">
        <v>2.167248571</v>
      </c>
      <c r="E28" s="5">
        <v>2.3378580950000001</v>
      </c>
      <c r="F28" s="5">
        <v>2.8501066669999999</v>
      </c>
      <c r="G28" s="5">
        <v>2.739048E-3</v>
      </c>
      <c r="H28" s="5">
        <v>5.1187618999999997E-2</v>
      </c>
      <c r="I28" s="5">
        <v>6.5699999999999998E-5</v>
      </c>
      <c r="J28" s="5">
        <v>1.7619000000000001E-4</v>
      </c>
      <c r="K28" s="5">
        <v>2.3E-2</v>
      </c>
      <c r="L28" s="5">
        <v>1.10476E-4</v>
      </c>
      <c r="M28" s="5">
        <v>8.3114290000000004E-3</v>
      </c>
      <c r="N28" s="5">
        <v>0</v>
      </c>
      <c r="O28" s="5">
        <v>1.794405714</v>
      </c>
      <c r="P28" s="5">
        <v>2.4572400000000001</v>
      </c>
      <c r="Q28" s="5">
        <v>1.5058142859999999</v>
      </c>
      <c r="R28" s="5">
        <v>7.3809500000000003E-4</v>
      </c>
      <c r="S28" s="5">
        <v>1.1124762E-2</v>
      </c>
      <c r="T28" s="5">
        <v>0.66218285700000001</v>
      </c>
      <c r="U28" s="5">
        <v>2.9047600000000002E-4</v>
      </c>
      <c r="V28" s="5">
        <v>5.02857E-4</v>
      </c>
      <c r="W28" s="5">
        <v>4.7428599999999998E-4</v>
      </c>
      <c r="X28" s="5">
        <v>2.1333300000000001E-4</v>
      </c>
      <c r="Y28" s="5">
        <v>3.3047600000000001E-4</v>
      </c>
    </row>
    <row r="29" spans="1:25" x14ac:dyDescent="0.2">
      <c r="A29" s="4" t="s">
        <v>54</v>
      </c>
      <c r="B29" s="5">
        <v>3.1525041790000001</v>
      </c>
      <c r="C29" s="5">
        <v>7.6042437089999995</v>
      </c>
      <c r="D29" s="5">
        <v>25.592605077999998</v>
      </c>
      <c r="E29" s="5">
        <v>16.275600408999999</v>
      </c>
      <c r="F29" s="5">
        <v>23.558903539999999</v>
      </c>
      <c r="G29" s="5">
        <v>5.9101100000000001E-4</v>
      </c>
      <c r="H29" s="5">
        <v>0.22555681100000002</v>
      </c>
      <c r="I29" s="5">
        <v>6.5095599999999995E-4</v>
      </c>
      <c r="J29" s="5">
        <v>2.39669E-4</v>
      </c>
      <c r="K29" s="5">
        <v>0.402017978</v>
      </c>
      <c r="L29" s="5">
        <v>1.2224720000000001E-3</v>
      </c>
      <c r="M29" s="5">
        <v>9.2633707999999995E-2</v>
      </c>
      <c r="N29" s="5">
        <v>4.6528900000000002E-4</v>
      </c>
      <c r="O29" s="5">
        <v>0.74375289300000003</v>
      </c>
      <c r="P29" s="5">
        <v>21.720389973</v>
      </c>
      <c r="Q29" s="5">
        <v>29.53780914</v>
      </c>
      <c r="R29" s="5">
        <v>3.6662919999999998E-3</v>
      </c>
      <c r="S29" s="5">
        <v>0.38222471899999999</v>
      </c>
      <c r="T29" s="5">
        <v>0.41963910299999996</v>
      </c>
      <c r="U29" s="5">
        <v>2.5371900000000001E-4</v>
      </c>
      <c r="V29" s="5">
        <v>2.2785119999999999E-3</v>
      </c>
      <c r="W29" s="5">
        <v>1.4153534000000001E-2</v>
      </c>
      <c r="X29" s="5">
        <v>1.201653E-3</v>
      </c>
      <c r="Y29" s="5">
        <v>2.7309489999999999E-3</v>
      </c>
    </row>
    <row r="30" spans="1:25" x14ac:dyDescent="0.2">
      <c r="A30" s="4" t="s">
        <v>644</v>
      </c>
      <c r="B30" s="5">
        <v>43.318321632</v>
      </c>
      <c r="C30" s="5">
        <v>33.781210443999996</v>
      </c>
      <c r="D30" s="5">
        <v>37.851832340999998</v>
      </c>
      <c r="E30" s="5">
        <v>40.794474354999998</v>
      </c>
      <c r="F30" s="5">
        <v>46.369554005999994</v>
      </c>
      <c r="G30" s="5">
        <v>1.027033093</v>
      </c>
      <c r="H30" s="5">
        <v>40.999110500999997</v>
      </c>
      <c r="I30" s="5">
        <v>0.63476881099999993</v>
      </c>
      <c r="J30" s="5">
        <v>0.35756793200000003</v>
      </c>
      <c r="K30" s="5">
        <v>137.37130872500001</v>
      </c>
      <c r="L30" s="5">
        <v>1.555856009</v>
      </c>
      <c r="M30" s="5">
        <v>87.856155275000006</v>
      </c>
      <c r="N30" s="5">
        <v>0.87929096800000006</v>
      </c>
      <c r="O30" s="5">
        <v>22.818302975000002</v>
      </c>
      <c r="P30" s="5">
        <v>43.611364489999993</v>
      </c>
      <c r="Q30" s="5">
        <v>54.926799371999998</v>
      </c>
      <c r="R30" s="5">
        <v>1.8402436390000001</v>
      </c>
      <c r="S30" s="5">
        <v>105.06718572300001</v>
      </c>
      <c r="T30" s="5">
        <v>24.671017926999998</v>
      </c>
      <c r="U30" s="5">
        <v>0.61319399500000005</v>
      </c>
      <c r="V30" s="5">
        <v>1.6579559810000002</v>
      </c>
      <c r="W30" s="5">
        <v>0.49622927299999997</v>
      </c>
      <c r="X30" s="5">
        <v>0.75939062300000004</v>
      </c>
      <c r="Y30" s="5">
        <v>1.8154280750000003</v>
      </c>
    </row>
    <row r="31" spans="1:25" x14ac:dyDescent="0.2">
      <c r="A31" s="4" t="s">
        <v>645</v>
      </c>
      <c r="B31" s="5">
        <v>6.7656831369999999</v>
      </c>
      <c r="C31" s="5">
        <v>1.1438905880000001</v>
      </c>
      <c r="D31" s="5">
        <v>0.61784862699999998</v>
      </c>
      <c r="E31" s="5">
        <v>0.89629215699999998</v>
      </c>
      <c r="F31" s="5">
        <v>1.28342</v>
      </c>
      <c r="G31" s="5">
        <v>1.61451E-3</v>
      </c>
      <c r="H31" s="5">
        <v>0.137187059</v>
      </c>
      <c r="I31" s="5">
        <v>0</v>
      </c>
      <c r="J31" s="5">
        <v>0</v>
      </c>
      <c r="K31" s="5">
        <v>0.16988313699999999</v>
      </c>
      <c r="L31" s="5">
        <v>0</v>
      </c>
      <c r="M31" s="5">
        <v>4.843137E-3</v>
      </c>
      <c r="N31" s="5">
        <v>0</v>
      </c>
      <c r="O31" s="5">
        <v>2.7522309800000002</v>
      </c>
      <c r="P31" s="5">
        <v>1.1188537249999999</v>
      </c>
      <c r="Q31" s="5">
        <v>1.2108886270000001</v>
      </c>
      <c r="R31" s="5">
        <v>0</v>
      </c>
      <c r="S31" s="5">
        <v>1.2131764999999999E-2</v>
      </c>
      <c r="T31" s="5">
        <v>9.1099486269999996</v>
      </c>
      <c r="U31" s="5">
        <v>1.9411799999999999E-4</v>
      </c>
      <c r="V31" s="5">
        <v>9.0231370000000005E-3</v>
      </c>
      <c r="W31" s="5">
        <v>1.666275E-3</v>
      </c>
      <c r="X31" s="5">
        <v>9.2499999999999999E-5</v>
      </c>
      <c r="Y31" s="5">
        <v>1.9764699999999999E-4</v>
      </c>
    </row>
    <row r="32" spans="1:25" x14ac:dyDescent="0.2">
      <c r="A32" s="4" t="s">
        <v>55</v>
      </c>
      <c r="B32" s="5">
        <v>4.1180944439999996</v>
      </c>
      <c r="C32" s="5">
        <v>4.4079027780000004</v>
      </c>
      <c r="D32" s="5">
        <v>3.4198166670000001</v>
      </c>
      <c r="E32" s="5">
        <v>7.0117083329999996</v>
      </c>
      <c r="F32" s="5">
        <v>4.4543166669999996</v>
      </c>
      <c r="G32" s="5">
        <v>0.58655555599999998</v>
      </c>
      <c r="H32" s="5">
        <v>19.126277779999999</v>
      </c>
      <c r="I32" s="5">
        <v>0.4279</v>
      </c>
      <c r="J32" s="5">
        <v>0.14666388899999999</v>
      </c>
      <c r="K32" s="5">
        <v>34.759663889999999</v>
      </c>
      <c r="L32" s="5">
        <v>0.629</v>
      </c>
      <c r="M32" s="5">
        <v>34.016133330000002</v>
      </c>
      <c r="N32" s="5">
        <v>0.331933333</v>
      </c>
      <c r="O32" s="5">
        <v>4.943091667</v>
      </c>
      <c r="P32" s="5">
        <v>2.973325</v>
      </c>
      <c r="Q32" s="5">
        <v>5.8746805560000004</v>
      </c>
      <c r="R32" s="5">
        <v>0.89659722200000003</v>
      </c>
      <c r="S32" s="5">
        <v>35.811149999999998</v>
      </c>
      <c r="T32" s="5">
        <v>20.08918611</v>
      </c>
      <c r="U32" s="5">
        <v>0.259427778</v>
      </c>
      <c r="V32" s="5">
        <v>0.50048333300000003</v>
      </c>
      <c r="W32" s="5">
        <v>0.15347222199999999</v>
      </c>
      <c r="X32" s="5">
        <v>0.38194444399999999</v>
      </c>
      <c r="Y32" s="5">
        <v>0.71812500000000001</v>
      </c>
    </row>
    <row r="33" spans="1:25" x14ac:dyDescent="0.2">
      <c r="A33" s="4" t="s">
        <v>56</v>
      </c>
      <c r="B33" s="5">
        <v>1.3493601500000001</v>
      </c>
      <c r="C33" s="5">
        <v>1.1160819550000001</v>
      </c>
      <c r="D33" s="5">
        <v>0.91373383500000005</v>
      </c>
      <c r="E33" s="5">
        <v>2.2592661650000001</v>
      </c>
      <c r="F33" s="5">
        <v>1.216606767</v>
      </c>
      <c r="G33" s="5">
        <v>4.1948871999999998E-2</v>
      </c>
      <c r="H33" s="5">
        <v>10.52387143</v>
      </c>
      <c r="I33" s="5">
        <v>8.006015E-3</v>
      </c>
      <c r="J33" s="5">
        <v>5.0834590000000002E-3</v>
      </c>
      <c r="K33" s="5">
        <v>10.554918799999999</v>
      </c>
      <c r="L33" s="5">
        <v>2.7615038000000001E-2</v>
      </c>
      <c r="M33" s="5">
        <v>4.5117172930000002</v>
      </c>
      <c r="N33" s="5">
        <v>2.1579699000000001E-2</v>
      </c>
      <c r="O33" s="5">
        <v>1.529515038</v>
      </c>
      <c r="P33" s="5">
        <v>0.83396616499999998</v>
      </c>
      <c r="Q33" s="5">
        <v>1.5840180450000001</v>
      </c>
      <c r="R33" s="5">
        <v>0.104585714</v>
      </c>
      <c r="S33" s="5">
        <v>10.26724286</v>
      </c>
      <c r="T33" s="5">
        <v>5.8092112780000003</v>
      </c>
      <c r="U33" s="5">
        <v>1.8951128000000001E-2</v>
      </c>
      <c r="V33" s="5">
        <v>4.0769924999999999E-2</v>
      </c>
      <c r="W33" s="5">
        <v>1.1181203000000001E-2</v>
      </c>
      <c r="X33" s="5">
        <v>1.8548872000000001E-2</v>
      </c>
      <c r="Y33" s="5">
        <v>3.7104511E-2</v>
      </c>
    </row>
    <row r="34" spans="1:25" x14ac:dyDescent="0.2">
      <c r="A34" s="4" t="s">
        <v>646</v>
      </c>
      <c r="B34" s="5">
        <v>17.524049583</v>
      </c>
      <c r="C34" s="5">
        <v>10.799943589000002</v>
      </c>
      <c r="D34" s="5">
        <v>16.225114582</v>
      </c>
      <c r="E34" s="5">
        <v>15.569962078</v>
      </c>
      <c r="F34" s="5">
        <v>20.082112978999998</v>
      </c>
      <c r="G34" s="5">
        <v>1.2012081060000002</v>
      </c>
      <c r="H34" s="5">
        <v>2.6067689469999999</v>
      </c>
      <c r="I34" s="5">
        <v>1.510150114</v>
      </c>
      <c r="J34" s="5">
        <v>0.90539988599999999</v>
      </c>
      <c r="K34" s="5">
        <v>6.6001700160000008</v>
      </c>
      <c r="L34" s="5">
        <v>1.3239132789999999</v>
      </c>
      <c r="M34" s="5">
        <v>2.4259500100000002</v>
      </c>
      <c r="N34" s="5">
        <v>2.5709802649999998</v>
      </c>
      <c r="O34" s="5">
        <v>6.7936251579999993</v>
      </c>
      <c r="P34" s="5">
        <v>23.111313464999999</v>
      </c>
      <c r="Q34" s="5">
        <v>17.383599777000001</v>
      </c>
      <c r="R34" s="5">
        <v>0.62777949199999994</v>
      </c>
      <c r="S34" s="5">
        <v>2.9241144100000001</v>
      </c>
      <c r="T34" s="5">
        <v>27.430576760999998</v>
      </c>
      <c r="U34" s="5">
        <v>1.1541974740000001</v>
      </c>
      <c r="V34" s="5">
        <v>1.620672728</v>
      </c>
      <c r="W34" s="5">
        <v>1.0101621999999999</v>
      </c>
      <c r="X34" s="5">
        <v>1.0863866060000003</v>
      </c>
      <c r="Y34" s="5">
        <v>1.037256862</v>
      </c>
    </row>
    <row r="35" spans="1:25" x14ac:dyDescent="0.2">
      <c r="A35" s="4" t="s">
        <v>43</v>
      </c>
      <c r="B35" s="5">
        <v>17.395907964000003</v>
      </c>
      <c r="C35" s="5">
        <v>17.022604542</v>
      </c>
      <c r="D35" s="5">
        <v>10.770664664</v>
      </c>
      <c r="E35" s="5">
        <v>33.094541972000002</v>
      </c>
      <c r="F35" s="5">
        <v>17.636962746999998</v>
      </c>
      <c r="G35" s="5">
        <v>0.56298872799999999</v>
      </c>
      <c r="H35" s="5">
        <v>102.70838957000001</v>
      </c>
      <c r="I35" s="5">
        <v>0.45397209500000002</v>
      </c>
      <c r="J35" s="5">
        <v>0.334394678</v>
      </c>
      <c r="K35" s="5">
        <v>66.218791969999998</v>
      </c>
      <c r="L35" s="5">
        <v>0.54208615900000001</v>
      </c>
      <c r="M35" s="5">
        <v>44.339169240000004</v>
      </c>
      <c r="N35" s="5">
        <v>0.34133033599999996</v>
      </c>
      <c r="O35" s="5">
        <v>16.572023837</v>
      </c>
      <c r="P35" s="5">
        <v>13.357775572</v>
      </c>
      <c r="Q35" s="5">
        <v>15.172178361</v>
      </c>
      <c r="R35" s="5">
        <v>1.2460760560000002</v>
      </c>
      <c r="S35" s="5">
        <v>87.903232180000003</v>
      </c>
      <c r="T35" s="5">
        <v>47.825356409999998</v>
      </c>
      <c r="U35" s="5">
        <v>0.27654908</v>
      </c>
      <c r="V35" s="5">
        <v>0.20999774100000002</v>
      </c>
      <c r="W35" s="5">
        <v>0.30773915100000004</v>
      </c>
      <c r="X35" s="5">
        <v>0.39622736600000003</v>
      </c>
      <c r="Y35" s="5">
        <v>0.23338969900000001</v>
      </c>
    </row>
    <row r="36" spans="1:25" x14ac:dyDescent="0.2">
      <c r="A36" s="4" t="s">
        <v>64</v>
      </c>
      <c r="B36" s="5">
        <v>1.1529714289999999</v>
      </c>
      <c r="C36" s="5">
        <v>3.0201428570000002</v>
      </c>
      <c r="D36" s="5">
        <v>4.1701428570000001</v>
      </c>
      <c r="E36" s="5">
        <v>28.814257139999999</v>
      </c>
      <c r="F36" s="5">
        <v>13.684900000000001</v>
      </c>
      <c r="G36" s="5">
        <v>1.2994571429999999</v>
      </c>
      <c r="H36" s="5">
        <v>0.82499999999999996</v>
      </c>
      <c r="I36" s="5">
        <v>2.0257999999999998</v>
      </c>
      <c r="J36" s="5">
        <v>7.5714300000000005E-4</v>
      </c>
      <c r="K36" s="5">
        <v>3.1571429999999998E-3</v>
      </c>
      <c r="L36" s="5">
        <v>1.4428570000000001E-3</v>
      </c>
      <c r="M36" s="5">
        <v>3.9428570000000001E-3</v>
      </c>
      <c r="N36" s="5">
        <v>1.1714290000000001E-3</v>
      </c>
      <c r="O36" s="5">
        <v>0.46212857099999999</v>
      </c>
      <c r="P36" s="5">
        <v>1.1392714289999999</v>
      </c>
      <c r="Q36" s="5">
        <v>13.69404286</v>
      </c>
      <c r="R36" s="5">
        <v>0.121171429</v>
      </c>
      <c r="S36" s="5">
        <v>0.71962857099999999</v>
      </c>
      <c r="T36" s="5">
        <v>0.350657143</v>
      </c>
      <c r="U36" s="5">
        <v>2.4055</v>
      </c>
      <c r="V36" s="5">
        <v>0.43985714300000001</v>
      </c>
      <c r="W36" s="5">
        <v>1.196785714</v>
      </c>
      <c r="X36" s="5">
        <v>0.89434285700000005</v>
      </c>
      <c r="Y36" s="5">
        <v>2.2354428569999998</v>
      </c>
    </row>
    <row r="37" spans="1:25" x14ac:dyDescent="0.2">
      <c r="A37" s="4" t="s">
        <v>81</v>
      </c>
      <c r="B37" s="5">
        <v>16.806531695</v>
      </c>
      <c r="C37" s="5">
        <v>32.560828962000002</v>
      </c>
      <c r="D37" s="5">
        <v>54.466165759999996</v>
      </c>
      <c r="E37" s="5">
        <v>29.963015271</v>
      </c>
      <c r="F37" s="5">
        <v>39.803040754000001</v>
      </c>
      <c r="G37" s="5">
        <v>2.2240768000000001E-2</v>
      </c>
      <c r="H37" s="5">
        <v>5.0895672000000003E-2</v>
      </c>
      <c r="I37" s="5">
        <v>5.9685000000000001E-4</v>
      </c>
      <c r="J37" s="5">
        <v>3.48819E-4</v>
      </c>
      <c r="K37" s="5">
        <v>4.3989206000000003E-2</v>
      </c>
      <c r="L37" s="5">
        <v>0.483102274</v>
      </c>
      <c r="M37" s="5">
        <v>0.159277953</v>
      </c>
      <c r="N37" s="5">
        <v>8.7697402999999993E-2</v>
      </c>
      <c r="O37" s="5">
        <v>4.7085258919999999</v>
      </c>
      <c r="P37" s="5">
        <v>56.318676240000002</v>
      </c>
      <c r="Q37" s="5">
        <v>42.258199449999999</v>
      </c>
      <c r="R37" s="5">
        <v>0.20796334399999999</v>
      </c>
      <c r="S37" s="5">
        <v>7.7916965000000005E-2</v>
      </c>
      <c r="T37" s="5">
        <v>0.9445175429999999</v>
      </c>
      <c r="U37" s="5">
        <v>5.1397657999999999E-2</v>
      </c>
      <c r="V37" s="5">
        <v>2.5171745999999998E-2</v>
      </c>
      <c r="W37" s="5">
        <v>0.238904118</v>
      </c>
      <c r="X37" s="5">
        <v>0.122612152</v>
      </c>
      <c r="Y37" s="5">
        <v>0.129309601</v>
      </c>
    </row>
    <row r="38" spans="1:25" x14ac:dyDescent="0.2">
      <c r="A38" s="4" t="s">
        <v>57</v>
      </c>
      <c r="B38" s="5">
        <v>2.0149376810000001</v>
      </c>
      <c r="C38" s="5">
        <v>1.839207971</v>
      </c>
      <c r="D38" s="5">
        <v>1.2340492750000001</v>
      </c>
      <c r="E38" s="5">
        <v>2.23753913</v>
      </c>
      <c r="F38" s="5">
        <v>1.45960942</v>
      </c>
      <c r="G38" s="5">
        <v>0.55812753599999998</v>
      </c>
      <c r="H38" s="5">
        <v>6.3061028989999999</v>
      </c>
      <c r="I38" s="5">
        <v>0.49377898599999998</v>
      </c>
      <c r="J38" s="5">
        <v>0.169794203</v>
      </c>
      <c r="K38" s="5">
        <v>10.407573190000001</v>
      </c>
      <c r="L38" s="5">
        <v>0.42013260899999999</v>
      </c>
      <c r="M38" s="5">
        <v>6.3865028989999999</v>
      </c>
      <c r="N38" s="5">
        <v>0.34422826099999998</v>
      </c>
      <c r="O38" s="5">
        <v>2.4279797099999998</v>
      </c>
      <c r="P38" s="5">
        <v>1.5987760870000001</v>
      </c>
      <c r="Q38" s="5">
        <v>1.9493572459999999</v>
      </c>
      <c r="R38" s="5">
        <v>0.47252246399999998</v>
      </c>
      <c r="S38" s="5">
        <v>12.95502464</v>
      </c>
      <c r="T38" s="5">
        <v>4.3352891299999996</v>
      </c>
      <c r="U38" s="5">
        <v>0.54707391299999997</v>
      </c>
      <c r="V38" s="5">
        <v>0.61263188400000002</v>
      </c>
      <c r="W38" s="5">
        <v>0.54630289899999995</v>
      </c>
      <c r="X38" s="5">
        <v>0.58471739099999998</v>
      </c>
      <c r="Y38" s="5">
        <v>0.83272101399999998</v>
      </c>
    </row>
    <row r="39" spans="1:25" x14ac:dyDescent="0.2">
      <c r="A39" s="4" t="s">
        <v>62</v>
      </c>
      <c r="B39" s="5">
        <v>0.99260637799999996</v>
      </c>
      <c r="C39" s="5">
        <v>1.9469600789999999</v>
      </c>
      <c r="D39" s="5">
        <v>1.028218268</v>
      </c>
      <c r="E39" s="5">
        <v>4.5388900000000003</v>
      </c>
      <c r="F39" s="5">
        <v>3.1492655909999998</v>
      </c>
      <c r="G39" s="5">
        <v>5.0961496000000002E-2</v>
      </c>
      <c r="H39" s="5">
        <v>9.7143029920000004</v>
      </c>
      <c r="I39" s="5">
        <v>3.2260629999999999E-3</v>
      </c>
      <c r="J39" s="5">
        <v>2.096063E-3</v>
      </c>
      <c r="K39" s="5">
        <v>7.5243277170000002</v>
      </c>
      <c r="L39" s="5">
        <v>2.2711810999999998E-2</v>
      </c>
      <c r="M39" s="5">
        <v>8.3073335430000004</v>
      </c>
      <c r="N39" s="5">
        <v>2.5956690000000001E-3</v>
      </c>
      <c r="O39" s="5">
        <v>2.102809685</v>
      </c>
      <c r="P39" s="5">
        <v>1.9621377170000001</v>
      </c>
      <c r="Q39" s="5">
        <v>1.6221429919999999</v>
      </c>
      <c r="R39" s="5">
        <v>0.18617133899999999</v>
      </c>
      <c r="S39" s="5">
        <v>11.71474205</v>
      </c>
      <c r="T39" s="5">
        <v>2.8388566929999999</v>
      </c>
      <c r="U39" s="5">
        <v>2.6389759999999999E-3</v>
      </c>
      <c r="V39" s="5">
        <v>1.1571496000000001E-2</v>
      </c>
      <c r="W39" s="5">
        <v>3.107402E-3</v>
      </c>
      <c r="X39" s="5">
        <v>8.6094489999999999E-3</v>
      </c>
      <c r="Y39" s="5">
        <v>2.2140939999999998E-3</v>
      </c>
    </row>
    <row r="40" spans="1:25" x14ac:dyDescent="0.2">
      <c r="A40" s="4" t="s">
        <v>44</v>
      </c>
      <c r="B40" s="5">
        <v>16.176302800999999</v>
      </c>
      <c r="C40" s="5">
        <v>9.0098198919999994</v>
      </c>
      <c r="D40" s="5">
        <v>9.9081016640000001</v>
      </c>
      <c r="E40" s="5">
        <v>10.500683367000001</v>
      </c>
      <c r="F40" s="5">
        <v>7.6124452190000005</v>
      </c>
      <c r="G40" s="5">
        <v>27.689602567000001</v>
      </c>
      <c r="H40" s="5">
        <v>11.504599686000002</v>
      </c>
      <c r="I40" s="5">
        <v>25.877794821000002</v>
      </c>
      <c r="J40" s="5">
        <v>8.0019511909999999</v>
      </c>
      <c r="K40" s="5">
        <v>23.56584599</v>
      </c>
      <c r="L40" s="5">
        <v>20.097647321</v>
      </c>
      <c r="M40" s="5">
        <v>10.095334298999999</v>
      </c>
      <c r="N40" s="5">
        <v>18.488734229999999</v>
      </c>
      <c r="O40" s="5">
        <v>13.273466049000001</v>
      </c>
      <c r="P40" s="5">
        <v>7.3644532979999999</v>
      </c>
      <c r="Q40" s="5">
        <v>7.1261706299999998</v>
      </c>
      <c r="R40" s="5">
        <v>9.9055310280000004</v>
      </c>
      <c r="S40" s="5">
        <v>11.473252874</v>
      </c>
      <c r="T40" s="5">
        <v>4.9438874859999995</v>
      </c>
      <c r="U40" s="5">
        <v>17.866358895999998</v>
      </c>
      <c r="V40" s="5">
        <v>35.107657949</v>
      </c>
      <c r="W40" s="5">
        <v>15.407549571000002</v>
      </c>
      <c r="X40" s="5">
        <v>14.940477571999999</v>
      </c>
      <c r="Y40" s="5">
        <v>17.478934843000001</v>
      </c>
    </row>
    <row r="41" spans="1:25" x14ac:dyDescent="0.2">
      <c r="A41" s="4" t="s">
        <v>58</v>
      </c>
      <c r="B41" s="5">
        <v>4.6305331839999999</v>
      </c>
      <c r="C41" s="5">
        <v>2.866012698</v>
      </c>
      <c r="D41" s="5">
        <v>1.9181340270000002</v>
      </c>
      <c r="E41" s="5">
        <v>4.6480415179999994</v>
      </c>
      <c r="F41" s="5">
        <v>2.5074932040000002</v>
      </c>
      <c r="G41" s="5">
        <v>8.1279464999999995E-2</v>
      </c>
      <c r="H41" s="5">
        <v>17.695833630999999</v>
      </c>
      <c r="I41" s="5">
        <v>3.640997E-2</v>
      </c>
      <c r="J41" s="5">
        <v>1.2431299999999999E-2</v>
      </c>
      <c r="K41" s="5">
        <v>5.6962983630000004</v>
      </c>
      <c r="L41" s="5">
        <v>4.6968055000000002E-2</v>
      </c>
      <c r="M41" s="5">
        <v>1.2911624509999999</v>
      </c>
      <c r="N41" s="5">
        <v>5.4662649000000001E-2</v>
      </c>
      <c r="O41" s="5">
        <v>3.423492113</v>
      </c>
      <c r="P41" s="5">
        <v>2.194526191</v>
      </c>
      <c r="Q41" s="5">
        <v>3.5340259920000001</v>
      </c>
      <c r="R41" s="5">
        <v>0.12668115099999999</v>
      </c>
      <c r="S41" s="5">
        <v>25.937763789999998</v>
      </c>
      <c r="T41" s="5">
        <v>12.594919146999999</v>
      </c>
      <c r="U41" s="5">
        <v>3.2260218E-2</v>
      </c>
      <c r="V41" s="5">
        <v>5.9450148999999994E-2</v>
      </c>
      <c r="W41" s="5">
        <v>2.8473115E-2</v>
      </c>
      <c r="X41" s="5">
        <v>5.3888938000000004E-2</v>
      </c>
      <c r="Y41" s="5">
        <v>4.2647817000000005E-2</v>
      </c>
    </row>
    <row r="42" spans="1:25" x14ac:dyDescent="0.2">
      <c r="A42" s="4" t="s">
        <v>648</v>
      </c>
      <c r="B42" s="5">
        <v>1.3917341459999999</v>
      </c>
      <c r="C42" s="5">
        <v>3.0389902439999998</v>
      </c>
      <c r="D42" s="5">
        <v>13.442697559999999</v>
      </c>
      <c r="E42" s="5">
        <v>21.344412200000001</v>
      </c>
      <c r="F42" s="5">
        <v>18.985426830000002</v>
      </c>
      <c r="G42" s="5">
        <v>8.9999999999999998E-4</v>
      </c>
      <c r="H42" s="5">
        <v>1.607317E-3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0.36699512200000001</v>
      </c>
      <c r="P42" s="5">
        <v>11.512846339999999</v>
      </c>
      <c r="Q42" s="5">
        <v>32.986073169999997</v>
      </c>
      <c r="R42" s="5">
        <v>3.1699999999999998E-5</v>
      </c>
      <c r="S42" s="5">
        <v>4.9512199999999997E-4</v>
      </c>
      <c r="T42" s="5">
        <v>2.8507317000000001E-2</v>
      </c>
      <c r="U42" s="5">
        <v>1.4146300000000001E-4</v>
      </c>
      <c r="V42" s="5">
        <v>5.6100000000000002E-5</v>
      </c>
      <c r="W42" s="5">
        <v>5.1199999999999998E-5</v>
      </c>
      <c r="X42" s="5">
        <v>0</v>
      </c>
      <c r="Y42" s="5">
        <v>8.0500000000000005E-5</v>
      </c>
    </row>
    <row r="43" spans="1:25" x14ac:dyDescent="0.2">
      <c r="A43" s="4" t="s">
        <v>649</v>
      </c>
      <c r="B43" s="5">
        <v>48.185471593000003</v>
      </c>
      <c r="C43" s="5">
        <v>47.693711594999996</v>
      </c>
      <c r="D43" s="5">
        <v>77.080291223000003</v>
      </c>
      <c r="E43" s="5">
        <v>46.805139823000005</v>
      </c>
      <c r="F43" s="5">
        <v>80.482597693999992</v>
      </c>
      <c r="G43" s="5">
        <v>8.967985999999999E-3</v>
      </c>
      <c r="H43" s="5">
        <v>0.18144112800000001</v>
      </c>
      <c r="I43" s="5">
        <v>5.7996099999999993E-4</v>
      </c>
      <c r="J43" s="5">
        <v>8.8900000000000006E-5</v>
      </c>
      <c r="K43" s="5">
        <v>0.11866710000000001</v>
      </c>
      <c r="L43" s="5">
        <v>2.6516199999999999E-4</v>
      </c>
      <c r="M43" s="5">
        <v>1.4548160000000001E-3</v>
      </c>
      <c r="N43" s="5">
        <v>1.281751E-3</v>
      </c>
      <c r="O43" s="5">
        <v>17.150396770999997</v>
      </c>
      <c r="P43" s="5">
        <v>98.726530890999982</v>
      </c>
      <c r="Q43" s="5">
        <v>96.214840995000017</v>
      </c>
      <c r="R43" s="5">
        <v>2.7149729999999999E-3</v>
      </c>
      <c r="S43" s="5">
        <v>2.9808879E-2</v>
      </c>
      <c r="T43" s="5">
        <v>3.601257039</v>
      </c>
      <c r="U43" s="5">
        <v>5.6832450000000008E-3</v>
      </c>
      <c r="V43" s="5">
        <v>7.2708809999999999E-3</v>
      </c>
      <c r="W43" s="5">
        <v>2.0543404000000001E-2</v>
      </c>
      <c r="X43" s="5">
        <v>4.9788510000000003E-3</v>
      </c>
      <c r="Y43" s="5">
        <v>6.6426670000000014E-3</v>
      </c>
    </row>
    <row r="44" spans="1:25" x14ac:dyDescent="0.2">
      <c r="A44" s="4" t="s">
        <v>650</v>
      </c>
      <c r="B44" s="5">
        <v>32.902169860999997</v>
      </c>
      <c r="C44" s="5">
        <v>37.196015922000001</v>
      </c>
      <c r="D44" s="5">
        <v>43.873133214999996</v>
      </c>
      <c r="E44" s="5">
        <v>32.805171454000003</v>
      </c>
      <c r="F44" s="5">
        <v>47.284426922999998</v>
      </c>
      <c r="G44" s="5">
        <v>2.2784107999999997E-2</v>
      </c>
      <c r="H44" s="5">
        <v>9.892474200000001E-2</v>
      </c>
      <c r="I44" s="5">
        <v>1.7995818E-2</v>
      </c>
      <c r="J44" s="5">
        <v>1.1101906999999999E-2</v>
      </c>
      <c r="K44" s="5">
        <v>4.7079297999999999E-2</v>
      </c>
      <c r="L44" s="5">
        <v>1.2061338E-2</v>
      </c>
      <c r="M44" s="5">
        <v>4.0135942000000001E-2</v>
      </c>
      <c r="N44" s="5">
        <v>1.7772E-2</v>
      </c>
      <c r="O44" s="5">
        <v>7.8156073680000002</v>
      </c>
      <c r="P44" s="5">
        <v>60.036670834999995</v>
      </c>
      <c r="Q44" s="5">
        <v>59.04347945</v>
      </c>
      <c r="R44" s="5">
        <v>1.0299289E-2</v>
      </c>
      <c r="S44" s="5">
        <v>3.4849065999999998E-2</v>
      </c>
      <c r="T44" s="5">
        <v>1.344082604</v>
      </c>
      <c r="U44" s="5">
        <v>2.2947128000000001E-2</v>
      </c>
      <c r="V44" s="5">
        <v>2.6600814E-2</v>
      </c>
      <c r="W44" s="5">
        <v>7.7950657000000007E-2</v>
      </c>
      <c r="X44" s="5">
        <v>1.8311997E-2</v>
      </c>
      <c r="Y44" s="5">
        <v>2.3937826000000002E-2</v>
      </c>
    </row>
    <row r="45" spans="1:25" x14ac:dyDescent="0.2">
      <c r="A45" s="4" t="s">
        <v>46</v>
      </c>
      <c r="B45" s="5">
        <v>23.969220157999999</v>
      </c>
      <c r="C45" s="5">
        <v>22.029422966000002</v>
      </c>
      <c r="D45" s="5">
        <v>38.540562440000002</v>
      </c>
      <c r="E45" s="5">
        <v>22.715260834000002</v>
      </c>
      <c r="F45" s="5">
        <v>40.172410579999998</v>
      </c>
      <c r="G45" s="5">
        <v>5.8084820000000002E-3</v>
      </c>
      <c r="H45" s="5">
        <v>2.4987200000000001E-2</v>
      </c>
      <c r="I45" s="5">
        <v>8.5135700000000007E-4</v>
      </c>
      <c r="J45" s="5">
        <v>6.8292699999999995E-4</v>
      </c>
      <c r="K45" s="5">
        <v>1.575922E-3</v>
      </c>
      <c r="L45" s="5">
        <v>4.7336900000000001E-4</v>
      </c>
      <c r="M45" s="5">
        <v>3.45645E-4</v>
      </c>
      <c r="N45" s="5">
        <v>1.3101000000000001E-4</v>
      </c>
      <c r="O45" s="5">
        <v>5.0700320039999998</v>
      </c>
      <c r="P45" s="5">
        <v>39.075147209999997</v>
      </c>
      <c r="Q45" s="5">
        <v>41.627543629999998</v>
      </c>
      <c r="R45" s="5">
        <v>8.422900000000001E-4</v>
      </c>
      <c r="S45" s="5">
        <v>2.66621E-3</v>
      </c>
      <c r="T45" s="5">
        <v>0.380883833</v>
      </c>
      <c r="U45" s="5">
        <v>1.1806469999999999E-3</v>
      </c>
      <c r="V45" s="5">
        <v>1.3189080000000001E-3</v>
      </c>
      <c r="W45" s="5">
        <v>3.5572709999999999E-3</v>
      </c>
      <c r="X45" s="5">
        <v>2.0149579999999999E-3</v>
      </c>
      <c r="Y45" s="5">
        <v>1.005899E-3</v>
      </c>
    </row>
    <row r="46" spans="1:25" x14ac:dyDescent="0.2">
      <c r="A46" s="4" t="s">
        <v>63</v>
      </c>
      <c r="B46" s="5">
        <v>0.53622110099999998</v>
      </c>
      <c r="C46" s="5">
        <v>1.267895413</v>
      </c>
      <c r="D46" s="5">
        <v>6.439365596</v>
      </c>
      <c r="E46" s="5">
        <v>8.3729160549999992</v>
      </c>
      <c r="F46" s="5">
        <v>8.8713591740000002</v>
      </c>
      <c r="G46" s="5">
        <v>2.7583486000000001E-2</v>
      </c>
      <c r="H46" s="5">
        <v>3.8695871999999999E-2</v>
      </c>
      <c r="I46" s="5">
        <v>6.4577979999999998E-3</v>
      </c>
      <c r="J46" s="5">
        <v>1.4954129999999999E-3</v>
      </c>
      <c r="K46" s="5">
        <v>3.3603670000000002E-2</v>
      </c>
      <c r="L46" s="5">
        <v>2.1896329999999999E-2</v>
      </c>
      <c r="M46" s="5">
        <v>4.5098623999999997E-2</v>
      </c>
      <c r="N46" s="5">
        <v>2.1047248000000001E-2</v>
      </c>
      <c r="O46" s="5">
        <v>0.13255091699999999</v>
      </c>
      <c r="P46" s="5">
        <v>4.4806830279999996</v>
      </c>
      <c r="Q46" s="5">
        <v>11.84482064</v>
      </c>
      <c r="R46" s="5">
        <v>5.4206419999999998E-3</v>
      </c>
      <c r="S46" s="5">
        <v>9.4931189999999995E-3</v>
      </c>
      <c r="T46" s="5">
        <v>3.6348624000000003E-2</v>
      </c>
      <c r="U46" s="5">
        <v>4.1160550000000004E-3</v>
      </c>
      <c r="V46" s="5">
        <v>1.1513761000000001E-2</v>
      </c>
      <c r="W46" s="5">
        <v>1.6654586999999998E-2</v>
      </c>
      <c r="X46" s="5">
        <v>1.2531651E-2</v>
      </c>
      <c r="Y46" s="5">
        <v>9.9821100000000006E-3</v>
      </c>
    </row>
    <row r="47" spans="1:25" x14ac:dyDescent="0.2">
      <c r="A47" s="4" t="s">
        <v>85</v>
      </c>
      <c r="B47" s="5">
        <v>48.496839250000001</v>
      </c>
      <c r="C47" s="5">
        <v>14.110998146</v>
      </c>
      <c r="D47" s="5">
        <v>7.550388313</v>
      </c>
      <c r="E47" s="5">
        <v>5.0364239889999993</v>
      </c>
      <c r="F47" s="5">
        <v>8.8958719210000012</v>
      </c>
      <c r="G47" s="5">
        <v>6.0697431999999996E-2</v>
      </c>
      <c r="H47" s="5">
        <v>0.26871043699999997</v>
      </c>
      <c r="I47" s="5">
        <v>4.9451136999999999E-2</v>
      </c>
      <c r="J47" s="5">
        <v>4.7181806E-2</v>
      </c>
      <c r="K47" s="5">
        <v>0.30660141899999999</v>
      </c>
      <c r="L47" s="5">
        <v>5.2758552E-2</v>
      </c>
      <c r="M47" s="5">
        <v>0.195225116</v>
      </c>
      <c r="N47" s="5">
        <v>5.7756722999999996E-2</v>
      </c>
      <c r="O47" s="5">
        <v>10.413460765</v>
      </c>
      <c r="P47" s="5">
        <v>14.811289068000001</v>
      </c>
      <c r="Q47" s="5">
        <v>8.4737081029999999</v>
      </c>
      <c r="R47" s="5">
        <v>4.2294650000000003E-2</v>
      </c>
      <c r="S47" s="5">
        <v>0.16393046900000002</v>
      </c>
      <c r="T47" s="5">
        <v>10.781401868</v>
      </c>
      <c r="U47" s="5">
        <v>7.1675822E-2</v>
      </c>
      <c r="V47" s="5">
        <v>8.3527321000000002E-2</v>
      </c>
      <c r="W47" s="5">
        <v>0.24228534499999999</v>
      </c>
      <c r="X47" s="5">
        <v>6.3443936000000006E-2</v>
      </c>
      <c r="Y47" s="5">
        <v>5.5331986E-2</v>
      </c>
    </row>
    <row r="48" spans="1:25" x14ac:dyDescent="0.2">
      <c r="A48" s="4" t="s">
        <v>45</v>
      </c>
      <c r="B48" s="5">
        <v>0.67029164699999999</v>
      </c>
      <c r="C48" s="5">
        <v>0.76430394400000001</v>
      </c>
      <c r="D48" s="5">
        <v>0.55056566100000004</v>
      </c>
      <c r="E48" s="5">
        <v>1.339744316</v>
      </c>
      <c r="F48" s="5">
        <v>0.95519582400000003</v>
      </c>
      <c r="G48" s="5">
        <v>8.8872389999999996E-2</v>
      </c>
      <c r="H48" s="5">
        <v>4.1909132250000001</v>
      </c>
      <c r="I48" s="5">
        <v>8.8092810000000004E-3</v>
      </c>
      <c r="J48" s="5">
        <v>7.5600930000000004E-3</v>
      </c>
      <c r="K48" s="5">
        <v>10.56856241</v>
      </c>
      <c r="L48" s="5">
        <v>4.2431089999999998E-2</v>
      </c>
      <c r="M48" s="5">
        <v>11.609054990000001</v>
      </c>
      <c r="N48" s="5">
        <v>8.2858470000000007E-3</v>
      </c>
      <c r="O48" s="5">
        <v>1.1090642690000001</v>
      </c>
      <c r="P48" s="5">
        <v>1.110081439</v>
      </c>
      <c r="Q48" s="5">
        <v>1.0681164729999999</v>
      </c>
      <c r="R48" s="5">
        <v>0.226516937</v>
      </c>
      <c r="S48" s="5">
        <v>3.999964501</v>
      </c>
      <c r="T48" s="5">
        <v>1.2865607889999999</v>
      </c>
      <c r="U48" s="5">
        <v>3.9078890000000003E-3</v>
      </c>
      <c r="V48" s="5">
        <v>4.4563809999999997E-3</v>
      </c>
      <c r="W48" s="5">
        <v>8.3819029999999996E-3</v>
      </c>
      <c r="X48" s="5">
        <v>9.4696060000000002E-3</v>
      </c>
      <c r="Y48" s="5">
        <v>1.637819E-3</v>
      </c>
    </row>
    <row r="49" spans="1:25" x14ac:dyDescent="0.2">
      <c r="A49" s="4" t="s">
        <v>65</v>
      </c>
      <c r="B49" s="5">
        <v>1822.5222094050005</v>
      </c>
      <c r="C49" s="5">
        <v>2628.265479529</v>
      </c>
      <c r="D49" s="5">
        <v>2379.3648660729996</v>
      </c>
      <c r="E49" s="5">
        <v>2973.3443642640004</v>
      </c>
      <c r="F49" s="5">
        <v>1864.4784104510002</v>
      </c>
      <c r="G49" s="5">
        <v>4674.2506233809981</v>
      </c>
      <c r="H49" s="5">
        <v>1834.160400728</v>
      </c>
      <c r="I49" s="5">
        <v>7697.3104684459995</v>
      </c>
      <c r="J49" s="5">
        <v>5326.245057958</v>
      </c>
      <c r="K49" s="5">
        <v>43.617537803000005</v>
      </c>
      <c r="L49" s="5">
        <v>4450.6337427069984</v>
      </c>
      <c r="M49" s="5">
        <v>118.07652300900003</v>
      </c>
      <c r="N49" s="5">
        <v>5479.2548346050007</v>
      </c>
      <c r="O49" s="5">
        <v>3597.4049925330005</v>
      </c>
      <c r="P49" s="5">
        <v>1566.2535086870002</v>
      </c>
      <c r="Q49" s="5">
        <v>1783.5615704079999</v>
      </c>
      <c r="R49" s="5">
        <v>3780.8928893569991</v>
      </c>
      <c r="S49" s="5">
        <v>1435.6650306930003</v>
      </c>
      <c r="T49" s="5">
        <v>1063.7327142459997</v>
      </c>
      <c r="U49" s="5">
        <v>5581.3594843170004</v>
      </c>
      <c r="V49" s="5">
        <v>1220.2511861940002</v>
      </c>
      <c r="W49" s="5">
        <v>3278.8396353590001</v>
      </c>
      <c r="X49" s="5">
        <v>2668.145407382</v>
      </c>
      <c r="Y49" s="5">
        <v>2958.8458725930004</v>
      </c>
    </row>
    <row r="50" spans="1:25" x14ac:dyDescent="0.2">
      <c r="A50" s="4" t="s">
        <v>36</v>
      </c>
      <c r="B50" s="5">
        <v>608.22147802600011</v>
      </c>
      <c r="C50" s="5">
        <v>537.60602321100021</v>
      </c>
      <c r="D50" s="5">
        <v>575.26439952099997</v>
      </c>
      <c r="E50" s="5">
        <v>592.2418060330001</v>
      </c>
      <c r="F50" s="5">
        <v>713.87531123999986</v>
      </c>
      <c r="G50" s="5">
        <v>95.723202502000007</v>
      </c>
      <c r="H50" s="5">
        <v>184.63227788700004</v>
      </c>
      <c r="I50" s="5">
        <v>91.724770282999984</v>
      </c>
      <c r="J50" s="5">
        <v>45.585637417000008</v>
      </c>
      <c r="K50" s="5">
        <v>311.60671987899991</v>
      </c>
      <c r="L50" s="5">
        <v>48.099608724000007</v>
      </c>
      <c r="M50" s="5">
        <v>345.539010362</v>
      </c>
      <c r="N50" s="5">
        <v>41.369188689999994</v>
      </c>
      <c r="O50" s="5">
        <v>249.18873570099996</v>
      </c>
      <c r="P50" s="5">
        <v>669.89919848799991</v>
      </c>
      <c r="Q50" s="5">
        <v>669.69972677999965</v>
      </c>
      <c r="R50" s="5">
        <v>51.780321979999997</v>
      </c>
      <c r="S50" s="5">
        <v>194.46584125399994</v>
      </c>
      <c r="T50" s="5">
        <v>206.60779151099996</v>
      </c>
      <c r="U50" s="5">
        <v>25.468232689000001</v>
      </c>
      <c r="V50" s="5">
        <v>8.4806445289999992</v>
      </c>
      <c r="W50" s="5">
        <v>24.38285071</v>
      </c>
      <c r="X50" s="5">
        <v>25.813789593999999</v>
      </c>
      <c r="Y50" s="5">
        <v>14.720921608999996</v>
      </c>
    </row>
    <row r="51" spans="1:25" x14ac:dyDescent="0.2">
      <c r="A51" s="4" t="s">
        <v>66</v>
      </c>
      <c r="B51" s="5">
        <v>0.98221290299999997</v>
      </c>
      <c r="C51" s="5">
        <v>0.81929677400000001</v>
      </c>
      <c r="D51" s="5">
        <v>0.48906290299999999</v>
      </c>
      <c r="E51" s="5">
        <v>1.0899080649999999</v>
      </c>
      <c r="F51" s="5">
        <v>0.55802419400000003</v>
      </c>
      <c r="G51" s="5">
        <v>1.2332258E-2</v>
      </c>
      <c r="H51" s="5">
        <v>2.925919355</v>
      </c>
      <c r="I51" s="5">
        <v>6.8871000000000004E-4</v>
      </c>
      <c r="J51" s="5">
        <v>0</v>
      </c>
      <c r="K51" s="5">
        <v>5.9108677419999998</v>
      </c>
      <c r="L51" s="5">
        <v>6.6677419999999999E-3</v>
      </c>
      <c r="M51" s="5">
        <v>2.005477419</v>
      </c>
      <c r="N51" s="5">
        <v>9.3693549999999994E-3</v>
      </c>
      <c r="O51" s="5">
        <v>1.8993370970000001</v>
      </c>
      <c r="P51" s="5">
        <v>1.4973080649999999</v>
      </c>
      <c r="Q51" s="5">
        <v>1.554612903</v>
      </c>
      <c r="R51" s="5">
        <v>9.0982257999999996E-2</v>
      </c>
      <c r="S51" s="5">
        <v>12.95706129</v>
      </c>
      <c r="T51" s="5">
        <v>5.5315516130000004</v>
      </c>
      <c r="U51" s="5">
        <v>1.2298386999999999E-2</v>
      </c>
      <c r="V51" s="5">
        <v>2.0601613000000001E-2</v>
      </c>
      <c r="W51" s="5">
        <v>5.7096769999999998E-3</v>
      </c>
      <c r="X51" s="5">
        <v>1.0195160999999999E-2</v>
      </c>
      <c r="Y51" s="5">
        <v>2.8891935000000001E-2</v>
      </c>
    </row>
    <row r="52" spans="1:25" x14ac:dyDescent="0.2">
      <c r="A52" s="4" t="s">
        <v>67</v>
      </c>
      <c r="B52" s="5">
        <v>54.827079771000008</v>
      </c>
      <c r="C52" s="5">
        <v>37.619508936000003</v>
      </c>
      <c r="D52" s="5">
        <v>60.076380602999997</v>
      </c>
      <c r="E52" s="5">
        <v>82.661015558000003</v>
      </c>
      <c r="F52" s="5">
        <v>76.936726957999994</v>
      </c>
      <c r="G52" s="5">
        <v>73.842374697000011</v>
      </c>
      <c r="H52" s="5">
        <v>14.263471907</v>
      </c>
      <c r="I52" s="5">
        <v>59.54900336</v>
      </c>
      <c r="J52" s="5">
        <v>16.517367397000001</v>
      </c>
      <c r="K52" s="5">
        <v>3.4179750489999998</v>
      </c>
      <c r="L52" s="5">
        <v>39.669138910999997</v>
      </c>
      <c r="M52" s="5">
        <v>7.737191511999999</v>
      </c>
      <c r="N52" s="5">
        <v>44.413813184000006</v>
      </c>
      <c r="O52" s="5">
        <v>56.131457005999998</v>
      </c>
      <c r="P52" s="5">
        <v>79.689339774999993</v>
      </c>
      <c r="Q52" s="5">
        <v>106.45342607700002</v>
      </c>
      <c r="R52" s="5">
        <v>39.215300567</v>
      </c>
      <c r="S52" s="5">
        <v>12.723841981</v>
      </c>
      <c r="T52" s="5">
        <v>8.2382401200000004</v>
      </c>
      <c r="U52" s="5">
        <v>103.23947226499999</v>
      </c>
      <c r="V52" s="5">
        <v>184.302985769</v>
      </c>
      <c r="W52" s="5">
        <v>90.479052586000009</v>
      </c>
      <c r="X52" s="5">
        <v>80.589400986000001</v>
      </c>
      <c r="Y52" s="5">
        <v>88.601923415000002</v>
      </c>
    </row>
    <row r="53" spans="1:25" x14ac:dyDescent="0.2">
      <c r="A53" s="4" t="s">
        <v>69</v>
      </c>
      <c r="B53" s="5">
        <v>56.591889801999997</v>
      </c>
      <c r="C53" s="5">
        <v>43.959831195</v>
      </c>
      <c r="D53" s="5">
        <v>22.835560289</v>
      </c>
      <c r="E53" s="5">
        <v>21.548563735999998</v>
      </c>
      <c r="F53" s="5">
        <v>24.743723254999999</v>
      </c>
      <c r="G53" s="5">
        <v>2.287546877</v>
      </c>
      <c r="H53" s="5">
        <v>0.77763541700000005</v>
      </c>
      <c r="I53" s="5">
        <v>2.5946799519999999</v>
      </c>
      <c r="J53" s="5">
        <v>2.882079584</v>
      </c>
      <c r="K53" s="5">
        <v>0.80338569199999998</v>
      </c>
      <c r="L53" s="5">
        <v>4.7595062389999994</v>
      </c>
      <c r="M53" s="5">
        <v>0.49097930899999997</v>
      </c>
      <c r="N53" s="5">
        <v>4.9740679220000006</v>
      </c>
      <c r="O53" s="5">
        <v>19.881364636999997</v>
      </c>
      <c r="P53" s="5">
        <v>44.211840569000003</v>
      </c>
      <c r="Q53" s="5">
        <v>23.652736186999999</v>
      </c>
      <c r="R53" s="5">
        <v>1.355065883</v>
      </c>
      <c r="S53" s="5">
        <v>0.85126873200000008</v>
      </c>
      <c r="T53" s="5">
        <v>2.8135426190000001</v>
      </c>
      <c r="U53" s="5">
        <v>2.207240536</v>
      </c>
      <c r="V53" s="5">
        <v>8.420913345999999</v>
      </c>
      <c r="W53" s="5">
        <v>3.372327877</v>
      </c>
      <c r="X53" s="5">
        <v>2.2035568759999999</v>
      </c>
      <c r="Y53" s="5">
        <v>5.3066417149999996</v>
      </c>
    </row>
    <row r="54" spans="1:25" x14ac:dyDescent="0.2">
      <c r="A54" s="4" t="s">
        <v>39</v>
      </c>
      <c r="B54" s="5">
        <v>509.48966279599995</v>
      </c>
      <c r="C54" s="5">
        <v>386.39699742600004</v>
      </c>
      <c r="D54" s="5">
        <v>403.81892389899997</v>
      </c>
      <c r="E54" s="5">
        <v>407.54192379799991</v>
      </c>
      <c r="F54" s="5">
        <v>290.40579945200005</v>
      </c>
      <c r="G54" s="5">
        <v>657.46955161599988</v>
      </c>
      <c r="H54" s="5">
        <v>664.79903341699992</v>
      </c>
      <c r="I54" s="5">
        <v>794.30564058499976</v>
      </c>
      <c r="J54" s="5">
        <v>386.88972636500006</v>
      </c>
      <c r="K54" s="5">
        <v>599.60626924500014</v>
      </c>
      <c r="L54" s="5">
        <v>573.76483454000004</v>
      </c>
      <c r="M54" s="5">
        <v>548.83084690400017</v>
      </c>
      <c r="N54" s="5">
        <v>483.21338191199993</v>
      </c>
      <c r="O54" s="5">
        <v>550.71149875000003</v>
      </c>
      <c r="P54" s="5">
        <v>289.18666394500008</v>
      </c>
      <c r="Q54" s="5">
        <v>400.39565179800002</v>
      </c>
      <c r="R54" s="5">
        <v>464.44784590100005</v>
      </c>
      <c r="S54" s="5">
        <v>637.42254287299988</v>
      </c>
      <c r="T54" s="5">
        <v>537.73646004699992</v>
      </c>
      <c r="U54" s="5">
        <v>738.54633710900009</v>
      </c>
      <c r="V54" s="5">
        <v>549.93652856199992</v>
      </c>
      <c r="W54" s="5">
        <v>628.16602447300022</v>
      </c>
      <c r="X54" s="5">
        <v>785.89987165000002</v>
      </c>
      <c r="Y54" s="5">
        <v>834.28620299299996</v>
      </c>
    </row>
    <row r="55" spans="1:25" x14ac:dyDescent="0.2">
      <c r="A55" s="4" t="s">
        <v>70</v>
      </c>
      <c r="B55" s="5">
        <v>102.476349582</v>
      </c>
      <c r="C55" s="5">
        <v>71.714148029000015</v>
      </c>
      <c r="D55" s="5">
        <v>71.589066969000015</v>
      </c>
      <c r="E55" s="5">
        <v>66.091068143000001</v>
      </c>
      <c r="F55" s="5">
        <v>52.572180003</v>
      </c>
      <c r="G55" s="5">
        <v>102.542267133</v>
      </c>
      <c r="H55" s="5">
        <v>71.515136811000005</v>
      </c>
      <c r="I55" s="5">
        <v>122.85792898400003</v>
      </c>
      <c r="J55" s="5">
        <v>132.21718397700002</v>
      </c>
      <c r="K55" s="5">
        <v>47.317950826000008</v>
      </c>
      <c r="L55" s="5">
        <v>172.96454157300002</v>
      </c>
      <c r="M55" s="5">
        <v>72.534387640999995</v>
      </c>
      <c r="N55" s="5">
        <v>144.58987939199997</v>
      </c>
      <c r="O55" s="5">
        <v>86.955874925000003</v>
      </c>
      <c r="P55" s="5">
        <v>52.855320448999997</v>
      </c>
      <c r="Q55" s="5">
        <v>72.415500385000001</v>
      </c>
      <c r="R55" s="5">
        <v>82.933594630999977</v>
      </c>
      <c r="S55" s="5">
        <v>64.174753662000001</v>
      </c>
      <c r="T55" s="5">
        <v>95.191970246999986</v>
      </c>
      <c r="U55" s="5">
        <v>125.85923684799999</v>
      </c>
      <c r="V55" s="5">
        <v>113.58281987500003</v>
      </c>
      <c r="W55" s="5">
        <v>117.294838824</v>
      </c>
      <c r="X55" s="5">
        <v>163.38335539099998</v>
      </c>
      <c r="Y55" s="5">
        <v>154.374367103</v>
      </c>
    </row>
    <row r="56" spans="1:25" x14ac:dyDescent="0.2">
      <c r="A56" s="4" t="s">
        <v>72</v>
      </c>
      <c r="B56" s="5">
        <v>1004.956979132</v>
      </c>
      <c r="C56" s="5">
        <v>661.15759550600001</v>
      </c>
      <c r="D56" s="5">
        <v>677.19469313600007</v>
      </c>
      <c r="E56" s="5">
        <v>510.60960280399996</v>
      </c>
      <c r="F56" s="5">
        <v>496.72295252399999</v>
      </c>
      <c r="G56" s="5">
        <v>1445.6735847270004</v>
      </c>
      <c r="H56" s="5">
        <v>365.94787419800002</v>
      </c>
      <c r="I56" s="5">
        <v>1166.4823173890002</v>
      </c>
      <c r="J56" s="5">
        <v>559.24594363800009</v>
      </c>
      <c r="K56" s="5">
        <v>64.239290030000006</v>
      </c>
      <c r="L56" s="5">
        <v>925.01466711600006</v>
      </c>
      <c r="M56" s="5">
        <v>140.09495979399998</v>
      </c>
      <c r="N56" s="5">
        <v>1184.1505171380002</v>
      </c>
      <c r="O56" s="5">
        <v>820.83847442100011</v>
      </c>
      <c r="P56" s="5">
        <v>696.04551625800002</v>
      </c>
      <c r="Q56" s="5">
        <v>612.93782513899998</v>
      </c>
      <c r="R56" s="5">
        <v>598.41333409499998</v>
      </c>
      <c r="S56" s="5">
        <v>238.85310648400002</v>
      </c>
      <c r="T56" s="5">
        <v>310.90948092400004</v>
      </c>
      <c r="U56" s="5">
        <v>897.17824545500002</v>
      </c>
      <c r="V56" s="5">
        <v>984.96352569999988</v>
      </c>
      <c r="W56" s="5">
        <v>837.91311931100006</v>
      </c>
      <c r="X56" s="5">
        <v>771.90658316600025</v>
      </c>
      <c r="Y56" s="5">
        <v>974.45238146399993</v>
      </c>
    </row>
    <row r="57" spans="1:25" x14ac:dyDescent="0.2">
      <c r="A57" s="4" t="s">
        <v>73</v>
      </c>
      <c r="B57" s="5">
        <v>13.005685290000001</v>
      </c>
      <c r="C57" s="5">
        <v>4.4209936030000003</v>
      </c>
      <c r="D57" s="5">
        <v>1.3165441360000001</v>
      </c>
      <c r="E57" s="5">
        <v>1.5130886990000001</v>
      </c>
      <c r="F57" s="5">
        <v>1.839042431</v>
      </c>
      <c r="G57" s="5">
        <v>6.6560769999999998E-3</v>
      </c>
      <c r="H57" s="5">
        <v>2.1054370999999999E-2</v>
      </c>
      <c r="I57" s="5">
        <v>6.0850749999999997E-3</v>
      </c>
      <c r="J57" s="5">
        <v>4.7778250000000003E-3</v>
      </c>
      <c r="K57" s="5">
        <v>6.4559914999999995E-2</v>
      </c>
      <c r="L57" s="5">
        <v>5.3735609999999998E-3</v>
      </c>
      <c r="M57" s="5">
        <v>1.4685287999999999E-2</v>
      </c>
      <c r="N57" s="5">
        <v>1.6460981E-2</v>
      </c>
      <c r="O57" s="5">
        <v>4.2815294240000004</v>
      </c>
      <c r="P57" s="5">
        <v>3.181666951</v>
      </c>
      <c r="Q57" s="5">
        <v>1.4292929640000001</v>
      </c>
      <c r="R57" s="5">
        <v>4.44371E-3</v>
      </c>
      <c r="S57" s="5">
        <v>5.4675909999999999E-3</v>
      </c>
      <c r="T57" s="5">
        <v>0.12703603399999999</v>
      </c>
      <c r="U57" s="5">
        <v>4.7058208999999997E-2</v>
      </c>
      <c r="V57" s="5">
        <v>0.22940490399999999</v>
      </c>
      <c r="W57" s="5">
        <v>8.2185714000000007E-2</v>
      </c>
      <c r="X57" s="5">
        <v>6.6850107000000006E-2</v>
      </c>
      <c r="Y57" s="5">
        <v>5.5566098000000001E-2</v>
      </c>
    </row>
    <row r="58" spans="1:25" x14ac:dyDescent="0.2">
      <c r="A58" s="4" t="s">
        <v>74</v>
      </c>
      <c r="B58" s="5">
        <v>74.443277772000002</v>
      </c>
      <c r="C58" s="5">
        <v>54.023860108999997</v>
      </c>
      <c r="D58" s="5">
        <v>114.50538526999998</v>
      </c>
      <c r="E58" s="5">
        <v>48.239331190000009</v>
      </c>
      <c r="F58" s="5">
        <v>81.736441670000005</v>
      </c>
      <c r="G58" s="5">
        <v>0.41411505500000001</v>
      </c>
      <c r="H58" s="5">
        <v>0.51695564500000002</v>
      </c>
      <c r="I58" s="5">
        <v>0.39412245000000001</v>
      </c>
      <c r="J58" s="5">
        <v>0.21008544600000001</v>
      </c>
      <c r="K58" s="5">
        <v>0.61180300899999995</v>
      </c>
      <c r="L58" s="5">
        <v>0.285728027</v>
      </c>
      <c r="M58" s="5">
        <v>0.75685095499999999</v>
      </c>
      <c r="N58" s="5">
        <v>0.28755179199999997</v>
      </c>
      <c r="O58" s="5">
        <v>12.161143033</v>
      </c>
      <c r="P58" s="5">
        <v>132.71604597000001</v>
      </c>
      <c r="Q58" s="5">
        <v>101.24250896000001</v>
      </c>
      <c r="R58" s="5">
        <v>0.29166871999999999</v>
      </c>
      <c r="S58" s="5">
        <v>0.42457999900000004</v>
      </c>
      <c r="T58" s="5">
        <v>1.9036144939999999</v>
      </c>
      <c r="U58" s="5">
        <v>0.33242021500000002</v>
      </c>
      <c r="V58" s="5">
        <v>0.26583234</v>
      </c>
      <c r="W58" s="5">
        <v>0.51622835600000005</v>
      </c>
      <c r="X58" s="5">
        <v>0.40455484400000002</v>
      </c>
      <c r="Y58" s="5">
        <v>0.26521341599999998</v>
      </c>
    </row>
    <row r="59" spans="1:25" x14ac:dyDescent="0.2">
      <c r="A59" s="4" t="s">
        <v>75</v>
      </c>
      <c r="B59" s="5">
        <v>184.69691633999997</v>
      </c>
      <c r="C59" s="5">
        <v>155.04475338</v>
      </c>
      <c r="D59" s="5">
        <v>181.71605073500007</v>
      </c>
      <c r="E59" s="5">
        <v>279.07626402099999</v>
      </c>
      <c r="F59" s="5">
        <v>283.46051787900001</v>
      </c>
      <c r="G59" s="5">
        <v>18.432515410000001</v>
      </c>
      <c r="H59" s="5">
        <v>442.644895174</v>
      </c>
      <c r="I59" s="5">
        <v>15.845699764999997</v>
      </c>
      <c r="J59" s="5">
        <v>8.974740299999997</v>
      </c>
      <c r="K59" s="5">
        <v>931.89614036099999</v>
      </c>
      <c r="L59" s="5">
        <v>16.519451065000005</v>
      </c>
      <c r="M59" s="5">
        <v>735.46726957700002</v>
      </c>
      <c r="N59" s="5">
        <v>13.706831039999999</v>
      </c>
      <c r="O59" s="5">
        <v>186.80989497199997</v>
      </c>
      <c r="P59" s="5">
        <v>220.37124489699994</v>
      </c>
      <c r="Q59" s="5">
        <v>320.5038626349999</v>
      </c>
      <c r="R59" s="5">
        <v>54.619503354999999</v>
      </c>
      <c r="S59" s="5">
        <v>692.03510769799993</v>
      </c>
      <c r="T59" s="5">
        <v>559.82692610300001</v>
      </c>
      <c r="U59" s="5">
        <v>12.147391941</v>
      </c>
      <c r="V59" s="5">
        <v>9.897513344</v>
      </c>
      <c r="W59" s="5">
        <v>6.1749214060000011</v>
      </c>
      <c r="X59" s="5">
        <v>23.519621255999997</v>
      </c>
      <c r="Y59" s="5">
        <v>15.184791197999999</v>
      </c>
    </row>
    <row r="60" spans="1:25" x14ac:dyDescent="0.2">
      <c r="A60" s="4" t="s">
        <v>61</v>
      </c>
      <c r="B60" s="5">
        <v>512.28155197000001</v>
      </c>
      <c r="C60" s="5">
        <v>304.2275532729999</v>
      </c>
      <c r="D60" s="5">
        <v>250.23311214700004</v>
      </c>
      <c r="E60" s="5">
        <v>287.01172301299994</v>
      </c>
      <c r="F60" s="5">
        <v>241.25576436999995</v>
      </c>
      <c r="G60" s="5">
        <v>238.92393018199999</v>
      </c>
      <c r="H60" s="5">
        <v>356.76767389499997</v>
      </c>
      <c r="I60" s="5">
        <v>307.41725134400002</v>
      </c>
      <c r="J60" s="5">
        <v>275.48195833599999</v>
      </c>
      <c r="K60" s="5">
        <v>312.21044032700001</v>
      </c>
      <c r="L60" s="5">
        <v>252.73112866899999</v>
      </c>
      <c r="M60" s="5">
        <v>342.93405434399995</v>
      </c>
      <c r="N60" s="5">
        <v>331.04922907799988</v>
      </c>
      <c r="O60" s="5">
        <v>338.94889949399987</v>
      </c>
      <c r="P60" s="5">
        <v>358.18862659300004</v>
      </c>
      <c r="Q60" s="5">
        <v>305.36005948499997</v>
      </c>
      <c r="R60" s="5">
        <v>177.53966224700002</v>
      </c>
      <c r="S60" s="5">
        <v>334.94350431000009</v>
      </c>
      <c r="T60" s="5">
        <v>421.85583402300006</v>
      </c>
      <c r="U60" s="5">
        <v>218.31213592900005</v>
      </c>
      <c r="V60" s="5">
        <v>76.320891565999943</v>
      </c>
      <c r="W60" s="5">
        <v>150.32685952099993</v>
      </c>
      <c r="X60" s="5">
        <v>135.17653719399999</v>
      </c>
      <c r="Y60" s="5">
        <v>125.28258588100002</v>
      </c>
    </row>
    <row r="61" spans="1:25" x14ac:dyDescent="0.2">
      <c r="A61" s="4" t="s">
        <v>651</v>
      </c>
      <c r="B61" s="5">
        <v>567.77104853499998</v>
      </c>
      <c r="C61" s="5">
        <v>449.3716880419999</v>
      </c>
      <c r="D61" s="5">
        <v>517.69970811799988</v>
      </c>
      <c r="E61" s="5">
        <v>533.30666857100005</v>
      </c>
      <c r="F61" s="5">
        <v>388.48232361599992</v>
      </c>
      <c r="G61" s="5">
        <v>769.87704396899994</v>
      </c>
      <c r="H61" s="5">
        <v>804.25787258799994</v>
      </c>
      <c r="I61" s="5">
        <v>899.82055111900013</v>
      </c>
      <c r="J61" s="5">
        <v>726.84039363100021</v>
      </c>
      <c r="K61" s="5">
        <v>768.17129719100012</v>
      </c>
      <c r="L61" s="5">
        <v>942.31887238700006</v>
      </c>
      <c r="M61" s="5">
        <v>949.30293742100014</v>
      </c>
      <c r="N61" s="5">
        <v>755.69715103800013</v>
      </c>
      <c r="O61" s="5">
        <v>614.47980000899986</v>
      </c>
      <c r="P61" s="5">
        <v>373.92276291399997</v>
      </c>
      <c r="Q61" s="5">
        <v>481.06223899100002</v>
      </c>
      <c r="R61" s="5">
        <v>490.97613653100001</v>
      </c>
      <c r="S61" s="5">
        <v>618.68411597400006</v>
      </c>
      <c r="T61" s="5">
        <v>650.749187248</v>
      </c>
      <c r="U61" s="5">
        <v>510.38491297799999</v>
      </c>
      <c r="V61" s="5">
        <v>219.86493112699995</v>
      </c>
      <c r="W61" s="5">
        <v>443.07521061200003</v>
      </c>
      <c r="X61" s="5">
        <v>621.69723193999982</v>
      </c>
      <c r="Y61" s="5">
        <v>368.35312220299994</v>
      </c>
    </row>
    <row r="62" spans="1:25" x14ac:dyDescent="0.2">
      <c r="A62" s="4" t="s">
        <v>647</v>
      </c>
      <c r="B62" s="5">
        <v>12.672917176</v>
      </c>
      <c r="C62" s="5">
        <v>10.464746243</v>
      </c>
      <c r="D62" s="5">
        <v>10.552800547</v>
      </c>
      <c r="E62" s="5">
        <v>10.599649203</v>
      </c>
      <c r="F62" s="5">
        <v>7.1622406920000001</v>
      </c>
      <c r="G62" s="5">
        <v>24.889672496999999</v>
      </c>
      <c r="H62" s="5">
        <v>15.974495531999999</v>
      </c>
      <c r="I62" s="5">
        <v>19.901357936999997</v>
      </c>
      <c r="J62" s="5">
        <v>27.370178515999999</v>
      </c>
      <c r="K62" s="5">
        <v>2.681383099</v>
      </c>
      <c r="L62" s="5">
        <v>43.571849114000003</v>
      </c>
      <c r="M62" s="5">
        <v>1.5741047500000001</v>
      </c>
      <c r="N62" s="5">
        <v>21.773046742999998</v>
      </c>
      <c r="O62" s="5">
        <v>12.437591123000001</v>
      </c>
      <c r="P62" s="5">
        <v>5.4521089109999998</v>
      </c>
      <c r="Q62" s="5">
        <v>6.359398981</v>
      </c>
      <c r="R62" s="5">
        <v>9.1928279979999985</v>
      </c>
      <c r="S62" s="5">
        <v>8.4571634360000001</v>
      </c>
      <c r="T62" s="5">
        <v>23.682188438000001</v>
      </c>
      <c r="U62" s="5">
        <v>7.5649511549999993</v>
      </c>
      <c r="V62" s="5">
        <v>2.0368609319999997</v>
      </c>
      <c r="W62" s="5">
        <v>11.584765763000002</v>
      </c>
      <c r="X62" s="5">
        <v>9.8127798730000002</v>
      </c>
      <c r="Y62" s="5">
        <v>2.6100431039999998</v>
      </c>
    </row>
    <row r="63" spans="1:25" x14ac:dyDescent="0.2">
      <c r="A63" s="4" t="s">
        <v>83</v>
      </c>
      <c r="B63" s="5">
        <v>847.31142029299997</v>
      </c>
      <c r="C63" s="5">
        <v>503.78571494799996</v>
      </c>
      <c r="D63" s="5">
        <v>298.96453771699998</v>
      </c>
      <c r="E63" s="5">
        <v>682.00298377000001</v>
      </c>
      <c r="F63" s="5">
        <v>522.57225137399985</v>
      </c>
      <c r="G63" s="5">
        <v>90.535835492999993</v>
      </c>
      <c r="H63" s="5">
        <v>1525.1753236299999</v>
      </c>
      <c r="I63" s="5">
        <v>65.26652996</v>
      </c>
      <c r="J63" s="5">
        <v>31.236251273000001</v>
      </c>
      <c r="K63" s="5">
        <v>3911.1121466599998</v>
      </c>
      <c r="L63" s="5">
        <v>102.86436457399998</v>
      </c>
      <c r="M63" s="5">
        <v>3149.2153077419998</v>
      </c>
      <c r="N63" s="5">
        <v>68.667276525000005</v>
      </c>
      <c r="O63" s="5">
        <v>989.47826316399994</v>
      </c>
      <c r="P63" s="5">
        <v>490.75951502699996</v>
      </c>
      <c r="Q63" s="5">
        <v>696.22336797699995</v>
      </c>
      <c r="R63" s="5">
        <v>196.59200782500002</v>
      </c>
      <c r="S63" s="5">
        <v>3001.0336016000001</v>
      </c>
      <c r="T63" s="5">
        <v>1629.1170591600003</v>
      </c>
      <c r="U63" s="5">
        <v>45.727355954999993</v>
      </c>
      <c r="V63" s="5">
        <v>51.888423519999996</v>
      </c>
      <c r="W63" s="5">
        <v>26.496082393999998</v>
      </c>
      <c r="X63" s="5">
        <v>93.841912730000004</v>
      </c>
      <c r="Y63" s="5">
        <v>104.16297992200001</v>
      </c>
    </row>
    <row r="64" spans="1:25" x14ac:dyDescent="0.2">
      <c r="A64" s="4" t="s">
        <v>653</v>
      </c>
      <c r="B64" s="5">
        <v>436.532728416</v>
      </c>
      <c r="C64" s="5">
        <v>384.4061631510001</v>
      </c>
      <c r="D64" s="5">
        <v>407.13860426399992</v>
      </c>
      <c r="E64" s="5">
        <v>418.111742118</v>
      </c>
      <c r="F64" s="5">
        <v>307.27957435700012</v>
      </c>
      <c r="G64" s="5">
        <v>779.78157128299983</v>
      </c>
      <c r="H64" s="5">
        <v>551.36051592899992</v>
      </c>
      <c r="I64" s="5">
        <v>827.77265331499996</v>
      </c>
      <c r="J64" s="5">
        <v>835.21490929300001</v>
      </c>
      <c r="K64" s="5">
        <v>525.30885686799991</v>
      </c>
      <c r="L64" s="5">
        <v>1041.6844551270001</v>
      </c>
      <c r="M64" s="5">
        <v>516.65600855299988</v>
      </c>
      <c r="N64" s="5">
        <v>812.48629914800006</v>
      </c>
      <c r="O64" s="5">
        <v>601.20803929199985</v>
      </c>
      <c r="P64" s="5">
        <v>443.50619877100019</v>
      </c>
      <c r="Q64" s="5">
        <v>511.03767025499997</v>
      </c>
      <c r="R64" s="5">
        <v>513.51838935500007</v>
      </c>
      <c r="S64" s="5">
        <v>513.2522680589999</v>
      </c>
      <c r="T64" s="5">
        <v>319.0354672630001</v>
      </c>
      <c r="U64" s="5">
        <v>655.04429293199985</v>
      </c>
      <c r="V64" s="5">
        <v>330.10158810099989</v>
      </c>
      <c r="W64" s="5">
        <v>565.66966747900005</v>
      </c>
      <c r="X64" s="5">
        <v>667.06383297999992</v>
      </c>
      <c r="Y64" s="5">
        <v>500.99185387699987</v>
      </c>
    </row>
    <row r="65" spans="1:25" x14ac:dyDescent="0.2">
      <c r="A65" s="4" t="s">
        <v>86</v>
      </c>
      <c r="B65" s="5">
        <v>1.9012827049999999</v>
      </c>
      <c r="C65" s="5">
        <v>1.4923961130000001</v>
      </c>
      <c r="D65" s="5">
        <v>7.1519113899999995</v>
      </c>
      <c r="E65" s="5">
        <v>7.5710187499999995</v>
      </c>
      <c r="F65" s="5">
        <v>11.550229276</v>
      </c>
      <c r="G65" s="5">
        <v>1.2986282259999999</v>
      </c>
      <c r="H65" s="5">
        <v>0.91644598700000002</v>
      </c>
      <c r="I65" s="5">
        <v>1.2844239289999999</v>
      </c>
      <c r="J65" s="5">
        <v>0.63458996700000003</v>
      </c>
      <c r="K65" s="5">
        <v>0.85133138899999994</v>
      </c>
      <c r="L65" s="5">
        <v>1.044765953</v>
      </c>
      <c r="M65" s="5">
        <v>0.72770044300000003</v>
      </c>
      <c r="N65" s="5">
        <v>0.77509444399999994</v>
      </c>
      <c r="O65" s="5">
        <v>1.5159371110000002</v>
      </c>
      <c r="P65" s="5">
        <v>5.9381882839999998</v>
      </c>
      <c r="Q65" s="5">
        <v>13.954537589999999</v>
      </c>
      <c r="R65" s="5">
        <v>0.70399985200000004</v>
      </c>
      <c r="S65" s="5">
        <v>0.60352023600000004</v>
      </c>
      <c r="T65" s="5">
        <v>10.648180394999999</v>
      </c>
      <c r="U65" s="5">
        <v>0.72189837000000001</v>
      </c>
      <c r="V65" s="5">
        <v>0.89242961700000001</v>
      </c>
      <c r="W65" s="5">
        <v>0.65092714299999999</v>
      </c>
      <c r="X65" s="5">
        <v>0.74645207599999996</v>
      </c>
      <c r="Y65" s="5">
        <v>0.53805761800000007</v>
      </c>
    </row>
    <row r="66" spans="1:25" x14ac:dyDescent="0.2">
      <c r="A66" s="4" t="s">
        <v>90</v>
      </c>
      <c r="B66" s="5">
        <v>17042.582724559001</v>
      </c>
      <c r="C66" s="5">
        <v>13180.670822039998</v>
      </c>
      <c r="D66" s="5">
        <v>12878.701491831001</v>
      </c>
      <c r="E66" s="5">
        <v>13654.298310016002</v>
      </c>
      <c r="F66" s="5">
        <v>11440.238557829</v>
      </c>
      <c r="G66" s="5">
        <v>18294.199459669995</v>
      </c>
      <c r="H66" s="5">
        <v>12559.036980590001</v>
      </c>
      <c r="I66" s="5">
        <v>22890.438237759998</v>
      </c>
      <c r="J66" s="5">
        <v>14928.742291654995</v>
      </c>
      <c r="K66" s="5">
        <v>12738.888940925002</v>
      </c>
      <c r="L66" s="5">
        <v>19811.213839337994</v>
      </c>
      <c r="M66" s="5">
        <v>13353.735606448001</v>
      </c>
      <c r="N66" s="5">
        <v>18574.832121134998</v>
      </c>
      <c r="O66" s="5">
        <v>17104.289642205</v>
      </c>
      <c r="P66" s="5">
        <v>11366.723473555003</v>
      </c>
      <c r="Q66" s="5">
        <v>14370.773366527999</v>
      </c>
      <c r="R66" s="5">
        <v>13761.815400024003</v>
      </c>
      <c r="S66" s="5">
        <v>14577.541750128999</v>
      </c>
      <c r="T66" s="5">
        <v>12431.101381843999</v>
      </c>
      <c r="U66" s="5">
        <v>19713.463960587003</v>
      </c>
      <c r="V66" s="5">
        <v>12409.847126665996</v>
      </c>
      <c r="W66" s="5">
        <v>16049.786260909004</v>
      </c>
      <c r="X66" s="5">
        <v>18196.931496612</v>
      </c>
      <c r="Y66" s="5">
        <v>18049.418730427995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71EF-0D77-D541-AA26-3FF2B5C795E7}">
  <dimension ref="A2:Y129"/>
  <sheetViews>
    <sheetView topLeftCell="A43" workbookViewId="0">
      <selection activeCell="A68" sqref="A68"/>
    </sheetView>
  </sheetViews>
  <sheetFormatPr baseColWidth="10" defaultRowHeight="16" x14ac:dyDescent="0.2"/>
  <cols>
    <col min="1" max="1" width="33.5" bestFit="1" customWidth="1"/>
    <col min="2" max="4" width="14" bestFit="1" customWidth="1"/>
    <col min="5" max="5" width="15" bestFit="1" customWidth="1"/>
    <col min="6" max="8" width="14" bestFit="1" customWidth="1"/>
    <col min="9" max="9" width="13.83203125" bestFit="1" customWidth="1"/>
    <col min="10" max="10" width="13.6640625" bestFit="1" customWidth="1"/>
    <col min="11" max="11" width="15.6640625" bestFit="1" customWidth="1"/>
    <col min="12" max="13" width="14.6640625" bestFit="1" customWidth="1"/>
    <col min="14" max="14" width="19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2" spans="1:25" x14ac:dyDescent="0.2">
      <c r="A2" t="s">
        <v>652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">
      <c r="A3" t="s">
        <v>27</v>
      </c>
      <c r="B3">
        <v>103.45201637400001</v>
      </c>
      <c r="C3">
        <v>114.77566116999999</v>
      </c>
      <c r="D3">
        <v>126.148463667</v>
      </c>
      <c r="E3">
        <v>180.76963159000002</v>
      </c>
      <c r="F3">
        <v>136.93477695499996</v>
      </c>
      <c r="G3">
        <v>79.263080209999998</v>
      </c>
      <c r="H3">
        <v>295.3728754</v>
      </c>
      <c r="I3">
        <v>92.646593014000018</v>
      </c>
      <c r="J3">
        <v>66.247404519000014</v>
      </c>
      <c r="K3">
        <v>414.87520016400009</v>
      </c>
      <c r="L3">
        <v>92.759890584000019</v>
      </c>
      <c r="M3">
        <v>559.84319522800001</v>
      </c>
      <c r="N3">
        <v>76.632276211000004</v>
      </c>
      <c r="O3">
        <v>143.39144011699997</v>
      </c>
      <c r="P3">
        <v>154.26093677999998</v>
      </c>
      <c r="Q3">
        <v>202.330216745</v>
      </c>
      <c r="R3">
        <v>100.60680113399998</v>
      </c>
      <c r="S3">
        <v>336.87881782700003</v>
      </c>
      <c r="T3">
        <v>230.89147326299999</v>
      </c>
      <c r="U3">
        <v>55.766042116000001</v>
      </c>
      <c r="V3">
        <v>31.131482182000003</v>
      </c>
      <c r="W3">
        <v>38.840861583999988</v>
      </c>
      <c r="X3">
        <v>72.137226522000006</v>
      </c>
      <c r="Y3">
        <v>53.978901421000025</v>
      </c>
    </row>
    <row r="4" spans="1:25" x14ac:dyDescent="0.2">
      <c r="A4" t="s">
        <v>26</v>
      </c>
      <c r="B4">
        <v>2718.7011650469994</v>
      </c>
      <c r="C4">
        <v>2191.0541905340006</v>
      </c>
      <c r="D4">
        <v>2663.4177249429995</v>
      </c>
      <c r="E4">
        <v>2219.167963547</v>
      </c>
      <c r="F4">
        <v>1852.2140309630004</v>
      </c>
      <c r="G4">
        <v>4663.3286670790012</v>
      </c>
      <c r="H4">
        <v>2079.2455028240006</v>
      </c>
      <c r="I4">
        <v>5423.3240484870012</v>
      </c>
      <c r="J4">
        <v>3835.7584865529998</v>
      </c>
      <c r="K4">
        <v>1550.6438654210003</v>
      </c>
      <c r="L4">
        <v>5853.0303066639963</v>
      </c>
      <c r="M4">
        <v>2335.2555649290011</v>
      </c>
      <c r="N4">
        <v>4742.768877995999</v>
      </c>
      <c r="O4">
        <v>4033.073411848</v>
      </c>
      <c r="P4">
        <v>1626.0905479640001</v>
      </c>
      <c r="Q4">
        <v>3555.4171371969992</v>
      </c>
      <c r="R4">
        <v>4339.1684158540011</v>
      </c>
      <c r="S4">
        <v>2674.882669133</v>
      </c>
      <c r="T4">
        <v>1958.0158162529997</v>
      </c>
      <c r="U4">
        <v>6191.7938385320003</v>
      </c>
      <c r="V4">
        <v>4872.7725248369998</v>
      </c>
      <c r="W4">
        <v>5473.5760528360006</v>
      </c>
      <c r="X4">
        <v>7685.4214162960016</v>
      </c>
      <c r="Y4">
        <v>6468.6468501309982</v>
      </c>
    </row>
    <row r="5" spans="1:25" x14ac:dyDescent="0.2">
      <c r="A5" t="s">
        <v>82</v>
      </c>
      <c r="B5">
        <v>674.92632864000007</v>
      </c>
      <c r="C5">
        <v>389.92741584999999</v>
      </c>
      <c r="D5">
        <v>431.86913931999999</v>
      </c>
      <c r="E5">
        <v>421.18240470000001</v>
      </c>
      <c r="F5">
        <v>312.13333209000001</v>
      </c>
      <c r="G5">
        <v>1476.93092968</v>
      </c>
      <c r="H5">
        <v>246.38114349</v>
      </c>
      <c r="I5">
        <v>1692.11592916</v>
      </c>
      <c r="J5">
        <v>1024.3690459300001</v>
      </c>
      <c r="K5">
        <v>144.58892734199998</v>
      </c>
      <c r="L5">
        <v>2507.7468633499998</v>
      </c>
      <c r="M5">
        <v>269.834996832</v>
      </c>
      <c r="N5">
        <v>1764.32300745</v>
      </c>
      <c r="O5">
        <v>1006.27499601</v>
      </c>
      <c r="P5">
        <v>335.70426414000002</v>
      </c>
      <c r="Q5">
        <v>479.91080721000003</v>
      </c>
      <c r="R5">
        <v>826.13248390000001</v>
      </c>
      <c r="S5">
        <v>342.32180297999997</v>
      </c>
      <c r="T5">
        <v>181.089339881</v>
      </c>
      <c r="U5">
        <v>1395.4281805500002</v>
      </c>
      <c r="V5">
        <v>1147.10073235</v>
      </c>
      <c r="W5">
        <v>1422.98750539</v>
      </c>
      <c r="X5">
        <v>1432.0514741299999</v>
      </c>
      <c r="Y5">
        <v>1347.533952</v>
      </c>
    </row>
    <row r="6" spans="1:25" x14ac:dyDescent="0.2">
      <c r="A6" t="s">
        <v>640</v>
      </c>
      <c r="B6">
        <v>443.25072673299991</v>
      </c>
      <c r="C6">
        <v>365.729684819</v>
      </c>
      <c r="D6">
        <v>311.34865770699997</v>
      </c>
      <c r="E6">
        <v>423.11430892399994</v>
      </c>
      <c r="F6">
        <v>311.40771381100006</v>
      </c>
      <c r="G6">
        <v>462.09696236700023</v>
      </c>
      <c r="H6">
        <v>450.40274389299998</v>
      </c>
      <c r="I6">
        <v>683.88926192500003</v>
      </c>
      <c r="J6">
        <v>353.28085543800012</v>
      </c>
      <c r="K6">
        <v>648.12896204900039</v>
      </c>
      <c r="L6">
        <v>637.55725650600027</v>
      </c>
      <c r="M6">
        <v>783.4836232519998</v>
      </c>
      <c r="N6">
        <v>582.82912444399994</v>
      </c>
      <c r="O6">
        <v>553.13660012399976</v>
      </c>
      <c r="P6">
        <v>292.55050310499996</v>
      </c>
      <c r="Q6">
        <v>424.48019334000003</v>
      </c>
      <c r="R6">
        <v>423.99679211599977</v>
      </c>
      <c r="S6">
        <v>614.62952043599989</v>
      </c>
      <c r="T6">
        <v>578.47296282600007</v>
      </c>
      <c r="U6">
        <v>587.63664289299993</v>
      </c>
      <c r="V6">
        <v>383.21125766199987</v>
      </c>
      <c r="W6">
        <v>470.09010236800003</v>
      </c>
      <c r="X6">
        <v>528.40930287000003</v>
      </c>
      <c r="Y6">
        <v>594.31596126600016</v>
      </c>
    </row>
    <row r="7" spans="1:25" x14ac:dyDescent="0.2">
      <c r="A7" t="s">
        <v>32</v>
      </c>
      <c r="B7">
        <v>100.64354985599999</v>
      </c>
      <c r="C7">
        <v>89.428729066999992</v>
      </c>
      <c r="D7">
        <v>77.276650333000006</v>
      </c>
      <c r="E7">
        <v>103.796128732</v>
      </c>
      <c r="F7">
        <v>109.82105243800001</v>
      </c>
      <c r="G7">
        <v>1.033838502</v>
      </c>
      <c r="H7">
        <v>16.116734302000001</v>
      </c>
      <c r="I7">
        <v>1.162224345</v>
      </c>
      <c r="J7">
        <v>0.36223852099999998</v>
      </c>
      <c r="K7">
        <v>25.575014145000001</v>
      </c>
      <c r="L7">
        <v>0.59422803800000001</v>
      </c>
      <c r="M7">
        <v>27.247608898999999</v>
      </c>
      <c r="N7">
        <v>0.44781492899999997</v>
      </c>
      <c r="O7">
        <v>31.421463824</v>
      </c>
      <c r="P7">
        <v>88.800183250999979</v>
      </c>
      <c r="Q7">
        <v>114.91039337700001</v>
      </c>
      <c r="R7">
        <v>1.030329397</v>
      </c>
      <c r="S7">
        <v>20.503589181999999</v>
      </c>
      <c r="T7">
        <v>23.224405508000004</v>
      </c>
      <c r="U7">
        <v>0.35772416300000004</v>
      </c>
      <c r="V7">
        <v>0.26789903500000001</v>
      </c>
      <c r="W7">
        <v>0.35346987400000002</v>
      </c>
      <c r="X7">
        <v>0.50327902800000002</v>
      </c>
      <c r="Y7">
        <v>0.32460586399999997</v>
      </c>
    </row>
    <row r="8" spans="1:25" x14ac:dyDescent="0.2">
      <c r="A8" t="s">
        <v>34</v>
      </c>
      <c r="B8">
        <v>1234.6766609750002</v>
      </c>
      <c r="C8">
        <v>841.77733052799965</v>
      </c>
      <c r="D8">
        <v>842.69110707099981</v>
      </c>
      <c r="E8">
        <v>688.25439272099982</v>
      </c>
      <c r="F8">
        <v>570.12139015000025</v>
      </c>
      <c r="G8">
        <v>1747.4453677360002</v>
      </c>
      <c r="H8">
        <v>1212.2278189199999</v>
      </c>
      <c r="I8">
        <v>1904.8248137359997</v>
      </c>
      <c r="J8">
        <v>687.59430809799994</v>
      </c>
      <c r="K8">
        <v>632.66832232199988</v>
      </c>
      <c r="L8">
        <v>1275.6608697220004</v>
      </c>
      <c r="M8">
        <v>431.54002628599966</v>
      </c>
      <c r="N8">
        <v>1233.6771947929999</v>
      </c>
      <c r="O8">
        <v>1166.2883302990001</v>
      </c>
      <c r="P8">
        <v>548.35686591900003</v>
      </c>
      <c r="Q8">
        <v>630.48852830400028</v>
      </c>
      <c r="R8">
        <v>1030.8772817319998</v>
      </c>
      <c r="S8">
        <v>1161.4749934810002</v>
      </c>
      <c r="T8">
        <v>940.74327794499982</v>
      </c>
      <c r="U8">
        <v>1751.9941272740002</v>
      </c>
      <c r="V8">
        <v>1728.9960887949999</v>
      </c>
      <c r="W8">
        <v>1682.7426381439991</v>
      </c>
      <c r="X8">
        <v>1648.3571010280002</v>
      </c>
      <c r="Y8">
        <v>2705.4104785099985</v>
      </c>
    </row>
    <row r="9" spans="1:25" x14ac:dyDescent="0.2">
      <c r="A9" t="s">
        <v>38</v>
      </c>
      <c r="B9">
        <v>1810.5743084329999</v>
      </c>
      <c r="C9">
        <v>877.6837970539998</v>
      </c>
      <c r="D9">
        <v>539.76729143999989</v>
      </c>
      <c r="E9">
        <v>665.64376546899996</v>
      </c>
      <c r="F9">
        <v>558.16427984500012</v>
      </c>
      <c r="G9">
        <v>703.32414121300008</v>
      </c>
      <c r="H9">
        <v>768.22608851000018</v>
      </c>
      <c r="I9">
        <v>838.9939593229999</v>
      </c>
      <c r="J9">
        <v>533.82431055800009</v>
      </c>
      <c r="K9">
        <v>788.01821164700016</v>
      </c>
      <c r="L9">
        <v>734.99002082300035</v>
      </c>
      <c r="M9">
        <v>868.02803931099959</v>
      </c>
      <c r="N9">
        <v>704.77809020000007</v>
      </c>
      <c r="O9">
        <v>1044.1968944850005</v>
      </c>
      <c r="P9">
        <v>604.16355109399979</v>
      </c>
      <c r="Q9">
        <v>605.8165601689999</v>
      </c>
      <c r="R9">
        <v>499.14594560900014</v>
      </c>
      <c r="S9">
        <v>933.54207589500015</v>
      </c>
      <c r="T9">
        <v>2018.6589290659992</v>
      </c>
      <c r="U9">
        <v>706.90417444499997</v>
      </c>
      <c r="V9">
        <v>380.63665106899998</v>
      </c>
      <c r="W9">
        <v>690.49564750099978</v>
      </c>
      <c r="X9">
        <v>679.51715854899999</v>
      </c>
      <c r="Y9">
        <v>643.61867117100019</v>
      </c>
    </row>
    <row r="10" spans="1:25" x14ac:dyDescent="0.2">
      <c r="A10" t="s">
        <v>41</v>
      </c>
      <c r="B10">
        <v>18.103150522</v>
      </c>
      <c r="C10">
        <v>14.383400834</v>
      </c>
      <c r="D10">
        <v>30.231538485000002</v>
      </c>
      <c r="E10">
        <v>21.681047730000003</v>
      </c>
      <c r="F10">
        <v>26.775987828000002</v>
      </c>
      <c r="G10">
        <v>0.15908144199999999</v>
      </c>
      <c r="H10">
        <v>0.84156071899999996</v>
      </c>
      <c r="I10">
        <v>0.257446974</v>
      </c>
      <c r="J10">
        <v>0.14200643799999998</v>
      </c>
      <c r="K10">
        <v>1.0815515520000001</v>
      </c>
      <c r="L10">
        <v>0.16137454999999998</v>
      </c>
      <c r="M10">
        <v>8.3372834000000007E-2</v>
      </c>
      <c r="N10">
        <v>0.172908389</v>
      </c>
      <c r="O10">
        <v>3.222657098</v>
      </c>
      <c r="P10">
        <v>29.342463644999999</v>
      </c>
      <c r="Q10">
        <v>37.397897362999998</v>
      </c>
      <c r="R10">
        <v>0.14053175199999998</v>
      </c>
      <c r="S10">
        <v>0.17239816099999999</v>
      </c>
      <c r="T10">
        <v>13.765280688999999</v>
      </c>
      <c r="U10">
        <v>0.21335352600000002</v>
      </c>
      <c r="V10">
        <v>9.2757681000000008E-2</v>
      </c>
      <c r="W10">
        <v>0.135708523</v>
      </c>
      <c r="X10">
        <v>0.124110097</v>
      </c>
      <c r="Y10">
        <v>0.13937479899999999</v>
      </c>
    </row>
    <row r="11" spans="1:25" x14ac:dyDescent="0.2">
      <c r="A11" t="s">
        <v>79</v>
      </c>
      <c r="B11">
        <v>58.533444548999995</v>
      </c>
      <c r="C11">
        <v>36.281444762999996</v>
      </c>
      <c r="D11">
        <v>40.319940404999997</v>
      </c>
      <c r="E11">
        <v>46.051261972000013</v>
      </c>
      <c r="F11">
        <v>33.090779779999998</v>
      </c>
      <c r="G11">
        <v>129.97681126599997</v>
      </c>
      <c r="H11">
        <v>43.007948059</v>
      </c>
      <c r="I11">
        <v>135.003555479</v>
      </c>
      <c r="J11">
        <v>30.257513965000001</v>
      </c>
      <c r="K11">
        <v>30.814773356</v>
      </c>
      <c r="L11">
        <v>51.962437271999995</v>
      </c>
      <c r="M11">
        <v>20.776818585000001</v>
      </c>
      <c r="N11">
        <v>43.745943388999997</v>
      </c>
      <c r="O11">
        <v>59.529584098000008</v>
      </c>
      <c r="P11">
        <v>25.966696788</v>
      </c>
      <c r="Q11">
        <v>34.711006978</v>
      </c>
      <c r="R11">
        <v>45.058310212000002</v>
      </c>
      <c r="S11">
        <v>37.038640639</v>
      </c>
      <c r="T11">
        <v>19.984554783</v>
      </c>
      <c r="U11">
        <v>67.800340305000006</v>
      </c>
      <c r="V11">
        <v>56.709996939999996</v>
      </c>
      <c r="W11">
        <v>57.079726101000006</v>
      </c>
      <c r="X11">
        <v>69.845155767999998</v>
      </c>
      <c r="Y11">
        <v>55.095434135000005</v>
      </c>
    </row>
    <row r="12" spans="1:25" x14ac:dyDescent="0.2">
      <c r="A12" t="s">
        <v>35</v>
      </c>
      <c r="B12">
        <v>1791.4374950000001</v>
      </c>
      <c r="C12">
        <v>759.70396299999993</v>
      </c>
      <c r="D12">
        <v>132.46287272000001</v>
      </c>
      <c r="E12">
        <v>224.18504569999999</v>
      </c>
      <c r="F12">
        <v>270.16249820000002</v>
      </c>
      <c r="G12">
        <v>0.21573840399999999</v>
      </c>
      <c r="H12">
        <v>4.4189510639999998</v>
      </c>
      <c r="I12">
        <v>2.7077851E-2</v>
      </c>
      <c r="J12">
        <v>1.4279851E-2</v>
      </c>
      <c r="K12">
        <v>0.91092995700000001</v>
      </c>
      <c r="L12">
        <v>1.5323085E-2</v>
      </c>
      <c r="M12">
        <v>1.4819426E-2</v>
      </c>
      <c r="N12">
        <v>1.262334E-2</v>
      </c>
      <c r="O12">
        <v>468.67693099999997</v>
      </c>
      <c r="P12">
        <v>154.86634185</v>
      </c>
      <c r="Q12">
        <v>59.991714829999992</v>
      </c>
      <c r="R12">
        <v>3.0980681000000003E-2</v>
      </c>
      <c r="S12">
        <v>3.7870531999999998E-2</v>
      </c>
      <c r="T12">
        <v>42.717436999999997</v>
      </c>
      <c r="U12">
        <v>2.4484617E-2</v>
      </c>
      <c r="V12">
        <v>2.9858979000000001E-2</v>
      </c>
      <c r="W12">
        <v>3.3717702000000002E-2</v>
      </c>
      <c r="X12">
        <v>2.7908403999999998E-2</v>
      </c>
      <c r="Y12">
        <v>3.4910617000000005E-2</v>
      </c>
    </row>
    <row r="13" spans="1:25" x14ac:dyDescent="0.2">
      <c r="A13" t="s">
        <v>60</v>
      </c>
      <c r="B13">
        <v>782.28218689400012</v>
      </c>
      <c r="C13">
        <v>828.25225450100004</v>
      </c>
      <c r="D13">
        <v>1117.5578401780003</v>
      </c>
      <c r="E13">
        <v>1208.4373402830001</v>
      </c>
      <c r="F13">
        <v>1250.6194992049998</v>
      </c>
      <c r="G13">
        <v>16.793558460000003</v>
      </c>
      <c r="H13">
        <v>310.28790282700015</v>
      </c>
      <c r="I13">
        <v>9.4394993100000004</v>
      </c>
      <c r="J13">
        <v>8.432562257999999</v>
      </c>
      <c r="K13">
        <v>525.107441419</v>
      </c>
      <c r="L13">
        <v>10.497569688999999</v>
      </c>
      <c r="M13">
        <v>847.04149186799941</v>
      </c>
      <c r="N13">
        <v>12.283452371999999</v>
      </c>
      <c r="O13">
        <v>261.783071216</v>
      </c>
      <c r="P13">
        <v>1393.7325780640008</v>
      </c>
      <c r="Q13">
        <v>1347.5044484060004</v>
      </c>
      <c r="R13">
        <v>13.078792108000002</v>
      </c>
      <c r="S13">
        <v>282.08074709999994</v>
      </c>
      <c r="T13">
        <v>272.34264662199996</v>
      </c>
      <c r="U13">
        <v>5.4535390950000009</v>
      </c>
      <c r="V13">
        <v>4.6671850890000002</v>
      </c>
      <c r="W13">
        <v>6.0510956379999996</v>
      </c>
      <c r="X13">
        <v>7.8363156639999989</v>
      </c>
      <c r="Y13">
        <v>5.3663920929999991</v>
      </c>
    </row>
    <row r="14" spans="1:25" x14ac:dyDescent="0.2">
      <c r="A14" t="s">
        <v>641</v>
      </c>
      <c r="B14">
        <v>0.40480192300000001</v>
      </c>
      <c r="C14">
        <v>1.7712051280000001</v>
      </c>
      <c r="D14">
        <v>13.069183969999999</v>
      </c>
      <c r="E14">
        <v>9.1971012820000002</v>
      </c>
      <c r="F14">
        <v>14.93481667</v>
      </c>
      <c r="G14">
        <v>7.0640999999999998E-4</v>
      </c>
      <c r="H14">
        <v>2.4038459999999998E-3</v>
      </c>
      <c r="I14">
        <v>2.7307699999999999E-4</v>
      </c>
      <c r="J14">
        <v>1.2243599999999999E-4</v>
      </c>
      <c r="K14">
        <v>8.2820500000000004E-4</v>
      </c>
      <c r="L14">
        <v>0</v>
      </c>
      <c r="M14">
        <v>0</v>
      </c>
      <c r="N14">
        <v>0</v>
      </c>
      <c r="O14">
        <v>8.9510255999999996E-2</v>
      </c>
      <c r="P14">
        <v>11.229548080000001</v>
      </c>
      <c r="Q14">
        <v>19.392800640000001</v>
      </c>
      <c r="R14">
        <v>0</v>
      </c>
      <c r="S14">
        <v>3.2102559999999999E-3</v>
      </c>
      <c r="T14">
        <v>3.5105769000000002E-2</v>
      </c>
      <c r="U14">
        <v>2.8974399999999998E-4</v>
      </c>
      <c r="V14">
        <v>0</v>
      </c>
      <c r="W14">
        <v>3.3846199999999999E-4</v>
      </c>
      <c r="X14">
        <v>4.47436E-4</v>
      </c>
      <c r="Y14">
        <v>0</v>
      </c>
    </row>
    <row r="15" spans="1:25" x14ac:dyDescent="0.2">
      <c r="A15" t="s">
        <v>642</v>
      </c>
      <c r="B15">
        <v>0.83642092999999995</v>
      </c>
      <c r="C15">
        <v>3.4615781399999999</v>
      </c>
      <c r="D15">
        <v>7.867031163</v>
      </c>
      <c r="E15">
        <v>3.9016646509999999</v>
      </c>
      <c r="F15">
        <v>6.5535558140000001</v>
      </c>
      <c r="G15">
        <v>1.1660469999999999E-3</v>
      </c>
      <c r="H15">
        <v>5.2572089999999997E-3</v>
      </c>
      <c r="I15">
        <v>8.2883700000000002E-4</v>
      </c>
      <c r="J15">
        <v>5.3499999999999999E-5</v>
      </c>
      <c r="K15">
        <v>2.9395350000000001E-3</v>
      </c>
      <c r="L15">
        <v>7.4976700000000003E-4</v>
      </c>
      <c r="M15">
        <v>1.3999999999999999E-4</v>
      </c>
      <c r="N15">
        <v>9.3674399999999999E-4</v>
      </c>
      <c r="O15">
        <v>0.16269488400000001</v>
      </c>
      <c r="P15">
        <v>10.98284977</v>
      </c>
      <c r="Q15">
        <v>7.8144223259999999</v>
      </c>
      <c r="R15">
        <v>1.01395E-4</v>
      </c>
      <c r="S15">
        <v>5.2599999999999998E-5</v>
      </c>
      <c r="T15">
        <v>0.104957209</v>
      </c>
      <c r="U15">
        <v>2.7581399999999999E-4</v>
      </c>
      <c r="V15">
        <v>8.9906999999999997E-4</v>
      </c>
      <c r="W15">
        <v>1.5762790000000001E-3</v>
      </c>
      <c r="X15">
        <v>5.8418599999999999E-4</v>
      </c>
      <c r="Y15">
        <v>6.8604699999999996E-4</v>
      </c>
    </row>
    <row r="16" spans="1:25" x14ac:dyDescent="0.2">
      <c r="A16" t="s">
        <v>42</v>
      </c>
      <c r="B16">
        <v>22.999910615000001</v>
      </c>
      <c r="C16">
        <v>35.807186625999996</v>
      </c>
      <c r="D16">
        <v>46.344427017000001</v>
      </c>
      <c r="E16">
        <v>34.430238443</v>
      </c>
      <c r="F16">
        <v>46.355697477000007</v>
      </c>
      <c r="G16">
        <v>8.9785899999999998E-3</v>
      </c>
      <c r="H16">
        <v>7.5933400999999984E-2</v>
      </c>
      <c r="I16">
        <v>7.2558890000000015E-3</v>
      </c>
      <c r="J16">
        <v>4.8471930000000005E-3</v>
      </c>
      <c r="K16">
        <v>5.695628400000001E-2</v>
      </c>
      <c r="L16">
        <v>5.1298439999999997E-3</v>
      </c>
      <c r="M16">
        <v>3.9525882999999998E-2</v>
      </c>
      <c r="N16">
        <v>1.2133003E-2</v>
      </c>
      <c r="O16">
        <v>5.6569435180000003</v>
      </c>
      <c r="P16">
        <v>53.871550497999998</v>
      </c>
      <c r="Q16">
        <v>63.079056934999997</v>
      </c>
      <c r="R16">
        <v>1.2081806E-2</v>
      </c>
      <c r="S16">
        <v>3.5528048E-2</v>
      </c>
      <c r="T16">
        <v>1.2233726689999997</v>
      </c>
      <c r="U16">
        <v>3.6450946999999997E-2</v>
      </c>
      <c r="V16">
        <v>2.7246898000000002E-2</v>
      </c>
      <c r="W16">
        <v>0.113267355</v>
      </c>
      <c r="X16">
        <v>1.9327526999999997E-2</v>
      </c>
      <c r="Y16">
        <v>2.3174804E-2</v>
      </c>
    </row>
    <row r="17" spans="1:25" x14ac:dyDescent="0.2">
      <c r="A17" t="s">
        <v>643</v>
      </c>
      <c r="B17">
        <v>4.4863673940000002</v>
      </c>
      <c r="C17">
        <v>7.9942244980000003</v>
      </c>
      <c r="D17">
        <v>17.382672861</v>
      </c>
      <c r="E17">
        <v>10.671360923</v>
      </c>
      <c r="F17">
        <v>16.760207747000003</v>
      </c>
      <c r="G17">
        <v>8.0200739999999986E-3</v>
      </c>
      <c r="H17">
        <v>1.9578526999999998E-2</v>
      </c>
      <c r="I17">
        <v>6.1781E-4</v>
      </c>
      <c r="J17">
        <v>6.2418300000000005E-4</v>
      </c>
      <c r="K17">
        <v>6.5261887000000005E-2</v>
      </c>
      <c r="L17">
        <v>0.242723351</v>
      </c>
      <c r="M17">
        <v>0.15275382600000001</v>
      </c>
      <c r="N17">
        <v>5.5559918999999999E-2</v>
      </c>
      <c r="O17">
        <v>1.0215355150000001</v>
      </c>
      <c r="P17">
        <v>17.349249395000001</v>
      </c>
      <c r="Q17">
        <v>19.706127355</v>
      </c>
      <c r="R17">
        <v>0.12857801099999999</v>
      </c>
      <c r="S17">
        <v>7.2233523999999993E-2</v>
      </c>
      <c r="T17">
        <v>0.22367774400000001</v>
      </c>
      <c r="U17">
        <v>2.9570713999999998E-2</v>
      </c>
      <c r="V17">
        <v>2.1945854000000001E-2</v>
      </c>
      <c r="W17">
        <v>0.115273654</v>
      </c>
      <c r="X17">
        <v>9.0838041999999994E-2</v>
      </c>
      <c r="Y17">
        <v>6.1322923000000001E-2</v>
      </c>
    </row>
    <row r="18" spans="1:25" x14ac:dyDescent="0.2">
      <c r="A18" t="s">
        <v>40</v>
      </c>
      <c r="B18">
        <v>9.9837780000000001E-2</v>
      </c>
      <c r="C18">
        <v>0.239345479</v>
      </c>
      <c r="D18">
        <v>0.84541217499999999</v>
      </c>
      <c r="E18">
        <v>9.5104337510000008</v>
      </c>
      <c r="F18">
        <v>2.7637393019999998</v>
      </c>
      <c r="G18">
        <v>5.9180482999999999E-2</v>
      </c>
      <c r="H18">
        <v>2.3037242999999999E-2</v>
      </c>
      <c r="I18">
        <v>3.719803E-2</v>
      </c>
      <c r="J18">
        <v>1.7324709000000001E-2</v>
      </c>
      <c r="K18">
        <v>3.0299020000000001E-3</v>
      </c>
      <c r="L18">
        <v>1.9682722E-2</v>
      </c>
      <c r="M18">
        <v>4.4022380000000002E-3</v>
      </c>
      <c r="N18">
        <v>1.8855416E-2</v>
      </c>
      <c r="O18">
        <v>3.2715666999999997E-2</v>
      </c>
      <c r="P18">
        <v>0.74516535399999995</v>
      </c>
      <c r="Q18">
        <v>5.8783574749999996</v>
      </c>
      <c r="R18">
        <v>1.5215219E-2</v>
      </c>
      <c r="S18">
        <v>9.2162939999999999E-3</v>
      </c>
      <c r="T18">
        <v>1.6125245999999999E-2</v>
      </c>
      <c r="U18">
        <v>1.3675379999999999E-2</v>
      </c>
      <c r="V18">
        <v>6.5283800000000003E-3</v>
      </c>
      <c r="W18">
        <v>2.5196329E-2</v>
      </c>
      <c r="X18">
        <v>9.2724260000000003E-3</v>
      </c>
      <c r="Y18">
        <v>2.3520322E-2</v>
      </c>
    </row>
    <row r="19" spans="1:25" x14ac:dyDescent="0.2">
      <c r="A19" t="s">
        <v>28</v>
      </c>
      <c r="B19">
        <v>97.272984480000005</v>
      </c>
      <c r="C19">
        <v>78.953010980000002</v>
      </c>
      <c r="D19">
        <v>102.18751025700001</v>
      </c>
      <c r="E19">
        <v>75.051191070999991</v>
      </c>
      <c r="F19">
        <v>118.97297798</v>
      </c>
      <c r="G19">
        <v>5.0884776E-2</v>
      </c>
      <c r="H19">
        <v>0.21914615299999995</v>
      </c>
      <c r="I19">
        <v>2.7557193000000001E-2</v>
      </c>
      <c r="J19">
        <v>2.5816189E-2</v>
      </c>
      <c r="K19">
        <v>8.328422399999999E-2</v>
      </c>
      <c r="L19">
        <v>2.7304689E-2</v>
      </c>
      <c r="M19">
        <v>7.5710473E-2</v>
      </c>
      <c r="N19">
        <v>2.7048131999999999E-2</v>
      </c>
      <c r="O19">
        <v>19.463007482000002</v>
      </c>
      <c r="P19">
        <v>127.42917274</v>
      </c>
      <c r="Q19">
        <v>151.90256167000001</v>
      </c>
      <c r="R19">
        <v>2.4220349000000002E-2</v>
      </c>
      <c r="S19">
        <v>8.1718968000000003E-2</v>
      </c>
      <c r="T19">
        <v>4.0102599980000004</v>
      </c>
      <c r="U19">
        <v>3.7026640999999999E-2</v>
      </c>
      <c r="V19">
        <v>3.2942369999999999E-2</v>
      </c>
      <c r="W19">
        <v>9.4137285000000001E-2</v>
      </c>
      <c r="X19">
        <v>3.1698955000000001E-2</v>
      </c>
      <c r="Y19">
        <v>3.4588238E-2</v>
      </c>
    </row>
    <row r="20" spans="1:25" x14ac:dyDescent="0.2">
      <c r="A20" t="s">
        <v>47</v>
      </c>
      <c r="B20">
        <v>4.5955488750000004</v>
      </c>
      <c r="C20">
        <v>8.8500623790000006</v>
      </c>
      <c r="D20">
        <v>19.149004179999999</v>
      </c>
      <c r="E20">
        <v>15.36397653</v>
      </c>
      <c r="F20">
        <v>17.925509000000002</v>
      </c>
      <c r="G20">
        <v>1.5967850000000001E-3</v>
      </c>
      <c r="H20">
        <v>1.0006108999999999E-2</v>
      </c>
      <c r="I20">
        <v>0</v>
      </c>
      <c r="J20">
        <v>1.0488749999999999E-3</v>
      </c>
      <c r="K20">
        <v>2.3376209999999998E-3</v>
      </c>
      <c r="L20">
        <v>0</v>
      </c>
      <c r="M20">
        <v>4.0900300000000001E-4</v>
      </c>
      <c r="N20">
        <v>0</v>
      </c>
      <c r="O20">
        <v>1.297828296</v>
      </c>
      <c r="P20">
        <v>17.680510609999999</v>
      </c>
      <c r="Q20">
        <v>20.38656559</v>
      </c>
      <c r="R20">
        <v>1.204823E-3</v>
      </c>
      <c r="S20">
        <v>3.0604500000000001E-3</v>
      </c>
      <c r="T20">
        <v>0.19281479100000001</v>
      </c>
      <c r="U20">
        <v>1.402251E-3</v>
      </c>
      <c r="V20">
        <v>1.3389070000000001E-3</v>
      </c>
      <c r="W20">
        <v>2.1700959999999998E-3</v>
      </c>
      <c r="X20">
        <v>1.60772E-4</v>
      </c>
      <c r="Y20">
        <v>1.19293E-4</v>
      </c>
    </row>
    <row r="21" spans="1:25" x14ac:dyDescent="0.2">
      <c r="A21" t="s">
        <v>71</v>
      </c>
      <c r="B21">
        <v>0.39135529400000002</v>
      </c>
      <c r="C21">
        <v>1.108836471</v>
      </c>
      <c r="D21">
        <v>5.0414288239999996</v>
      </c>
      <c r="E21">
        <v>5.4590352940000004</v>
      </c>
      <c r="F21">
        <v>6.4009764709999999</v>
      </c>
      <c r="G21">
        <v>8.38235E-4</v>
      </c>
      <c r="H21">
        <v>1.5694120000000001E-3</v>
      </c>
      <c r="I21">
        <v>0</v>
      </c>
      <c r="J21">
        <v>1.1764699999999999E-4</v>
      </c>
      <c r="K21">
        <v>6.5205879999999999E-3</v>
      </c>
      <c r="L21">
        <v>0</v>
      </c>
      <c r="M21">
        <v>8.7235299999999997E-4</v>
      </c>
      <c r="N21">
        <v>0</v>
      </c>
      <c r="O21">
        <v>9.4735293999999998E-2</v>
      </c>
      <c r="P21">
        <v>4.9690529410000002</v>
      </c>
      <c r="Q21">
        <v>8.8237388239999994</v>
      </c>
      <c r="R21">
        <v>0</v>
      </c>
      <c r="S21">
        <v>7.6499999999999997E-3</v>
      </c>
      <c r="T21">
        <v>2.5937058999999998E-2</v>
      </c>
      <c r="U21">
        <v>1.007059E-3</v>
      </c>
      <c r="V21">
        <v>2.2176499999999999E-4</v>
      </c>
      <c r="W21">
        <v>3.2323529999999999E-3</v>
      </c>
      <c r="X21">
        <v>0</v>
      </c>
      <c r="Y21">
        <v>5.6117600000000004E-4</v>
      </c>
    </row>
    <row r="22" spans="1:25" x14ac:dyDescent="0.2">
      <c r="A22" t="s">
        <v>59</v>
      </c>
      <c r="B22">
        <v>2.2346471769999998</v>
      </c>
      <c r="C22">
        <v>3.8487435479999998</v>
      </c>
      <c r="D22">
        <v>2.936429435</v>
      </c>
      <c r="E22">
        <v>4.9747237899999996</v>
      </c>
      <c r="F22">
        <v>2.7312415319999999</v>
      </c>
      <c r="G22">
        <v>0.27239274200000002</v>
      </c>
      <c r="H22">
        <v>21.743938709999998</v>
      </c>
      <c r="I22">
        <v>4.4262902999999999E-2</v>
      </c>
      <c r="J22">
        <v>1.5614919E-2</v>
      </c>
      <c r="K22">
        <v>34.661868949999999</v>
      </c>
      <c r="L22">
        <v>8.1751210000000005E-2</v>
      </c>
      <c r="M22">
        <v>21.3661879</v>
      </c>
      <c r="N22">
        <v>1.6574597E-2</v>
      </c>
      <c r="O22">
        <v>3.8273544350000002</v>
      </c>
      <c r="P22">
        <v>4.3411951609999999</v>
      </c>
      <c r="Q22">
        <v>4.5782407259999998</v>
      </c>
      <c r="R22">
        <v>0.60106371000000003</v>
      </c>
      <c r="S22">
        <v>25.09406169</v>
      </c>
      <c r="T22">
        <v>9.2765338709999998</v>
      </c>
      <c r="U22">
        <v>1.2054435E-2</v>
      </c>
      <c r="V22">
        <v>2.2994758000000001E-2</v>
      </c>
      <c r="W22">
        <v>1.0622984E-2</v>
      </c>
      <c r="X22">
        <v>4.8496773999999999E-2</v>
      </c>
      <c r="Y22">
        <v>1.5510081E-2</v>
      </c>
    </row>
    <row r="23" spans="1:25" x14ac:dyDescent="0.2">
      <c r="A23" t="s">
        <v>48</v>
      </c>
      <c r="B23">
        <v>5.1079499999999998</v>
      </c>
      <c r="C23">
        <v>5.8401249999999996</v>
      </c>
      <c r="D23">
        <v>3.031825</v>
      </c>
      <c r="E23">
        <v>7.2696416670000001</v>
      </c>
      <c r="F23">
        <v>4.0808666669999996</v>
      </c>
      <c r="G23">
        <v>0.62622500000000003</v>
      </c>
      <c r="H23">
        <v>21.75055833</v>
      </c>
      <c r="I23">
        <v>0.489375</v>
      </c>
      <c r="J23">
        <v>0.25955833299999997</v>
      </c>
      <c r="K23">
        <v>53.960066670000003</v>
      </c>
      <c r="L23">
        <v>1.3570833330000001</v>
      </c>
      <c r="M23">
        <v>28.904475000000001</v>
      </c>
      <c r="N23">
        <v>0.68647499999999995</v>
      </c>
      <c r="O23">
        <v>5.0387916669999999</v>
      </c>
      <c r="P23">
        <v>3.9939333330000002</v>
      </c>
      <c r="Q23">
        <v>5.0843666670000003</v>
      </c>
      <c r="R23">
        <v>0.67655833300000001</v>
      </c>
      <c r="S23">
        <v>34.865516669999998</v>
      </c>
      <c r="T23">
        <v>12.901325</v>
      </c>
      <c r="U23">
        <v>0.257816667</v>
      </c>
      <c r="V23">
        <v>0.55951666700000002</v>
      </c>
      <c r="W23">
        <v>0.187966667</v>
      </c>
      <c r="X23">
        <v>0.30599166700000002</v>
      </c>
      <c r="Y23">
        <v>0.447341667</v>
      </c>
    </row>
    <row r="24" spans="1:25" x14ac:dyDescent="0.2">
      <c r="A24" t="s">
        <v>49</v>
      </c>
      <c r="B24">
        <v>3.6595913929999999</v>
      </c>
      <c r="C24">
        <v>1.038356383</v>
      </c>
      <c r="D24">
        <v>0.443261509</v>
      </c>
      <c r="E24">
        <v>0.47426344300000001</v>
      </c>
      <c r="F24">
        <v>0.76426760199999999</v>
      </c>
      <c r="G24">
        <v>1.2447484999999999E-2</v>
      </c>
      <c r="H24">
        <v>9.0905898999999998E-2</v>
      </c>
      <c r="I24">
        <v>1.2809381E-2</v>
      </c>
      <c r="J24">
        <v>8.6024180000000006E-3</v>
      </c>
      <c r="K24">
        <v>0.120172534</v>
      </c>
      <c r="L24">
        <v>9.6450679999999997E-3</v>
      </c>
      <c r="M24">
        <v>9.4587234000000006E-2</v>
      </c>
      <c r="N24">
        <v>1.1637137000000001E-2</v>
      </c>
      <c r="O24">
        <v>1.348861605</v>
      </c>
      <c r="P24">
        <v>1.0650355899999999</v>
      </c>
      <c r="Q24">
        <v>0.64966711799999999</v>
      </c>
      <c r="R24">
        <v>1.2870695999999999E-2</v>
      </c>
      <c r="S24">
        <v>8.3582591999999997E-2</v>
      </c>
      <c r="T24">
        <v>7.6891243710000001</v>
      </c>
      <c r="U24">
        <v>8.2649899999999998E-3</v>
      </c>
      <c r="V24">
        <v>1.1265280000000001E-2</v>
      </c>
      <c r="W24">
        <v>1.133588E-2</v>
      </c>
      <c r="X24">
        <v>1.1065764000000001E-2</v>
      </c>
      <c r="Y24">
        <v>5.625629E-3</v>
      </c>
    </row>
    <row r="25" spans="1:25" x14ac:dyDescent="0.2">
      <c r="A25" t="s">
        <v>50</v>
      </c>
      <c r="B25">
        <v>50.126648509999995</v>
      </c>
      <c r="C25">
        <v>20.49777705</v>
      </c>
      <c r="D25">
        <v>7.0858198009999995</v>
      </c>
      <c r="E25">
        <v>11.33125312</v>
      </c>
      <c r="F25">
        <v>11.021162909999999</v>
      </c>
      <c r="G25">
        <v>3.252404947</v>
      </c>
      <c r="H25">
        <v>7.6126287540000002</v>
      </c>
      <c r="I25">
        <v>4.0337759860000002</v>
      </c>
      <c r="J25">
        <v>2.5686027330000001</v>
      </c>
      <c r="K25">
        <v>8.4951555519999999</v>
      </c>
      <c r="L25">
        <v>3.2567102699999997</v>
      </c>
      <c r="M25">
        <v>6.365086078</v>
      </c>
      <c r="N25">
        <v>2.6563005769999997</v>
      </c>
      <c r="O25">
        <v>19.874950419999998</v>
      </c>
      <c r="P25">
        <v>12.253390479999998</v>
      </c>
      <c r="Q25">
        <v>8.6360314020000004</v>
      </c>
      <c r="R25">
        <v>2.2633048900000001</v>
      </c>
      <c r="S25">
        <v>4.7191536940000001</v>
      </c>
      <c r="T25">
        <v>79.453448649999999</v>
      </c>
      <c r="U25">
        <v>2.1818948900000001</v>
      </c>
      <c r="V25">
        <v>1.6301565979999999</v>
      </c>
      <c r="W25">
        <v>1.9984925119999999</v>
      </c>
      <c r="X25">
        <v>2.535441032</v>
      </c>
      <c r="Y25">
        <v>1.5981655590000001</v>
      </c>
    </row>
    <row r="26" spans="1:25" x14ac:dyDescent="0.2">
      <c r="A26" t="s">
        <v>51</v>
      </c>
      <c r="B26">
        <v>2.2795642859999998</v>
      </c>
      <c r="C26">
        <v>3.1858642860000002</v>
      </c>
      <c r="D26">
        <v>2.5539714290000002</v>
      </c>
      <c r="E26">
        <v>4.4582142859999996</v>
      </c>
      <c r="F26">
        <v>2.5806571429999998</v>
      </c>
      <c r="G26">
        <v>3.3028571E-2</v>
      </c>
      <c r="H26">
        <v>17.0154</v>
      </c>
      <c r="I26">
        <v>8.4357140000000004E-3</v>
      </c>
      <c r="J26">
        <v>1.0499999999999999E-3</v>
      </c>
      <c r="K26">
        <v>35.172328569999998</v>
      </c>
      <c r="L26">
        <v>1.6528570999999999E-2</v>
      </c>
      <c r="M26">
        <v>10.233821430000001</v>
      </c>
      <c r="N26">
        <v>1.035E-2</v>
      </c>
      <c r="O26">
        <v>4.6490428570000004</v>
      </c>
      <c r="P26">
        <v>3.787514286</v>
      </c>
      <c r="Q26">
        <v>5.4002285710000004</v>
      </c>
      <c r="R26">
        <v>0.21771428600000001</v>
      </c>
      <c r="S26">
        <v>32.952921430000004</v>
      </c>
      <c r="T26">
        <v>8.8510428569999995</v>
      </c>
      <c r="U26">
        <v>2.0878570999999999E-2</v>
      </c>
      <c r="V26">
        <v>2.5785714000000001E-2</v>
      </c>
      <c r="W26">
        <v>2.0092856999999999E-2</v>
      </c>
      <c r="X26">
        <v>6.3857139999999998E-3</v>
      </c>
      <c r="Y26">
        <v>1.6714285999999998E-2</v>
      </c>
    </row>
    <row r="27" spans="1:25" x14ac:dyDescent="0.2">
      <c r="A27" t="s">
        <v>53</v>
      </c>
      <c r="B27">
        <v>9.2716209519999992</v>
      </c>
      <c r="C27">
        <v>11.07969619</v>
      </c>
      <c r="D27">
        <v>2.167248571</v>
      </c>
      <c r="E27">
        <v>2.3378580950000001</v>
      </c>
      <c r="F27">
        <v>2.8501066669999999</v>
      </c>
      <c r="G27">
        <v>2.739048E-3</v>
      </c>
      <c r="H27">
        <v>5.1187618999999997E-2</v>
      </c>
      <c r="I27">
        <v>6.5699999999999998E-5</v>
      </c>
      <c r="J27">
        <v>1.7619000000000001E-4</v>
      </c>
      <c r="K27">
        <v>2.3E-2</v>
      </c>
      <c r="L27">
        <v>1.10476E-4</v>
      </c>
      <c r="M27">
        <v>8.3114290000000004E-3</v>
      </c>
      <c r="N27">
        <v>0</v>
      </c>
      <c r="O27">
        <v>1.794405714</v>
      </c>
      <c r="P27">
        <v>2.4572400000000001</v>
      </c>
      <c r="Q27">
        <v>1.5058142859999999</v>
      </c>
      <c r="R27">
        <v>7.3809500000000003E-4</v>
      </c>
      <c r="S27">
        <v>1.1124762E-2</v>
      </c>
      <c r="T27">
        <v>0.66218285700000001</v>
      </c>
      <c r="U27">
        <v>2.9047600000000002E-4</v>
      </c>
      <c r="V27">
        <v>5.02857E-4</v>
      </c>
      <c r="W27">
        <v>4.7428599999999998E-4</v>
      </c>
      <c r="X27">
        <v>2.1333300000000001E-4</v>
      </c>
      <c r="Y27">
        <v>3.3047600000000001E-4</v>
      </c>
    </row>
    <row r="28" spans="1:25" x14ac:dyDescent="0.2">
      <c r="A28" t="s">
        <v>54</v>
      </c>
      <c r="B28">
        <v>3.1525041790000001</v>
      </c>
      <c r="C28">
        <v>7.6042437089999995</v>
      </c>
      <c r="D28">
        <v>25.592605077999998</v>
      </c>
      <c r="E28">
        <v>16.275600408999999</v>
      </c>
      <c r="F28">
        <v>23.558903539999999</v>
      </c>
      <c r="G28">
        <v>5.9101100000000001E-4</v>
      </c>
      <c r="H28">
        <v>0.22555681100000002</v>
      </c>
      <c r="I28">
        <v>6.5095599999999995E-4</v>
      </c>
      <c r="J28">
        <v>2.39669E-4</v>
      </c>
      <c r="K28">
        <v>0.402017978</v>
      </c>
      <c r="L28">
        <v>1.2224720000000001E-3</v>
      </c>
      <c r="M28">
        <v>9.2633707999999995E-2</v>
      </c>
      <c r="N28">
        <v>4.6528900000000002E-4</v>
      </c>
      <c r="O28">
        <v>0.74375289300000003</v>
      </c>
      <c r="P28">
        <v>21.720389973</v>
      </c>
      <c r="Q28">
        <v>29.53780914</v>
      </c>
      <c r="R28">
        <v>3.6662919999999998E-3</v>
      </c>
      <c r="S28">
        <v>0.38222471899999999</v>
      </c>
      <c r="T28">
        <v>0.41963910299999996</v>
      </c>
      <c r="U28">
        <v>2.5371900000000001E-4</v>
      </c>
      <c r="V28">
        <v>2.2785119999999999E-3</v>
      </c>
      <c r="W28">
        <v>1.4153534000000001E-2</v>
      </c>
      <c r="X28">
        <v>1.201653E-3</v>
      </c>
      <c r="Y28">
        <v>2.7309489999999999E-3</v>
      </c>
    </row>
    <row r="29" spans="1:25" x14ac:dyDescent="0.2">
      <c r="A29" t="s">
        <v>644</v>
      </c>
      <c r="B29">
        <v>43.318321632</v>
      </c>
      <c r="C29">
        <v>33.781210443999996</v>
      </c>
      <c r="D29">
        <v>37.851832340999998</v>
      </c>
      <c r="E29">
        <v>40.794474354999998</v>
      </c>
      <c r="F29">
        <v>46.369554005999994</v>
      </c>
      <c r="G29">
        <v>1.027033093</v>
      </c>
      <c r="H29">
        <v>40.999110500999997</v>
      </c>
      <c r="I29">
        <v>0.63476881099999993</v>
      </c>
      <c r="J29">
        <v>0.35756793200000003</v>
      </c>
      <c r="K29">
        <v>137.37130872500001</v>
      </c>
      <c r="L29">
        <v>1.555856009</v>
      </c>
      <c r="M29">
        <v>87.856155275000006</v>
      </c>
      <c r="N29">
        <v>0.87929096800000006</v>
      </c>
      <c r="O29">
        <v>22.818302975000002</v>
      </c>
      <c r="P29">
        <v>43.611364489999993</v>
      </c>
      <c r="Q29">
        <v>54.926799371999998</v>
      </c>
      <c r="R29">
        <v>1.8402436390000001</v>
      </c>
      <c r="S29">
        <v>105.06718572300001</v>
      </c>
      <c r="T29">
        <v>24.671017926999998</v>
      </c>
      <c r="U29">
        <v>0.61319399500000005</v>
      </c>
      <c r="V29">
        <v>1.6579559810000002</v>
      </c>
      <c r="W29">
        <v>0.49622927299999997</v>
      </c>
      <c r="X29">
        <v>0.75939062300000004</v>
      </c>
      <c r="Y29">
        <v>1.8154280750000003</v>
      </c>
    </row>
    <row r="30" spans="1:25" x14ac:dyDescent="0.2">
      <c r="A30" t="s">
        <v>645</v>
      </c>
      <c r="B30">
        <v>6.7656831369999999</v>
      </c>
      <c r="C30">
        <v>1.1438905880000001</v>
      </c>
      <c r="D30">
        <v>0.61784862699999998</v>
      </c>
      <c r="E30">
        <v>0.89629215699999998</v>
      </c>
      <c r="F30">
        <v>1.28342</v>
      </c>
      <c r="G30">
        <v>1.61451E-3</v>
      </c>
      <c r="H30">
        <v>0.137187059</v>
      </c>
      <c r="I30">
        <v>0</v>
      </c>
      <c r="J30">
        <v>0</v>
      </c>
      <c r="K30">
        <v>0.16988313699999999</v>
      </c>
      <c r="L30">
        <v>0</v>
      </c>
      <c r="M30">
        <v>4.843137E-3</v>
      </c>
      <c r="N30">
        <v>0</v>
      </c>
      <c r="O30">
        <v>2.7522309800000002</v>
      </c>
      <c r="P30">
        <v>1.1188537249999999</v>
      </c>
      <c r="Q30">
        <v>1.2108886270000001</v>
      </c>
      <c r="R30">
        <v>0</v>
      </c>
      <c r="S30">
        <v>1.2131764999999999E-2</v>
      </c>
      <c r="T30">
        <v>9.1099486269999996</v>
      </c>
      <c r="U30">
        <v>1.9411799999999999E-4</v>
      </c>
      <c r="V30">
        <v>9.0231370000000005E-3</v>
      </c>
      <c r="W30">
        <v>1.666275E-3</v>
      </c>
      <c r="X30">
        <v>9.2499999999999999E-5</v>
      </c>
      <c r="Y30">
        <v>1.9764699999999999E-4</v>
      </c>
    </row>
    <row r="31" spans="1:25" x14ac:dyDescent="0.2">
      <c r="A31" t="s">
        <v>55</v>
      </c>
      <c r="B31">
        <v>4.1180944439999996</v>
      </c>
      <c r="C31">
        <v>4.4079027780000004</v>
      </c>
      <c r="D31">
        <v>3.4198166670000001</v>
      </c>
      <c r="E31">
        <v>7.0117083329999996</v>
      </c>
      <c r="F31">
        <v>4.4543166669999996</v>
      </c>
      <c r="G31">
        <v>0.58655555599999998</v>
      </c>
      <c r="H31">
        <v>19.126277779999999</v>
      </c>
      <c r="I31">
        <v>0.4279</v>
      </c>
      <c r="J31">
        <v>0.14666388899999999</v>
      </c>
      <c r="K31">
        <v>34.759663889999999</v>
      </c>
      <c r="L31">
        <v>0.629</v>
      </c>
      <c r="M31">
        <v>34.016133330000002</v>
      </c>
      <c r="N31">
        <v>0.331933333</v>
      </c>
      <c r="O31">
        <v>4.943091667</v>
      </c>
      <c r="P31">
        <v>2.973325</v>
      </c>
      <c r="Q31">
        <v>5.8746805560000004</v>
      </c>
      <c r="R31">
        <v>0.89659722200000003</v>
      </c>
      <c r="S31">
        <v>35.811149999999998</v>
      </c>
      <c r="T31">
        <v>20.08918611</v>
      </c>
      <c r="U31">
        <v>0.259427778</v>
      </c>
      <c r="V31">
        <v>0.50048333300000003</v>
      </c>
      <c r="W31">
        <v>0.15347222199999999</v>
      </c>
      <c r="X31">
        <v>0.38194444399999999</v>
      </c>
      <c r="Y31">
        <v>0.71812500000000001</v>
      </c>
    </row>
    <row r="32" spans="1:25" x14ac:dyDescent="0.2">
      <c r="A32" t="s">
        <v>56</v>
      </c>
      <c r="B32">
        <v>1.3493601500000001</v>
      </c>
      <c r="C32">
        <v>1.1160819550000001</v>
      </c>
      <c r="D32">
        <v>0.91373383500000005</v>
      </c>
      <c r="E32">
        <v>2.2592661650000001</v>
      </c>
      <c r="F32">
        <v>1.216606767</v>
      </c>
      <c r="G32">
        <v>4.1948871999999998E-2</v>
      </c>
      <c r="H32">
        <v>10.52387143</v>
      </c>
      <c r="I32">
        <v>8.006015E-3</v>
      </c>
      <c r="J32">
        <v>5.0834590000000002E-3</v>
      </c>
      <c r="K32">
        <v>10.554918799999999</v>
      </c>
      <c r="L32">
        <v>2.7615038000000001E-2</v>
      </c>
      <c r="M32">
        <v>4.5117172930000002</v>
      </c>
      <c r="N32">
        <v>2.1579699000000001E-2</v>
      </c>
      <c r="O32">
        <v>1.529515038</v>
      </c>
      <c r="P32">
        <v>0.83396616499999998</v>
      </c>
      <c r="Q32">
        <v>1.5840180450000001</v>
      </c>
      <c r="R32">
        <v>0.104585714</v>
      </c>
      <c r="S32">
        <v>10.26724286</v>
      </c>
      <c r="T32">
        <v>5.8092112780000003</v>
      </c>
      <c r="U32">
        <v>1.8951128000000001E-2</v>
      </c>
      <c r="V32">
        <v>4.0769924999999999E-2</v>
      </c>
      <c r="W32">
        <v>1.1181203000000001E-2</v>
      </c>
      <c r="X32">
        <v>1.8548872000000001E-2</v>
      </c>
      <c r="Y32">
        <v>3.7104511E-2</v>
      </c>
    </row>
    <row r="33" spans="1:25" x14ac:dyDescent="0.2">
      <c r="A33" t="s">
        <v>646</v>
      </c>
      <c r="B33">
        <v>17.524049583</v>
      </c>
      <c r="C33">
        <v>10.799943589000002</v>
      </c>
      <c r="D33">
        <v>16.225114582</v>
      </c>
      <c r="E33">
        <v>15.569962078</v>
      </c>
      <c r="F33">
        <v>20.082112978999998</v>
      </c>
      <c r="G33">
        <v>1.2012081060000002</v>
      </c>
      <c r="H33">
        <v>2.6067689469999999</v>
      </c>
      <c r="I33">
        <v>1.510150114</v>
      </c>
      <c r="J33">
        <v>0.90539988599999999</v>
      </c>
      <c r="K33">
        <v>6.6001700160000008</v>
      </c>
      <c r="L33">
        <v>1.3239132789999999</v>
      </c>
      <c r="M33">
        <v>2.4259500100000002</v>
      </c>
      <c r="N33">
        <v>2.5709802649999998</v>
      </c>
      <c r="O33">
        <v>6.7936251579999993</v>
      </c>
      <c r="P33">
        <v>23.111313464999999</v>
      </c>
      <c r="Q33">
        <v>17.383599777000001</v>
      </c>
      <c r="R33">
        <v>0.62777949199999994</v>
      </c>
      <c r="S33">
        <v>2.9241144100000001</v>
      </c>
      <c r="T33">
        <v>27.430576760999998</v>
      </c>
      <c r="U33">
        <v>1.1541974740000001</v>
      </c>
      <c r="V33">
        <v>1.620672728</v>
      </c>
      <c r="W33">
        <v>1.0101621999999999</v>
      </c>
      <c r="X33">
        <v>1.0863866060000003</v>
      </c>
      <c r="Y33">
        <v>1.037256862</v>
      </c>
    </row>
    <row r="34" spans="1:25" x14ac:dyDescent="0.2">
      <c r="A34" t="s">
        <v>43</v>
      </c>
      <c r="B34">
        <v>17.395907964000003</v>
      </c>
      <c r="C34">
        <v>17.022604542</v>
      </c>
      <c r="D34">
        <v>10.770664664</v>
      </c>
      <c r="E34">
        <v>33.094541972000002</v>
      </c>
      <c r="F34">
        <v>17.636962746999998</v>
      </c>
      <c r="G34">
        <v>0.56298872799999999</v>
      </c>
      <c r="H34">
        <v>102.70838957000001</v>
      </c>
      <c r="I34">
        <v>0.45397209500000002</v>
      </c>
      <c r="J34">
        <v>0.334394678</v>
      </c>
      <c r="K34">
        <v>66.218791969999998</v>
      </c>
      <c r="L34">
        <v>0.54208615900000001</v>
      </c>
      <c r="M34">
        <v>44.339169240000004</v>
      </c>
      <c r="N34">
        <v>0.34133033599999996</v>
      </c>
      <c r="O34">
        <v>16.572023837</v>
      </c>
      <c r="P34">
        <v>13.357775572</v>
      </c>
      <c r="Q34">
        <v>15.172178361</v>
      </c>
      <c r="R34">
        <v>1.2460760560000002</v>
      </c>
      <c r="S34">
        <v>87.903232180000003</v>
      </c>
      <c r="T34">
        <v>47.825356409999998</v>
      </c>
      <c r="U34">
        <v>0.27654908</v>
      </c>
      <c r="V34">
        <v>0.20999774100000002</v>
      </c>
      <c r="W34">
        <v>0.30773915100000004</v>
      </c>
      <c r="X34">
        <v>0.39622736600000003</v>
      </c>
      <c r="Y34">
        <v>0.23338969900000001</v>
      </c>
    </row>
    <row r="35" spans="1:25" x14ac:dyDescent="0.2">
      <c r="A35" t="s">
        <v>64</v>
      </c>
      <c r="B35">
        <v>1.1529714289999999</v>
      </c>
      <c r="C35">
        <v>3.0201428570000002</v>
      </c>
      <c r="D35">
        <v>4.1701428570000001</v>
      </c>
      <c r="E35">
        <v>28.814257139999999</v>
      </c>
      <c r="F35">
        <v>13.684900000000001</v>
      </c>
      <c r="G35">
        <v>1.2994571429999999</v>
      </c>
      <c r="H35">
        <v>0.82499999999999996</v>
      </c>
      <c r="I35">
        <v>2.0257999999999998</v>
      </c>
      <c r="J35">
        <v>7.5714300000000005E-4</v>
      </c>
      <c r="K35">
        <v>3.1571429999999998E-3</v>
      </c>
      <c r="L35">
        <v>1.4428570000000001E-3</v>
      </c>
      <c r="M35">
        <v>3.9428570000000001E-3</v>
      </c>
      <c r="N35">
        <v>1.1714290000000001E-3</v>
      </c>
      <c r="O35">
        <v>0.46212857099999999</v>
      </c>
      <c r="P35">
        <v>1.1392714289999999</v>
      </c>
      <c r="Q35">
        <v>13.69404286</v>
      </c>
      <c r="R35">
        <v>0.121171429</v>
      </c>
      <c r="S35">
        <v>0.71962857099999999</v>
      </c>
      <c r="T35">
        <v>0.350657143</v>
      </c>
      <c r="U35">
        <v>2.4055</v>
      </c>
      <c r="V35">
        <v>0.43985714300000001</v>
      </c>
      <c r="W35">
        <v>1.196785714</v>
      </c>
      <c r="X35">
        <v>0.89434285700000005</v>
      </c>
      <c r="Y35">
        <v>2.2354428569999998</v>
      </c>
    </row>
    <row r="36" spans="1:25" x14ac:dyDescent="0.2">
      <c r="A36" t="s">
        <v>81</v>
      </c>
      <c r="B36">
        <v>16.806531695</v>
      </c>
      <c r="C36">
        <v>32.560828962000002</v>
      </c>
      <c r="D36">
        <v>54.466165759999996</v>
      </c>
      <c r="E36">
        <v>29.963015271</v>
      </c>
      <c r="F36">
        <v>39.803040754000001</v>
      </c>
      <c r="G36">
        <v>2.2240768000000001E-2</v>
      </c>
      <c r="H36">
        <v>5.0895672000000003E-2</v>
      </c>
      <c r="I36">
        <v>5.9685000000000001E-4</v>
      </c>
      <c r="J36">
        <v>3.48819E-4</v>
      </c>
      <c r="K36">
        <v>4.3989206000000003E-2</v>
      </c>
      <c r="L36">
        <v>0.483102274</v>
      </c>
      <c r="M36">
        <v>0.159277953</v>
      </c>
      <c r="N36">
        <v>8.7697402999999993E-2</v>
      </c>
      <c r="O36">
        <v>4.7085258919999999</v>
      </c>
      <c r="P36">
        <v>56.318676240000002</v>
      </c>
      <c r="Q36">
        <v>42.258199449999999</v>
      </c>
      <c r="R36">
        <v>0.20796334399999999</v>
      </c>
      <c r="S36">
        <v>7.7916965000000005E-2</v>
      </c>
      <c r="T36">
        <v>0.9445175429999999</v>
      </c>
      <c r="U36">
        <v>5.1397657999999999E-2</v>
      </c>
      <c r="V36">
        <v>2.5171745999999998E-2</v>
      </c>
      <c r="W36">
        <v>0.238904118</v>
      </c>
      <c r="X36">
        <v>0.122612152</v>
      </c>
      <c r="Y36">
        <v>0.129309601</v>
      </c>
    </row>
    <row r="37" spans="1:25" x14ac:dyDescent="0.2">
      <c r="A37" t="s">
        <v>57</v>
      </c>
      <c r="B37">
        <v>2.0149376810000001</v>
      </c>
      <c r="C37">
        <v>1.839207971</v>
      </c>
      <c r="D37">
        <v>1.2340492750000001</v>
      </c>
      <c r="E37">
        <v>2.23753913</v>
      </c>
      <c r="F37">
        <v>1.45960942</v>
      </c>
      <c r="G37">
        <v>0.55812753599999998</v>
      </c>
      <c r="H37">
        <v>6.3061028989999999</v>
      </c>
      <c r="I37">
        <v>0.49377898599999998</v>
      </c>
      <c r="J37">
        <v>0.169794203</v>
      </c>
      <c r="K37">
        <v>10.407573190000001</v>
      </c>
      <c r="L37">
        <v>0.42013260899999999</v>
      </c>
      <c r="M37">
        <v>6.3865028989999999</v>
      </c>
      <c r="N37">
        <v>0.34422826099999998</v>
      </c>
      <c r="O37">
        <v>2.4279797099999998</v>
      </c>
      <c r="P37">
        <v>1.5987760870000001</v>
      </c>
      <c r="Q37">
        <v>1.9493572459999999</v>
      </c>
      <c r="R37">
        <v>0.47252246399999998</v>
      </c>
      <c r="S37">
        <v>12.95502464</v>
      </c>
      <c r="T37">
        <v>4.3352891299999996</v>
      </c>
      <c r="U37">
        <v>0.54707391299999997</v>
      </c>
      <c r="V37">
        <v>0.61263188400000002</v>
      </c>
      <c r="W37">
        <v>0.54630289899999995</v>
      </c>
      <c r="X37">
        <v>0.58471739099999998</v>
      </c>
      <c r="Y37">
        <v>0.83272101399999998</v>
      </c>
    </row>
    <row r="38" spans="1:25" x14ac:dyDescent="0.2">
      <c r="A38" t="s">
        <v>62</v>
      </c>
      <c r="B38">
        <v>0.99260637799999996</v>
      </c>
      <c r="C38">
        <v>1.9469600789999999</v>
      </c>
      <c r="D38">
        <v>1.028218268</v>
      </c>
      <c r="E38">
        <v>4.5388900000000003</v>
      </c>
      <c r="F38">
        <v>3.1492655909999998</v>
      </c>
      <c r="G38">
        <v>5.0961496000000002E-2</v>
      </c>
      <c r="H38">
        <v>9.7143029920000004</v>
      </c>
      <c r="I38">
        <v>3.2260629999999999E-3</v>
      </c>
      <c r="J38">
        <v>2.096063E-3</v>
      </c>
      <c r="K38">
        <v>7.5243277170000002</v>
      </c>
      <c r="L38">
        <v>2.2711810999999998E-2</v>
      </c>
      <c r="M38">
        <v>8.3073335430000004</v>
      </c>
      <c r="N38">
        <v>2.5956690000000001E-3</v>
      </c>
      <c r="O38">
        <v>2.102809685</v>
      </c>
      <c r="P38">
        <v>1.9621377170000001</v>
      </c>
      <c r="Q38">
        <v>1.6221429919999999</v>
      </c>
      <c r="R38">
        <v>0.18617133899999999</v>
      </c>
      <c r="S38">
        <v>11.71474205</v>
      </c>
      <c r="T38">
        <v>2.8388566929999999</v>
      </c>
      <c r="U38">
        <v>2.6389759999999999E-3</v>
      </c>
      <c r="V38">
        <v>1.1571496000000001E-2</v>
      </c>
      <c r="W38">
        <v>3.107402E-3</v>
      </c>
      <c r="X38">
        <v>8.6094489999999999E-3</v>
      </c>
      <c r="Y38">
        <v>2.2140939999999998E-3</v>
      </c>
    </row>
    <row r="39" spans="1:25" x14ac:dyDescent="0.2">
      <c r="A39" t="s">
        <v>44</v>
      </c>
      <c r="B39">
        <v>16.176302800999999</v>
      </c>
      <c r="C39">
        <v>9.0098198919999994</v>
      </c>
      <c r="D39">
        <v>9.9081016640000001</v>
      </c>
      <c r="E39">
        <v>10.500683367000001</v>
      </c>
      <c r="F39">
        <v>7.6124452190000005</v>
      </c>
      <c r="G39">
        <v>27.689602567000001</v>
      </c>
      <c r="H39">
        <v>11.504599686000002</v>
      </c>
      <c r="I39">
        <v>25.877794821000002</v>
      </c>
      <c r="J39">
        <v>8.0019511909999999</v>
      </c>
      <c r="K39">
        <v>23.56584599</v>
      </c>
      <c r="L39">
        <v>20.097647321</v>
      </c>
      <c r="M39">
        <v>10.095334298999999</v>
      </c>
      <c r="N39">
        <v>18.488734229999999</v>
      </c>
      <c r="O39">
        <v>13.273466049000001</v>
      </c>
      <c r="P39">
        <v>7.3644532979999999</v>
      </c>
      <c r="Q39">
        <v>7.1261706299999998</v>
      </c>
      <c r="R39">
        <v>9.9055310280000004</v>
      </c>
      <c r="S39">
        <v>11.473252874</v>
      </c>
      <c r="T39">
        <v>4.9438874859999995</v>
      </c>
      <c r="U39">
        <v>17.866358895999998</v>
      </c>
      <c r="V39">
        <v>35.107657949</v>
      </c>
      <c r="W39">
        <v>15.407549571000002</v>
      </c>
      <c r="X39">
        <v>14.940477571999999</v>
      </c>
      <c r="Y39">
        <v>17.478934843000001</v>
      </c>
    </row>
    <row r="40" spans="1:25" x14ac:dyDescent="0.2">
      <c r="A40" t="s">
        <v>58</v>
      </c>
      <c r="B40">
        <v>4.6305331839999999</v>
      </c>
      <c r="C40">
        <v>2.866012698</v>
      </c>
      <c r="D40">
        <v>1.9181340270000002</v>
      </c>
      <c r="E40">
        <v>4.6480415179999994</v>
      </c>
      <c r="F40">
        <v>2.5074932040000002</v>
      </c>
      <c r="G40">
        <v>8.1279464999999995E-2</v>
      </c>
      <c r="H40">
        <v>17.695833630999999</v>
      </c>
      <c r="I40">
        <v>3.640997E-2</v>
      </c>
      <c r="J40">
        <v>1.2431299999999999E-2</v>
      </c>
      <c r="K40">
        <v>5.6962983630000004</v>
      </c>
      <c r="L40">
        <v>4.6968055000000002E-2</v>
      </c>
      <c r="M40">
        <v>1.2911624509999999</v>
      </c>
      <c r="N40">
        <v>5.4662649000000001E-2</v>
      </c>
      <c r="O40">
        <v>3.423492113</v>
      </c>
      <c r="P40">
        <v>2.194526191</v>
      </c>
      <c r="Q40">
        <v>3.5340259920000001</v>
      </c>
      <c r="R40">
        <v>0.12668115099999999</v>
      </c>
      <c r="S40">
        <v>25.937763789999998</v>
      </c>
      <c r="T40">
        <v>12.594919146999999</v>
      </c>
      <c r="U40">
        <v>3.2260218E-2</v>
      </c>
      <c r="V40">
        <v>5.9450148999999994E-2</v>
      </c>
      <c r="W40">
        <v>2.8473115E-2</v>
      </c>
      <c r="X40">
        <v>5.3888938000000004E-2</v>
      </c>
      <c r="Y40">
        <v>4.2647817000000005E-2</v>
      </c>
    </row>
    <row r="41" spans="1:25" x14ac:dyDescent="0.2">
      <c r="A41" t="s">
        <v>648</v>
      </c>
      <c r="B41">
        <v>1.3917341459999999</v>
      </c>
      <c r="C41">
        <v>3.0389902439999998</v>
      </c>
      <c r="D41">
        <v>13.442697559999999</v>
      </c>
      <c r="E41">
        <v>21.344412200000001</v>
      </c>
      <c r="F41">
        <v>18.985426830000002</v>
      </c>
      <c r="G41">
        <v>8.9999999999999998E-4</v>
      </c>
      <c r="H41">
        <v>1.607317E-3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0.36699512200000001</v>
      </c>
      <c r="P41">
        <v>11.512846339999999</v>
      </c>
      <c r="Q41">
        <v>32.986073169999997</v>
      </c>
      <c r="R41">
        <v>3.1699999999999998E-5</v>
      </c>
      <c r="S41">
        <v>4.9512199999999997E-4</v>
      </c>
      <c r="T41">
        <v>2.8507317000000001E-2</v>
      </c>
      <c r="U41">
        <v>1.4146300000000001E-4</v>
      </c>
      <c r="V41">
        <v>5.6100000000000002E-5</v>
      </c>
      <c r="W41">
        <v>5.1199999999999998E-5</v>
      </c>
      <c r="X41">
        <v>0</v>
      </c>
      <c r="Y41">
        <v>8.0500000000000005E-5</v>
      </c>
    </row>
    <row r="42" spans="1:25" x14ac:dyDescent="0.2">
      <c r="A42" t="s">
        <v>649</v>
      </c>
      <c r="B42">
        <v>48.185471593000003</v>
      </c>
      <c r="C42">
        <v>47.693711594999996</v>
      </c>
      <c r="D42">
        <v>77.080291223000003</v>
      </c>
      <c r="E42">
        <v>46.805139823000005</v>
      </c>
      <c r="F42">
        <v>80.482597693999992</v>
      </c>
      <c r="G42">
        <v>8.967985999999999E-3</v>
      </c>
      <c r="H42">
        <v>0.18144112800000001</v>
      </c>
      <c r="I42">
        <v>5.7996099999999993E-4</v>
      </c>
      <c r="J42">
        <v>8.8900000000000006E-5</v>
      </c>
      <c r="K42">
        <v>0.11866710000000001</v>
      </c>
      <c r="L42">
        <v>2.6516199999999999E-4</v>
      </c>
      <c r="M42">
        <v>1.4548160000000001E-3</v>
      </c>
      <c r="N42">
        <v>1.281751E-3</v>
      </c>
      <c r="O42">
        <v>17.150396770999997</v>
      </c>
      <c r="P42">
        <v>98.726530890999982</v>
      </c>
      <c r="Q42">
        <v>96.214840995000017</v>
      </c>
      <c r="R42">
        <v>2.7149729999999999E-3</v>
      </c>
      <c r="S42">
        <v>2.9808879E-2</v>
      </c>
      <c r="T42">
        <v>3.601257039</v>
      </c>
      <c r="U42">
        <v>5.6832450000000008E-3</v>
      </c>
      <c r="V42">
        <v>7.2708809999999999E-3</v>
      </c>
      <c r="W42">
        <v>2.0543404000000001E-2</v>
      </c>
      <c r="X42">
        <v>4.9788510000000003E-3</v>
      </c>
      <c r="Y42">
        <v>6.6426670000000014E-3</v>
      </c>
    </row>
    <row r="43" spans="1:25" x14ac:dyDescent="0.2">
      <c r="A43" t="s">
        <v>650</v>
      </c>
      <c r="B43">
        <v>32.902169860999997</v>
      </c>
      <c r="C43">
        <v>37.196015922000001</v>
      </c>
      <c r="D43">
        <v>43.873133214999996</v>
      </c>
      <c r="E43">
        <v>32.805171454000003</v>
      </c>
      <c r="F43">
        <v>47.284426922999998</v>
      </c>
      <c r="G43">
        <v>2.2784107999999997E-2</v>
      </c>
      <c r="H43">
        <v>9.892474200000001E-2</v>
      </c>
      <c r="I43">
        <v>1.7995818E-2</v>
      </c>
      <c r="J43">
        <v>1.1101906999999999E-2</v>
      </c>
      <c r="K43">
        <v>4.7079297999999999E-2</v>
      </c>
      <c r="L43">
        <v>1.2061338E-2</v>
      </c>
      <c r="M43">
        <v>4.0135942000000001E-2</v>
      </c>
      <c r="N43">
        <v>1.7772E-2</v>
      </c>
      <c r="O43">
        <v>7.8156073680000002</v>
      </c>
      <c r="P43">
        <v>60.036670834999995</v>
      </c>
      <c r="Q43">
        <v>59.04347945</v>
      </c>
      <c r="R43">
        <v>1.0299289E-2</v>
      </c>
      <c r="S43">
        <v>3.4849065999999998E-2</v>
      </c>
      <c r="T43">
        <v>1.344082604</v>
      </c>
      <c r="U43">
        <v>2.2947128000000001E-2</v>
      </c>
      <c r="V43">
        <v>2.6600814E-2</v>
      </c>
      <c r="W43">
        <v>7.7950657000000007E-2</v>
      </c>
      <c r="X43">
        <v>1.8311997E-2</v>
      </c>
      <c r="Y43">
        <v>2.3937826000000002E-2</v>
      </c>
    </row>
    <row r="44" spans="1:25" x14ac:dyDescent="0.2">
      <c r="A44" t="s">
        <v>46</v>
      </c>
      <c r="B44">
        <v>23.969220157999999</v>
      </c>
      <c r="C44">
        <v>22.029422966000002</v>
      </c>
      <c r="D44">
        <v>38.540562440000002</v>
      </c>
      <c r="E44">
        <v>22.715260834000002</v>
      </c>
      <c r="F44">
        <v>40.172410579999998</v>
      </c>
      <c r="G44">
        <v>5.8084820000000002E-3</v>
      </c>
      <c r="H44">
        <v>2.4987200000000001E-2</v>
      </c>
      <c r="I44">
        <v>8.5135700000000007E-4</v>
      </c>
      <c r="J44">
        <v>6.8292699999999995E-4</v>
      </c>
      <c r="K44">
        <v>1.575922E-3</v>
      </c>
      <c r="L44">
        <v>4.7336900000000001E-4</v>
      </c>
      <c r="M44">
        <v>3.45645E-4</v>
      </c>
      <c r="N44">
        <v>1.3101000000000001E-4</v>
      </c>
      <c r="O44">
        <v>5.0700320039999998</v>
      </c>
      <c r="P44">
        <v>39.075147209999997</v>
      </c>
      <c r="Q44">
        <v>41.627543629999998</v>
      </c>
      <c r="R44">
        <v>8.422900000000001E-4</v>
      </c>
      <c r="S44">
        <v>2.66621E-3</v>
      </c>
      <c r="T44">
        <v>0.380883833</v>
      </c>
      <c r="U44">
        <v>1.1806469999999999E-3</v>
      </c>
      <c r="V44">
        <v>1.3189080000000001E-3</v>
      </c>
      <c r="W44">
        <v>3.5572709999999999E-3</v>
      </c>
      <c r="X44">
        <v>2.0149579999999999E-3</v>
      </c>
      <c r="Y44">
        <v>1.005899E-3</v>
      </c>
    </row>
    <row r="45" spans="1:25" x14ac:dyDescent="0.2">
      <c r="A45" t="s">
        <v>63</v>
      </c>
      <c r="B45">
        <v>0.53622110099999998</v>
      </c>
      <c r="C45">
        <v>1.267895413</v>
      </c>
      <c r="D45">
        <v>6.439365596</v>
      </c>
      <c r="E45">
        <v>8.3729160549999992</v>
      </c>
      <c r="F45">
        <v>8.8713591740000002</v>
      </c>
      <c r="G45">
        <v>2.7583486000000001E-2</v>
      </c>
      <c r="H45">
        <v>3.8695871999999999E-2</v>
      </c>
      <c r="I45">
        <v>6.4577979999999998E-3</v>
      </c>
      <c r="J45">
        <v>1.4954129999999999E-3</v>
      </c>
      <c r="K45">
        <v>3.3603670000000002E-2</v>
      </c>
      <c r="L45">
        <v>2.1896329999999999E-2</v>
      </c>
      <c r="M45">
        <v>4.5098623999999997E-2</v>
      </c>
      <c r="N45">
        <v>2.1047248000000001E-2</v>
      </c>
      <c r="O45">
        <v>0.13255091699999999</v>
      </c>
      <c r="P45">
        <v>4.4806830279999996</v>
      </c>
      <c r="Q45">
        <v>11.84482064</v>
      </c>
      <c r="R45">
        <v>5.4206419999999998E-3</v>
      </c>
      <c r="S45">
        <v>9.4931189999999995E-3</v>
      </c>
      <c r="T45">
        <v>3.6348624000000003E-2</v>
      </c>
      <c r="U45">
        <v>4.1160550000000004E-3</v>
      </c>
      <c r="V45">
        <v>1.1513761000000001E-2</v>
      </c>
      <c r="W45">
        <v>1.6654586999999998E-2</v>
      </c>
      <c r="X45">
        <v>1.2531651E-2</v>
      </c>
      <c r="Y45">
        <v>9.9821100000000006E-3</v>
      </c>
    </row>
    <row r="46" spans="1:25" x14ac:dyDescent="0.2">
      <c r="A46" t="s">
        <v>85</v>
      </c>
      <c r="B46">
        <v>48.496839250000001</v>
      </c>
      <c r="C46">
        <v>14.110998146</v>
      </c>
      <c r="D46">
        <v>7.550388313</v>
      </c>
      <c r="E46">
        <v>5.0364239889999993</v>
      </c>
      <c r="F46">
        <v>8.8958719210000012</v>
      </c>
      <c r="G46">
        <v>6.0697431999999996E-2</v>
      </c>
      <c r="H46">
        <v>0.26871043699999997</v>
      </c>
      <c r="I46">
        <v>4.9451136999999999E-2</v>
      </c>
      <c r="J46">
        <v>4.7181806E-2</v>
      </c>
      <c r="K46">
        <v>0.30660141899999999</v>
      </c>
      <c r="L46">
        <v>5.2758552E-2</v>
      </c>
      <c r="M46">
        <v>0.195225116</v>
      </c>
      <c r="N46">
        <v>5.7756722999999996E-2</v>
      </c>
      <c r="O46">
        <v>10.413460765</v>
      </c>
      <c r="P46">
        <v>14.811289068000001</v>
      </c>
      <c r="Q46">
        <v>8.4737081029999999</v>
      </c>
      <c r="R46">
        <v>4.2294650000000003E-2</v>
      </c>
      <c r="S46">
        <v>0.16393046900000002</v>
      </c>
      <c r="T46">
        <v>10.781401868</v>
      </c>
      <c r="U46">
        <v>7.1675822E-2</v>
      </c>
      <c r="V46">
        <v>8.3527321000000002E-2</v>
      </c>
      <c r="W46">
        <v>0.24228534499999999</v>
      </c>
      <c r="X46">
        <v>6.3443936000000006E-2</v>
      </c>
      <c r="Y46">
        <v>5.5331986E-2</v>
      </c>
    </row>
    <row r="47" spans="1:25" x14ac:dyDescent="0.2">
      <c r="A47" t="s">
        <v>45</v>
      </c>
      <c r="B47">
        <v>0.67029164699999999</v>
      </c>
      <c r="C47">
        <v>0.76430394400000001</v>
      </c>
      <c r="D47">
        <v>0.55056566100000004</v>
      </c>
      <c r="E47">
        <v>1.339744316</v>
      </c>
      <c r="F47">
        <v>0.95519582400000003</v>
      </c>
      <c r="G47">
        <v>8.8872389999999996E-2</v>
      </c>
      <c r="H47">
        <v>4.1909132250000001</v>
      </c>
      <c r="I47">
        <v>8.8092810000000004E-3</v>
      </c>
      <c r="J47">
        <v>7.5600930000000004E-3</v>
      </c>
      <c r="K47">
        <v>10.56856241</v>
      </c>
      <c r="L47">
        <v>4.2431089999999998E-2</v>
      </c>
      <c r="M47">
        <v>11.609054990000001</v>
      </c>
      <c r="N47">
        <v>8.2858470000000007E-3</v>
      </c>
      <c r="O47">
        <v>1.1090642690000001</v>
      </c>
      <c r="P47">
        <v>1.110081439</v>
      </c>
      <c r="Q47">
        <v>1.0681164729999999</v>
      </c>
      <c r="R47">
        <v>0.226516937</v>
      </c>
      <c r="S47">
        <v>3.999964501</v>
      </c>
      <c r="T47">
        <v>1.2865607889999999</v>
      </c>
      <c r="U47">
        <v>3.9078890000000003E-3</v>
      </c>
      <c r="V47">
        <v>4.4563809999999997E-3</v>
      </c>
      <c r="W47">
        <v>8.3819029999999996E-3</v>
      </c>
      <c r="X47">
        <v>9.4696060000000002E-3</v>
      </c>
      <c r="Y47">
        <v>1.637819E-3</v>
      </c>
    </row>
    <row r="48" spans="1:25" x14ac:dyDescent="0.2">
      <c r="A48" t="s">
        <v>65</v>
      </c>
      <c r="B48">
        <v>1822.5222094050005</v>
      </c>
      <c r="C48">
        <v>2628.265479529</v>
      </c>
      <c r="D48">
        <v>2379.3648660729996</v>
      </c>
      <c r="E48">
        <v>2973.3443642640004</v>
      </c>
      <c r="F48">
        <v>1864.4784104510002</v>
      </c>
      <c r="G48">
        <v>4674.2506233809981</v>
      </c>
      <c r="H48">
        <v>1834.160400728</v>
      </c>
      <c r="I48">
        <v>7697.3104684459995</v>
      </c>
      <c r="J48">
        <v>5326.245057958</v>
      </c>
      <c r="K48">
        <v>43.617537803000005</v>
      </c>
      <c r="L48">
        <v>4450.6337427069984</v>
      </c>
      <c r="M48">
        <v>118.07652300900003</v>
      </c>
      <c r="N48">
        <v>5479.2548346050007</v>
      </c>
      <c r="O48">
        <v>3597.4049925330005</v>
      </c>
      <c r="P48">
        <v>1566.2535086870002</v>
      </c>
      <c r="Q48">
        <v>1783.5615704079999</v>
      </c>
      <c r="R48">
        <v>3780.8928893569991</v>
      </c>
      <c r="S48">
        <v>1435.6650306930003</v>
      </c>
      <c r="T48">
        <v>1063.7327142459997</v>
      </c>
      <c r="U48">
        <v>5581.3594843170004</v>
      </c>
      <c r="V48">
        <v>1220.2511861940002</v>
      </c>
      <c r="W48">
        <v>3278.8396353590001</v>
      </c>
      <c r="X48">
        <v>2668.145407382</v>
      </c>
      <c r="Y48">
        <v>2958.8458725930004</v>
      </c>
    </row>
    <row r="49" spans="1:25" x14ac:dyDescent="0.2">
      <c r="A49" t="s">
        <v>36</v>
      </c>
      <c r="B49">
        <v>608.22147802600011</v>
      </c>
      <c r="C49">
        <v>537.60602321100021</v>
      </c>
      <c r="D49">
        <v>575.26439952099997</v>
      </c>
      <c r="E49">
        <v>592.2418060330001</v>
      </c>
      <c r="F49">
        <v>713.87531123999986</v>
      </c>
      <c r="G49">
        <v>95.723202502000007</v>
      </c>
      <c r="H49">
        <v>184.63227788700004</v>
      </c>
      <c r="I49">
        <v>91.724770282999984</v>
      </c>
      <c r="J49">
        <v>45.585637417000008</v>
      </c>
      <c r="K49">
        <v>311.60671987899991</v>
      </c>
      <c r="L49">
        <v>48.099608724000007</v>
      </c>
      <c r="M49">
        <v>345.539010362</v>
      </c>
      <c r="N49">
        <v>41.369188689999994</v>
      </c>
      <c r="O49">
        <v>249.18873570099996</v>
      </c>
      <c r="P49">
        <v>669.89919848799991</v>
      </c>
      <c r="Q49">
        <v>669.69972677999965</v>
      </c>
      <c r="R49">
        <v>51.780321979999997</v>
      </c>
      <c r="S49">
        <v>194.46584125399994</v>
      </c>
      <c r="T49">
        <v>206.60779151099996</v>
      </c>
      <c r="U49">
        <v>25.468232689000001</v>
      </c>
      <c r="V49">
        <v>8.4806445289999992</v>
      </c>
      <c r="W49">
        <v>24.38285071</v>
      </c>
      <c r="X49">
        <v>25.813789593999999</v>
      </c>
      <c r="Y49">
        <v>14.720921608999996</v>
      </c>
    </row>
    <row r="50" spans="1:25" x14ac:dyDescent="0.2">
      <c r="A50" t="s">
        <v>66</v>
      </c>
      <c r="B50">
        <v>0.98221290299999997</v>
      </c>
      <c r="C50">
        <v>0.81929677400000001</v>
      </c>
      <c r="D50">
        <v>0.48906290299999999</v>
      </c>
      <c r="E50">
        <v>1.0899080649999999</v>
      </c>
      <c r="F50">
        <v>0.55802419400000003</v>
      </c>
      <c r="G50">
        <v>1.2332258E-2</v>
      </c>
      <c r="H50">
        <v>2.925919355</v>
      </c>
      <c r="I50">
        <v>6.8871000000000004E-4</v>
      </c>
      <c r="J50">
        <v>0</v>
      </c>
      <c r="K50">
        <v>5.9108677419999998</v>
      </c>
      <c r="L50">
        <v>6.6677419999999999E-3</v>
      </c>
      <c r="M50">
        <v>2.005477419</v>
      </c>
      <c r="N50">
        <v>9.3693549999999994E-3</v>
      </c>
      <c r="O50">
        <v>1.8993370970000001</v>
      </c>
      <c r="P50">
        <v>1.4973080649999999</v>
      </c>
      <c r="Q50">
        <v>1.554612903</v>
      </c>
      <c r="R50">
        <v>9.0982257999999996E-2</v>
      </c>
      <c r="S50">
        <v>12.95706129</v>
      </c>
      <c r="T50">
        <v>5.5315516130000004</v>
      </c>
      <c r="U50">
        <v>1.2298386999999999E-2</v>
      </c>
      <c r="V50">
        <v>2.0601613000000001E-2</v>
      </c>
      <c r="W50">
        <v>5.7096769999999998E-3</v>
      </c>
      <c r="X50">
        <v>1.0195160999999999E-2</v>
      </c>
      <c r="Y50">
        <v>2.8891935000000001E-2</v>
      </c>
    </row>
    <row r="51" spans="1:25" x14ac:dyDescent="0.2">
      <c r="A51" t="s">
        <v>67</v>
      </c>
      <c r="B51">
        <v>54.827079771000008</v>
      </c>
      <c r="C51">
        <v>37.619508936000003</v>
      </c>
      <c r="D51">
        <v>60.076380602999997</v>
      </c>
      <c r="E51">
        <v>82.661015558000003</v>
      </c>
      <c r="F51">
        <v>76.936726957999994</v>
      </c>
      <c r="G51">
        <v>73.842374697000011</v>
      </c>
      <c r="H51">
        <v>14.263471907</v>
      </c>
      <c r="I51">
        <v>59.54900336</v>
      </c>
      <c r="J51">
        <v>16.517367397000001</v>
      </c>
      <c r="K51">
        <v>3.4179750489999998</v>
      </c>
      <c r="L51">
        <v>39.669138910999997</v>
      </c>
      <c r="M51">
        <v>7.737191511999999</v>
      </c>
      <c r="N51">
        <v>44.413813184000006</v>
      </c>
      <c r="O51">
        <v>56.131457005999998</v>
      </c>
      <c r="P51">
        <v>79.689339774999993</v>
      </c>
      <c r="Q51">
        <v>106.45342607700002</v>
      </c>
      <c r="R51">
        <v>39.215300567</v>
      </c>
      <c r="S51">
        <v>12.723841981</v>
      </c>
      <c r="T51">
        <v>8.2382401200000004</v>
      </c>
      <c r="U51">
        <v>103.23947226499999</v>
      </c>
      <c r="V51">
        <v>184.302985769</v>
      </c>
      <c r="W51">
        <v>90.479052586000009</v>
      </c>
      <c r="X51">
        <v>80.589400986000001</v>
      </c>
      <c r="Y51">
        <v>88.601923415000002</v>
      </c>
    </row>
    <row r="52" spans="1:25" x14ac:dyDescent="0.2">
      <c r="A52" t="s">
        <v>69</v>
      </c>
      <c r="B52">
        <v>56.591889801999997</v>
      </c>
      <c r="C52">
        <v>43.959831195</v>
      </c>
      <c r="D52">
        <v>22.835560289</v>
      </c>
      <c r="E52">
        <v>21.548563735999998</v>
      </c>
      <c r="F52">
        <v>24.743723254999999</v>
      </c>
      <c r="G52">
        <v>2.287546877</v>
      </c>
      <c r="H52">
        <v>0.77763541700000005</v>
      </c>
      <c r="I52">
        <v>2.5946799519999999</v>
      </c>
      <c r="J52">
        <v>2.882079584</v>
      </c>
      <c r="K52">
        <v>0.80338569199999998</v>
      </c>
      <c r="L52">
        <v>4.7595062389999994</v>
      </c>
      <c r="M52">
        <v>0.49097930899999997</v>
      </c>
      <c r="N52">
        <v>4.9740679220000006</v>
      </c>
      <c r="O52">
        <v>19.881364636999997</v>
      </c>
      <c r="P52">
        <v>44.211840569000003</v>
      </c>
      <c r="Q52">
        <v>23.652736186999999</v>
      </c>
      <c r="R52">
        <v>1.355065883</v>
      </c>
      <c r="S52">
        <v>0.85126873200000008</v>
      </c>
      <c r="T52">
        <v>2.8135426190000001</v>
      </c>
      <c r="U52">
        <v>2.207240536</v>
      </c>
      <c r="V52">
        <v>8.420913345999999</v>
      </c>
      <c r="W52">
        <v>3.372327877</v>
      </c>
      <c r="X52">
        <v>2.2035568759999999</v>
      </c>
      <c r="Y52">
        <v>5.3066417149999996</v>
      </c>
    </row>
    <row r="53" spans="1:25" x14ac:dyDescent="0.2">
      <c r="A53" t="s">
        <v>39</v>
      </c>
      <c r="B53">
        <v>509.48966279599995</v>
      </c>
      <c r="C53">
        <v>386.39699742600004</v>
      </c>
      <c r="D53">
        <v>403.81892389899997</v>
      </c>
      <c r="E53">
        <v>407.54192379799991</v>
      </c>
      <c r="F53">
        <v>290.40579945200005</v>
      </c>
      <c r="G53">
        <v>657.46955161599988</v>
      </c>
      <c r="H53">
        <v>664.79903341699992</v>
      </c>
      <c r="I53">
        <v>794.30564058499976</v>
      </c>
      <c r="J53">
        <v>386.88972636500006</v>
      </c>
      <c r="K53">
        <v>599.60626924500014</v>
      </c>
      <c r="L53">
        <v>573.76483454000004</v>
      </c>
      <c r="M53">
        <v>548.83084690400017</v>
      </c>
      <c r="N53">
        <v>483.21338191199993</v>
      </c>
      <c r="O53">
        <v>550.71149875000003</v>
      </c>
      <c r="P53">
        <v>289.18666394500008</v>
      </c>
      <c r="Q53">
        <v>400.39565179800002</v>
      </c>
      <c r="R53">
        <v>464.44784590100005</v>
      </c>
      <c r="S53">
        <v>637.42254287299988</v>
      </c>
      <c r="T53">
        <v>537.73646004699992</v>
      </c>
      <c r="U53">
        <v>738.54633710900009</v>
      </c>
      <c r="V53">
        <v>549.93652856199992</v>
      </c>
      <c r="W53">
        <v>628.16602447300022</v>
      </c>
      <c r="X53">
        <v>785.89987165000002</v>
      </c>
      <c r="Y53">
        <v>834.28620299299996</v>
      </c>
    </row>
    <row r="54" spans="1:25" x14ac:dyDescent="0.2">
      <c r="A54" t="s">
        <v>70</v>
      </c>
      <c r="B54">
        <v>102.476349582</v>
      </c>
      <c r="C54">
        <v>71.714148029000015</v>
      </c>
      <c r="D54">
        <v>71.589066969000015</v>
      </c>
      <c r="E54">
        <v>66.091068143000001</v>
      </c>
      <c r="F54">
        <v>52.572180003</v>
      </c>
      <c r="G54">
        <v>102.542267133</v>
      </c>
      <c r="H54">
        <v>71.515136811000005</v>
      </c>
      <c r="I54">
        <v>122.85792898400003</v>
      </c>
      <c r="J54">
        <v>132.21718397700002</v>
      </c>
      <c r="K54">
        <v>47.317950826000008</v>
      </c>
      <c r="L54">
        <v>172.96454157300002</v>
      </c>
      <c r="M54">
        <v>72.534387640999995</v>
      </c>
      <c r="N54">
        <v>144.58987939199997</v>
      </c>
      <c r="O54">
        <v>86.955874925000003</v>
      </c>
      <c r="P54">
        <v>52.855320448999997</v>
      </c>
      <c r="Q54">
        <v>72.415500385000001</v>
      </c>
      <c r="R54">
        <v>82.933594630999977</v>
      </c>
      <c r="S54">
        <v>64.174753662000001</v>
      </c>
      <c r="T54">
        <v>95.191970246999986</v>
      </c>
      <c r="U54">
        <v>125.85923684799999</v>
      </c>
      <c r="V54">
        <v>113.58281987500003</v>
      </c>
      <c r="W54">
        <v>117.294838824</v>
      </c>
      <c r="X54">
        <v>163.38335539099998</v>
      </c>
      <c r="Y54">
        <v>154.374367103</v>
      </c>
    </row>
    <row r="55" spans="1:25" x14ac:dyDescent="0.2">
      <c r="A55" t="s">
        <v>72</v>
      </c>
      <c r="B55">
        <v>1004.956979132</v>
      </c>
      <c r="C55">
        <v>661.15759550600001</v>
      </c>
      <c r="D55">
        <v>677.19469313600007</v>
      </c>
      <c r="E55">
        <v>510.60960280399996</v>
      </c>
      <c r="F55">
        <v>496.72295252399999</v>
      </c>
      <c r="G55">
        <v>1445.6735847270004</v>
      </c>
      <c r="H55">
        <v>365.94787419800002</v>
      </c>
      <c r="I55">
        <v>1166.4823173890002</v>
      </c>
      <c r="J55">
        <v>559.24594363800009</v>
      </c>
      <c r="K55">
        <v>64.239290030000006</v>
      </c>
      <c r="L55">
        <v>925.01466711600006</v>
      </c>
      <c r="M55">
        <v>140.09495979399998</v>
      </c>
      <c r="N55">
        <v>1184.1505171380002</v>
      </c>
      <c r="O55">
        <v>820.83847442100011</v>
      </c>
      <c r="P55">
        <v>696.04551625800002</v>
      </c>
      <c r="Q55">
        <v>612.93782513899998</v>
      </c>
      <c r="R55">
        <v>598.41333409499998</v>
      </c>
      <c r="S55">
        <v>238.85310648400002</v>
      </c>
      <c r="T55">
        <v>310.90948092400004</v>
      </c>
      <c r="U55">
        <v>897.17824545500002</v>
      </c>
      <c r="V55">
        <v>984.96352569999988</v>
      </c>
      <c r="W55">
        <v>837.91311931100006</v>
      </c>
      <c r="X55">
        <v>771.90658316600025</v>
      </c>
      <c r="Y55">
        <v>974.45238146399993</v>
      </c>
    </row>
    <row r="56" spans="1:25" x14ac:dyDescent="0.2">
      <c r="A56" t="s">
        <v>73</v>
      </c>
      <c r="B56">
        <v>13.005685290000001</v>
      </c>
      <c r="C56">
        <v>4.4209936030000003</v>
      </c>
      <c r="D56">
        <v>1.3165441360000001</v>
      </c>
      <c r="E56">
        <v>1.5130886990000001</v>
      </c>
      <c r="F56">
        <v>1.839042431</v>
      </c>
      <c r="G56">
        <v>6.6560769999999998E-3</v>
      </c>
      <c r="H56">
        <v>2.1054370999999999E-2</v>
      </c>
      <c r="I56">
        <v>6.0850749999999997E-3</v>
      </c>
      <c r="J56">
        <v>4.7778250000000003E-3</v>
      </c>
      <c r="K56">
        <v>6.4559914999999995E-2</v>
      </c>
      <c r="L56">
        <v>5.3735609999999998E-3</v>
      </c>
      <c r="M56">
        <v>1.4685287999999999E-2</v>
      </c>
      <c r="N56">
        <v>1.6460981E-2</v>
      </c>
      <c r="O56">
        <v>4.2815294240000004</v>
      </c>
      <c r="P56">
        <v>3.181666951</v>
      </c>
      <c r="Q56">
        <v>1.4292929640000001</v>
      </c>
      <c r="R56">
        <v>4.44371E-3</v>
      </c>
      <c r="S56">
        <v>5.4675909999999999E-3</v>
      </c>
      <c r="T56">
        <v>0.12703603399999999</v>
      </c>
      <c r="U56">
        <v>4.7058208999999997E-2</v>
      </c>
      <c r="V56">
        <v>0.22940490399999999</v>
      </c>
      <c r="W56">
        <v>8.2185714000000007E-2</v>
      </c>
      <c r="X56">
        <v>6.6850107000000006E-2</v>
      </c>
      <c r="Y56">
        <v>5.5566098000000001E-2</v>
      </c>
    </row>
    <row r="57" spans="1:25" x14ac:dyDescent="0.2">
      <c r="A57" t="s">
        <v>74</v>
      </c>
      <c r="B57">
        <v>74.443277772000002</v>
      </c>
      <c r="C57">
        <v>54.023860108999997</v>
      </c>
      <c r="D57">
        <v>114.50538526999998</v>
      </c>
      <c r="E57">
        <v>48.239331190000009</v>
      </c>
      <c r="F57">
        <v>81.736441670000005</v>
      </c>
      <c r="G57">
        <v>0.41411505500000001</v>
      </c>
      <c r="H57">
        <v>0.51695564500000002</v>
      </c>
      <c r="I57">
        <v>0.39412245000000001</v>
      </c>
      <c r="J57">
        <v>0.21008544600000001</v>
      </c>
      <c r="K57">
        <v>0.61180300899999995</v>
      </c>
      <c r="L57">
        <v>0.285728027</v>
      </c>
      <c r="M57">
        <v>0.75685095499999999</v>
      </c>
      <c r="N57">
        <v>0.28755179199999997</v>
      </c>
      <c r="O57">
        <v>12.161143033</v>
      </c>
      <c r="P57">
        <v>132.71604597000001</v>
      </c>
      <c r="Q57">
        <v>101.24250896000001</v>
      </c>
      <c r="R57">
        <v>0.29166871999999999</v>
      </c>
      <c r="S57">
        <v>0.42457999900000004</v>
      </c>
      <c r="T57">
        <v>1.9036144939999999</v>
      </c>
      <c r="U57">
        <v>0.33242021500000002</v>
      </c>
      <c r="V57">
        <v>0.26583234</v>
      </c>
      <c r="W57">
        <v>0.51622835600000005</v>
      </c>
      <c r="X57">
        <v>0.40455484400000002</v>
      </c>
      <c r="Y57">
        <v>0.26521341599999998</v>
      </c>
    </row>
    <row r="58" spans="1:25" x14ac:dyDescent="0.2">
      <c r="A58" t="s">
        <v>75</v>
      </c>
      <c r="B58">
        <v>184.69691633999997</v>
      </c>
      <c r="C58">
        <v>155.04475338</v>
      </c>
      <c r="D58">
        <v>181.71605073500007</v>
      </c>
      <c r="E58">
        <v>279.07626402099999</v>
      </c>
      <c r="F58">
        <v>283.46051787900001</v>
      </c>
      <c r="G58">
        <v>18.432515410000001</v>
      </c>
      <c r="H58">
        <v>442.644895174</v>
      </c>
      <c r="I58">
        <v>15.845699764999997</v>
      </c>
      <c r="J58">
        <v>8.974740299999997</v>
      </c>
      <c r="K58">
        <v>931.89614036099999</v>
      </c>
      <c r="L58">
        <v>16.519451065000005</v>
      </c>
      <c r="M58">
        <v>735.46726957700002</v>
      </c>
      <c r="N58">
        <v>13.706831039999999</v>
      </c>
      <c r="O58">
        <v>186.80989497199997</v>
      </c>
      <c r="P58">
        <v>220.37124489699994</v>
      </c>
      <c r="Q58">
        <v>320.5038626349999</v>
      </c>
      <c r="R58">
        <v>54.619503354999999</v>
      </c>
      <c r="S58">
        <v>692.03510769799993</v>
      </c>
      <c r="T58">
        <v>559.82692610300001</v>
      </c>
      <c r="U58">
        <v>12.147391941</v>
      </c>
      <c r="V58">
        <v>9.897513344</v>
      </c>
      <c r="W58">
        <v>6.1749214060000011</v>
      </c>
      <c r="X58">
        <v>23.519621255999997</v>
      </c>
      <c r="Y58">
        <v>15.184791197999999</v>
      </c>
    </row>
    <row r="59" spans="1:25" x14ac:dyDescent="0.2">
      <c r="A59" t="s">
        <v>61</v>
      </c>
      <c r="B59">
        <v>512.28155197000001</v>
      </c>
      <c r="C59">
        <v>304.2275532729999</v>
      </c>
      <c r="D59">
        <v>250.23311214700004</v>
      </c>
      <c r="E59">
        <v>287.01172301299994</v>
      </c>
      <c r="F59">
        <v>241.25576436999995</v>
      </c>
      <c r="G59">
        <v>238.92393018199999</v>
      </c>
      <c r="H59">
        <v>356.76767389499997</v>
      </c>
      <c r="I59">
        <v>307.41725134400002</v>
      </c>
      <c r="J59">
        <v>275.48195833599999</v>
      </c>
      <c r="K59">
        <v>312.21044032700001</v>
      </c>
      <c r="L59">
        <v>252.73112866899999</v>
      </c>
      <c r="M59">
        <v>342.93405434399995</v>
      </c>
      <c r="N59">
        <v>331.04922907799988</v>
      </c>
      <c r="O59">
        <v>338.94889949399987</v>
      </c>
      <c r="P59">
        <v>358.18862659300004</v>
      </c>
      <c r="Q59">
        <v>305.36005948499997</v>
      </c>
      <c r="R59">
        <v>177.53966224700002</v>
      </c>
      <c r="S59">
        <v>334.94350431000009</v>
      </c>
      <c r="T59">
        <v>421.85583402300006</v>
      </c>
      <c r="U59">
        <v>218.31213592900005</v>
      </c>
      <c r="V59">
        <v>76.320891565999943</v>
      </c>
      <c r="W59">
        <v>150.32685952099993</v>
      </c>
      <c r="X59">
        <v>135.17653719399999</v>
      </c>
      <c r="Y59">
        <v>125.28258588100002</v>
      </c>
    </row>
    <row r="60" spans="1:25" x14ac:dyDescent="0.2">
      <c r="A60" t="s">
        <v>651</v>
      </c>
      <c r="B60">
        <v>567.77104853499998</v>
      </c>
      <c r="C60">
        <v>449.3716880419999</v>
      </c>
      <c r="D60">
        <v>517.69970811799988</v>
      </c>
      <c r="E60">
        <v>533.30666857100005</v>
      </c>
      <c r="F60">
        <v>388.48232361599992</v>
      </c>
      <c r="G60">
        <v>769.87704396899994</v>
      </c>
      <c r="H60">
        <v>804.25787258799994</v>
      </c>
      <c r="I60">
        <v>899.82055111900013</v>
      </c>
      <c r="J60">
        <v>726.84039363100021</v>
      </c>
      <c r="K60">
        <v>768.17129719100012</v>
      </c>
      <c r="L60">
        <v>942.31887238700006</v>
      </c>
      <c r="M60">
        <v>949.30293742100014</v>
      </c>
      <c r="N60">
        <v>755.69715103800013</v>
      </c>
      <c r="O60">
        <v>614.47980000899986</v>
      </c>
      <c r="P60">
        <v>373.92276291399997</v>
      </c>
      <c r="Q60">
        <v>481.06223899100002</v>
      </c>
      <c r="R60">
        <v>490.97613653100001</v>
      </c>
      <c r="S60">
        <v>618.68411597400006</v>
      </c>
      <c r="T60">
        <v>650.749187248</v>
      </c>
      <c r="U60">
        <v>510.38491297799999</v>
      </c>
      <c r="V60">
        <v>219.86493112699995</v>
      </c>
      <c r="W60">
        <v>443.07521061200003</v>
      </c>
      <c r="X60">
        <v>621.69723193999982</v>
      </c>
      <c r="Y60">
        <v>368.35312220299994</v>
      </c>
    </row>
    <row r="61" spans="1:25" x14ac:dyDescent="0.2">
      <c r="A61" t="s">
        <v>647</v>
      </c>
      <c r="B61">
        <v>12.672917176</v>
      </c>
      <c r="C61">
        <v>10.464746243</v>
      </c>
      <c r="D61">
        <v>10.552800547</v>
      </c>
      <c r="E61">
        <v>10.599649203</v>
      </c>
      <c r="F61">
        <v>7.1622406920000001</v>
      </c>
      <c r="G61">
        <v>24.889672496999999</v>
      </c>
      <c r="H61">
        <v>15.974495531999999</v>
      </c>
      <c r="I61">
        <v>19.901357936999997</v>
      </c>
      <c r="J61">
        <v>27.370178515999999</v>
      </c>
      <c r="K61">
        <v>2.681383099</v>
      </c>
      <c r="L61">
        <v>43.571849114000003</v>
      </c>
      <c r="M61">
        <v>1.5741047500000001</v>
      </c>
      <c r="N61">
        <v>21.773046742999998</v>
      </c>
      <c r="O61">
        <v>12.437591123000001</v>
      </c>
      <c r="P61">
        <v>5.4521089109999998</v>
      </c>
      <c r="Q61">
        <v>6.359398981</v>
      </c>
      <c r="R61">
        <v>9.1928279979999985</v>
      </c>
      <c r="S61">
        <v>8.4571634360000001</v>
      </c>
      <c r="T61">
        <v>23.682188438000001</v>
      </c>
      <c r="U61">
        <v>7.5649511549999993</v>
      </c>
      <c r="V61">
        <v>2.0368609319999997</v>
      </c>
      <c r="W61">
        <v>11.584765763000002</v>
      </c>
      <c r="X61">
        <v>9.8127798730000002</v>
      </c>
      <c r="Y61">
        <v>2.6100431039999998</v>
      </c>
    </row>
    <row r="62" spans="1:25" x14ac:dyDescent="0.2">
      <c r="A62" t="s">
        <v>83</v>
      </c>
      <c r="B62">
        <v>847.31142029299997</v>
      </c>
      <c r="C62">
        <v>503.78571494799996</v>
      </c>
      <c r="D62">
        <v>298.96453771699998</v>
      </c>
      <c r="E62">
        <v>682.00298377000001</v>
      </c>
      <c r="F62">
        <v>522.57225137399985</v>
      </c>
      <c r="G62">
        <v>90.535835492999993</v>
      </c>
      <c r="H62">
        <v>1525.1753236299999</v>
      </c>
      <c r="I62">
        <v>65.26652996</v>
      </c>
      <c r="J62">
        <v>31.236251273000001</v>
      </c>
      <c r="K62">
        <v>3911.1121466599998</v>
      </c>
      <c r="L62">
        <v>102.86436457399998</v>
      </c>
      <c r="M62">
        <v>3149.2153077419998</v>
      </c>
      <c r="N62">
        <v>68.667276525000005</v>
      </c>
      <c r="O62">
        <v>989.47826316399994</v>
      </c>
      <c r="P62">
        <v>490.75951502699996</v>
      </c>
      <c r="Q62">
        <v>696.22336797699995</v>
      </c>
      <c r="R62">
        <v>196.59200782500002</v>
      </c>
      <c r="S62">
        <v>3001.0336016000001</v>
      </c>
      <c r="T62">
        <v>1629.1170591600003</v>
      </c>
      <c r="U62">
        <v>45.727355954999993</v>
      </c>
      <c r="V62">
        <v>51.888423519999996</v>
      </c>
      <c r="W62">
        <v>26.496082393999998</v>
      </c>
      <c r="X62">
        <v>93.841912730000004</v>
      </c>
      <c r="Y62">
        <v>104.16297992200001</v>
      </c>
    </row>
    <row r="63" spans="1:25" x14ac:dyDescent="0.2">
      <c r="A63" t="s">
        <v>653</v>
      </c>
      <c r="B63">
        <v>436.532728416</v>
      </c>
      <c r="C63">
        <v>384.4061631510001</v>
      </c>
      <c r="D63">
        <v>407.13860426399992</v>
      </c>
      <c r="E63">
        <v>418.111742118</v>
      </c>
      <c r="F63">
        <v>307.27957435700012</v>
      </c>
      <c r="G63">
        <v>779.78157128299983</v>
      </c>
      <c r="H63">
        <v>551.36051592899992</v>
      </c>
      <c r="I63">
        <v>827.77265331499996</v>
      </c>
      <c r="J63">
        <v>835.21490929300001</v>
      </c>
      <c r="K63">
        <v>525.30885686799991</v>
      </c>
      <c r="L63">
        <v>1041.6844551270001</v>
      </c>
      <c r="M63">
        <v>516.65600855299988</v>
      </c>
      <c r="N63">
        <v>812.48629914800006</v>
      </c>
      <c r="O63">
        <v>601.20803929199985</v>
      </c>
      <c r="P63">
        <v>443.50619877100019</v>
      </c>
      <c r="Q63">
        <v>511.03767025499997</v>
      </c>
      <c r="R63">
        <v>513.51838935500007</v>
      </c>
      <c r="S63">
        <v>513.2522680589999</v>
      </c>
      <c r="T63">
        <v>319.0354672630001</v>
      </c>
      <c r="U63">
        <v>655.04429293199985</v>
      </c>
      <c r="V63">
        <v>330.10158810099989</v>
      </c>
      <c r="W63">
        <v>565.66966747900005</v>
      </c>
      <c r="X63">
        <v>667.06383297999992</v>
      </c>
      <c r="Y63">
        <v>500.99185387699987</v>
      </c>
    </row>
    <row r="64" spans="1:25" x14ac:dyDescent="0.2">
      <c r="A64" t="s">
        <v>86</v>
      </c>
      <c r="B64">
        <v>1.9012827049999999</v>
      </c>
      <c r="C64">
        <v>1.4923961130000001</v>
      </c>
      <c r="D64">
        <v>7.1519113899999995</v>
      </c>
      <c r="E64">
        <v>7.5710187499999995</v>
      </c>
      <c r="F64">
        <v>11.550229276</v>
      </c>
      <c r="G64">
        <v>1.2986282259999999</v>
      </c>
      <c r="H64">
        <v>0.91644598700000002</v>
      </c>
      <c r="I64">
        <v>1.2844239289999999</v>
      </c>
      <c r="J64">
        <v>0.63458996700000003</v>
      </c>
      <c r="K64">
        <v>0.85133138899999994</v>
      </c>
      <c r="L64">
        <v>1.044765953</v>
      </c>
      <c r="M64">
        <v>0.72770044300000003</v>
      </c>
      <c r="N64">
        <v>0.77509444399999994</v>
      </c>
      <c r="O64">
        <v>1.5159371110000002</v>
      </c>
      <c r="P64">
        <v>5.9381882839999998</v>
      </c>
      <c r="Q64">
        <v>13.954537589999999</v>
      </c>
      <c r="R64">
        <v>0.70399985200000004</v>
      </c>
      <c r="S64">
        <v>0.60352023600000004</v>
      </c>
      <c r="T64">
        <v>10.648180394999999</v>
      </c>
      <c r="U64">
        <v>0.72189837000000001</v>
      </c>
      <c r="V64">
        <v>0.89242961700000001</v>
      </c>
      <c r="W64">
        <v>0.65092714299999999</v>
      </c>
      <c r="X64">
        <v>0.74645207599999996</v>
      </c>
      <c r="Y64">
        <v>0.53805761800000007</v>
      </c>
    </row>
    <row r="65" spans="1:25" s="19" customFormat="1" x14ac:dyDescent="0.2">
      <c r="A65" s="19" t="s">
        <v>657</v>
      </c>
      <c r="B65" s="19">
        <f t="shared" ref="B65:Y65" si="0">SUM(B3:B64)</f>
        <v>17042.582724559001</v>
      </c>
      <c r="C65" s="19">
        <f t="shared" si="0"/>
        <v>13180.670822039998</v>
      </c>
      <c r="D65" s="19">
        <f t="shared" si="0"/>
        <v>12878.701491831001</v>
      </c>
      <c r="E65" s="19">
        <f t="shared" si="0"/>
        <v>13654.298310016002</v>
      </c>
      <c r="F65" s="19">
        <f t="shared" si="0"/>
        <v>11440.238557829</v>
      </c>
      <c r="G65" s="19">
        <f t="shared" si="0"/>
        <v>18294.199459669995</v>
      </c>
      <c r="H65" s="19">
        <f t="shared" si="0"/>
        <v>12559.036980590001</v>
      </c>
      <c r="I65" s="19">
        <f t="shared" si="0"/>
        <v>22890.438237759998</v>
      </c>
      <c r="J65" s="19">
        <f t="shared" si="0"/>
        <v>14928.742291654995</v>
      </c>
      <c r="K65" s="19">
        <f t="shared" si="0"/>
        <v>12738.888940925002</v>
      </c>
      <c r="L65" s="19">
        <f t="shared" si="0"/>
        <v>19811.213839337994</v>
      </c>
      <c r="M65" s="19">
        <f t="shared" si="0"/>
        <v>13353.735606448001</v>
      </c>
      <c r="N65" s="19">
        <f t="shared" si="0"/>
        <v>18574.832121134998</v>
      </c>
      <c r="O65" s="19">
        <f t="shared" si="0"/>
        <v>17104.289642205</v>
      </c>
      <c r="P65" s="19">
        <f t="shared" si="0"/>
        <v>11366.723473555003</v>
      </c>
      <c r="Q65" s="19">
        <f t="shared" si="0"/>
        <v>14370.773366527999</v>
      </c>
      <c r="R65" s="19">
        <f t="shared" si="0"/>
        <v>13761.815400024003</v>
      </c>
      <c r="S65" s="19">
        <f t="shared" si="0"/>
        <v>14577.541750128999</v>
      </c>
      <c r="T65" s="19">
        <f t="shared" si="0"/>
        <v>12431.101381843999</v>
      </c>
      <c r="U65" s="19">
        <f t="shared" si="0"/>
        <v>19713.463960587003</v>
      </c>
      <c r="V65" s="19">
        <f t="shared" si="0"/>
        <v>12409.847126665996</v>
      </c>
      <c r="W65" s="19">
        <f t="shared" si="0"/>
        <v>16049.786260909004</v>
      </c>
      <c r="X65" s="19">
        <f t="shared" si="0"/>
        <v>18196.931496612</v>
      </c>
      <c r="Y65" s="19">
        <f t="shared" si="0"/>
        <v>18049.418730427995</v>
      </c>
    </row>
    <row r="66" spans="1:25" s="19" customFormat="1" x14ac:dyDescent="0.2"/>
    <row r="67" spans="1:25" x14ac:dyDescent="0.2">
      <c r="A67" t="s">
        <v>652</v>
      </c>
      <c r="B67" t="s">
        <v>0</v>
      </c>
      <c r="C67" t="s">
        <v>2</v>
      </c>
      <c r="D67" t="s">
        <v>3</v>
      </c>
      <c r="E67" t="s">
        <v>1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Q67" t="s">
        <v>15</v>
      </c>
      <c r="R67" t="s">
        <v>16</v>
      </c>
      <c r="S67" t="s">
        <v>17</v>
      </c>
      <c r="T67" t="s">
        <v>18</v>
      </c>
      <c r="U67" t="s">
        <v>19</v>
      </c>
      <c r="V67" t="s">
        <v>20</v>
      </c>
      <c r="W67" t="s">
        <v>21</v>
      </c>
      <c r="X67" t="s">
        <v>22</v>
      </c>
      <c r="Y67" t="s">
        <v>23</v>
      </c>
    </row>
    <row r="68" spans="1:25" x14ac:dyDescent="0.2">
      <c r="A68" t="s">
        <v>27</v>
      </c>
      <c r="B68" s="23">
        <f t="shared" ref="B68:Y68" si="1">B3/B$65</f>
        <v>6.070207670162679E-3</v>
      </c>
      <c r="C68" s="23">
        <f t="shared" si="1"/>
        <v>8.7078770663233922E-3</v>
      </c>
      <c r="D68" s="23">
        <f t="shared" si="1"/>
        <v>9.7951228815277951E-3</v>
      </c>
      <c r="E68" s="23">
        <f t="shared" si="1"/>
        <v>1.3239027556428725E-2</v>
      </c>
      <c r="F68" s="23">
        <f t="shared" si="1"/>
        <v>1.1969573559398389E-2</v>
      </c>
      <c r="G68" s="23">
        <f t="shared" si="1"/>
        <v>4.3326891884357868E-3</v>
      </c>
      <c r="H68" s="23">
        <f t="shared" si="1"/>
        <v>2.351875194383924E-2</v>
      </c>
      <c r="I68" s="23">
        <f t="shared" si="1"/>
        <v>4.0473927170677961E-3</v>
      </c>
      <c r="J68" s="23">
        <f t="shared" si="1"/>
        <v>4.4375743933922412E-3</v>
      </c>
      <c r="K68" s="23">
        <f t="shared" si="1"/>
        <v>3.2567612614250091E-2</v>
      </c>
      <c r="L68" s="23">
        <f t="shared" si="1"/>
        <v>4.6821911739608809E-3</v>
      </c>
      <c r="M68" s="23">
        <f t="shared" si="1"/>
        <v>4.1924088639112601E-2</v>
      </c>
      <c r="N68" s="23">
        <f t="shared" si="1"/>
        <v>4.1255972442305689E-3</v>
      </c>
      <c r="O68" s="23">
        <f t="shared" si="1"/>
        <v>8.3833613155836779E-3</v>
      </c>
      <c r="P68" s="23">
        <f t="shared" si="1"/>
        <v>1.3571275586926376E-2</v>
      </c>
      <c r="Q68" s="23">
        <f t="shared" si="1"/>
        <v>1.4079285198127322E-2</v>
      </c>
      <c r="R68" s="23">
        <f t="shared" si="1"/>
        <v>7.3105762727949759E-3</v>
      </c>
      <c r="S68" s="23">
        <f t="shared" si="1"/>
        <v>2.3109439410387483E-2</v>
      </c>
      <c r="T68" s="23">
        <f t="shared" si="1"/>
        <v>1.8573694009142584E-2</v>
      </c>
      <c r="U68" s="23">
        <f t="shared" si="1"/>
        <v>2.8288301958241677E-3</v>
      </c>
      <c r="V68" s="23">
        <f t="shared" si="1"/>
        <v>2.5086112555814956E-3</v>
      </c>
      <c r="W68" s="23">
        <f t="shared" si="1"/>
        <v>2.4200236035916019E-3</v>
      </c>
      <c r="X68" s="23">
        <f t="shared" si="1"/>
        <v>3.9642522441451673E-3</v>
      </c>
      <c r="Y68" s="23">
        <f t="shared" si="1"/>
        <v>2.9906171620918483E-3</v>
      </c>
    </row>
    <row r="69" spans="1:25" x14ac:dyDescent="0.2">
      <c r="A69" t="s">
        <v>26</v>
      </c>
      <c r="B69" s="23">
        <f t="shared" ref="B69:Y69" si="2">B4/B$65</f>
        <v>0.15952401164696997</v>
      </c>
      <c r="C69" s="23">
        <f t="shared" si="2"/>
        <v>0.16623237315586695</v>
      </c>
      <c r="D69" s="23">
        <f t="shared" si="2"/>
        <v>0.20680793996447649</v>
      </c>
      <c r="E69" s="23">
        <f t="shared" si="2"/>
        <v>0.16252522928396451</v>
      </c>
      <c r="F69" s="23">
        <f t="shared" si="2"/>
        <v>0.1619034447227902</v>
      </c>
      <c r="G69" s="23">
        <f t="shared" si="2"/>
        <v>0.2549075010010371</v>
      </c>
      <c r="H69" s="23">
        <f t="shared" si="2"/>
        <v>0.16555771800317778</v>
      </c>
      <c r="I69" s="23">
        <f t="shared" si="2"/>
        <v>0.23692530445051516</v>
      </c>
      <c r="J69" s="23">
        <f t="shared" si="2"/>
        <v>0.2569378191153549</v>
      </c>
      <c r="K69" s="23">
        <f t="shared" si="2"/>
        <v>0.12172520481275223</v>
      </c>
      <c r="L69" s="23">
        <f t="shared" si="2"/>
        <v>0.2954402670189733</v>
      </c>
      <c r="M69" s="23">
        <f t="shared" si="2"/>
        <v>0.17487657639420365</v>
      </c>
      <c r="N69" s="23">
        <f t="shared" si="2"/>
        <v>0.25533306826496349</v>
      </c>
      <c r="O69" s="23">
        <f t="shared" si="2"/>
        <v>0.23579309613047902</v>
      </c>
      <c r="P69" s="23">
        <f t="shared" si="2"/>
        <v>0.14305710451627901</v>
      </c>
      <c r="Q69" s="23">
        <f t="shared" si="2"/>
        <v>0.24740611006211932</v>
      </c>
      <c r="R69" s="23">
        <f t="shared" si="2"/>
        <v>0.31530494267830628</v>
      </c>
      <c r="S69" s="23">
        <f t="shared" si="2"/>
        <v>0.1834933979255679</v>
      </c>
      <c r="T69" s="23">
        <f t="shared" si="2"/>
        <v>0.15750943992080552</v>
      </c>
      <c r="U69" s="23">
        <f t="shared" si="2"/>
        <v>0.31408959130222941</v>
      </c>
      <c r="V69" s="23">
        <f t="shared" si="2"/>
        <v>0.39265371080732309</v>
      </c>
      <c r="W69" s="23">
        <f t="shared" si="2"/>
        <v>0.34103731749795879</v>
      </c>
      <c r="X69" s="23">
        <f t="shared" si="2"/>
        <v>0.42234710933142289</v>
      </c>
      <c r="Y69" s="23">
        <f t="shared" si="2"/>
        <v>0.35838532790122773</v>
      </c>
    </row>
    <row r="70" spans="1:25" x14ac:dyDescent="0.2">
      <c r="A70" t="s">
        <v>82</v>
      </c>
      <c r="B70" s="23">
        <f t="shared" ref="B70:Y70" si="3">B5/B$65</f>
        <v>3.9602350157139379E-2</v>
      </c>
      <c r="C70" s="23">
        <f t="shared" si="3"/>
        <v>2.9583275473201612E-2</v>
      </c>
      <c r="D70" s="23">
        <f t="shared" si="3"/>
        <v>3.3533593397900859E-2</v>
      </c>
      <c r="E70" s="23">
        <f t="shared" si="3"/>
        <v>3.0846140543966657E-2</v>
      </c>
      <c r="F70" s="23">
        <f t="shared" si="3"/>
        <v>2.7283813227513078E-2</v>
      </c>
      <c r="G70" s="23">
        <f t="shared" si="3"/>
        <v>8.0732197816905299E-2</v>
      </c>
      <c r="H70" s="23">
        <f t="shared" si="3"/>
        <v>1.9617837249048808E-2</v>
      </c>
      <c r="I70" s="23">
        <f t="shared" si="3"/>
        <v>7.3922391156700989E-2</v>
      </c>
      <c r="J70" s="23">
        <f t="shared" si="3"/>
        <v>6.8617236865466641E-2</v>
      </c>
      <c r="K70" s="23">
        <f t="shared" si="3"/>
        <v>1.1350199221652138E-2</v>
      </c>
      <c r="L70" s="23">
        <f t="shared" si="3"/>
        <v>0.1265821914642358</v>
      </c>
      <c r="M70" s="23">
        <f t="shared" si="3"/>
        <v>2.0206705058748293E-2</v>
      </c>
      <c r="N70" s="23">
        <f t="shared" si="3"/>
        <v>9.4984600449901271E-2</v>
      </c>
      <c r="O70" s="23">
        <f t="shared" si="3"/>
        <v>5.883173268575894E-2</v>
      </c>
      <c r="P70" s="23">
        <f t="shared" si="3"/>
        <v>2.9533951883409962E-2</v>
      </c>
      <c r="Q70" s="23">
        <f t="shared" si="3"/>
        <v>3.3394918628930209E-2</v>
      </c>
      <c r="R70" s="23">
        <f t="shared" si="3"/>
        <v>6.0030777908745898E-2</v>
      </c>
      <c r="S70" s="23">
        <f t="shared" si="3"/>
        <v>2.3482820961700946E-2</v>
      </c>
      <c r="T70" s="23">
        <f t="shared" si="3"/>
        <v>1.4567441316622716E-2</v>
      </c>
      <c r="U70" s="23">
        <f t="shared" si="3"/>
        <v>7.07855394333472E-2</v>
      </c>
      <c r="V70" s="23">
        <f t="shared" si="3"/>
        <v>9.2434719029305057E-2</v>
      </c>
      <c r="W70" s="23">
        <f t="shared" si="3"/>
        <v>8.8660838359937572E-2</v>
      </c>
      <c r="X70" s="23">
        <f t="shared" si="3"/>
        <v>7.8697415242598823E-2</v>
      </c>
      <c r="Y70" s="23">
        <f t="shared" si="3"/>
        <v>7.4658024844218726E-2</v>
      </c>
    </row>
    <row r="71" spans="1:25" x14ac:dyDescent="0.2">
      <c r="A71" t="s">
        <v>640</v>
      </c>
      <c r="B71" s="23">
        <f t="shared" ref="B71:Y71" si="4">B6/B$65</f>
        <v>2.6008424538509586E-2</v>
      </c>
      <c r="C71" s="23">
        <f t="shared" si="4"/>
        <v>2.7747425738563078E-2</v>
      </c>
      <c r="D71" s="23">
        <f t="shared" si="4"/>
        <v>2.4175469701234194E-2</v>
      </c>
      <c r="E71" s="23">
        <f t="shared" si="4"/>
        <v>3.0987627435503429E-2</v>
      </c>
      <c r="F71" s="23">
        <f t="shared" si="4"/>
        <v>2.7220386378909178E-2</v>
      </c>
      <c r="G71" s="23">
        <f t="shared" si="4"/>
        <v>2.5259206525308973E-2</v>
      </c>
      <c r="H71" s="23">
        <f t="shared" si="4"/>
        <v>3.5862840804521692E-2</v>
      </c>
      <c r="I71" s="23">
        <f t="shared" si="4"/>
        <v>2.9876634725011876E-2</v>
      </c>
      <c r="J71" s="23">
        <f t="shared" si="4"/>
        <v>2.3664475448509838E-2</v>
      </c>
      <c r="K71" s="23">
        <f t="shared" si="4"/>
        <v>5.0877981985290636E-2</v>
      </c>
      <c r="L71" s="23">
        <f t="shared" si="4"/>
        <v>3.218163519289461E-2</v>
      </c>
      <c r="M71" s="23">
        <f t="shared" si="4"/>
        <v>5.8671494355009242E-2</v>
      </c>
      <c r="N71" s="23">
        <f t="shared" si="4"/>
        <v>3.1377356233590913E-2</v>
      </c>
      <c r="O71" s="23">
        <f t="shared" si="4"/>
        <v>3.2339057142667292E-2</v>
      </c>
      <c r="P71" s="23">
        <f t="shared" si="4"/>
        <v>2.5737452290946185E-2</v>
      </c>
      <c r="Q71" s="23">
        <f t="shared" si="4"/>
        <v>2.9537741812050794E-2</v>
      </c>
      <c r="R71" s="23">
        <f t="shared" si="4"/>
        <v>3.0809655542629953E-2</v>
      </c>
      <c r="S71" s="23">
        <f t="shared" si="4"/>
        <v>4.2162768659576015E-2</v>
      </c>
      <c r="T71" s="23">
        <f t="shared" si="4"/>
        <v>4.653432910384573E-2</v>
      </c>
      <c r="U71" s="23">
        <f t="shared" si="4"/>
        <v>2.9808898327957883E-2</v>
      </c>
      <c r="V71" s="23">
        <f t="shared" si="4"/>
        <v>3.0879611469069933E-2</v>
      </c>
      <c r="W71" s="23">
        <f t="shared" si="4"/>
        <v>2.9289493001720245E-2</v>
      </c>
      <c r="X71" s="23">
        <f t="shared" si="4"/>
        <v>2.9038374023025917E-2</v>
      </c>
      <c r="Y71" s="23">
        <f t="shared" si="4"/>
        <v>3.2927152399877174E-2</v>
      </c>
    </row>
    <row r="72" spans="1:25" x14ac:dyDescent="0.2">
      <c r="A72" t="s">
        <v>32</v>
      </c>
      <c r="B72" s="23">
        <f t="shared" ref="B72:Y72" si="5">B7/B$65</f>
        <v>5.9054165370703389E-3</v>
      </c>
      <c r="C72" s="23">
        <f t="shared" si="5"/>
        <v>6.784838971735957E-3</v>
      </c>
      <c r="D72" s="23">
        <f t="shared" si="5"/>
        <v>6.0003448625637308E-3</v>
      </c>
      <c r="E72" s="23">
        <f t="shared" si="5"/>
        <v>7.6017182556983665E-3</v>
      </c>
      <c r="F72" s="23">
        <f t="shared" si="5"/>
        <v>9.599542167138219E-3</v>
      </c>
      <c r="G72" s="23">
        <f t="shared" si="5"/>
        <v>5.6511819731665327E-5</v>
      </c>
      <c r="H72" s="23">
        <f t="shared" si="5"/>
        <v>1.2832778760750864E-3</v>
      </c>
      <c r="I72" s="23">
        <f t="shared" si="5"/>
        <v>5.0773354923489331E-5</v>
      </c>
      <c r="J72" s="23">
        <f t="shared" si="5"/>
        <v>2.4264503594685762E-5</v>
      </c>
      <c r="K72" s="23">
        <f t="shared" si="5"/>
        <v>2.0076330254232468E-3</v>
      </c>
      <c r="L72" s="23">
        <f t="shared" si="5"/>
        <v>2.9994529503289466E-5</v>
      </c>
      <c r="M72" s="23">
        <f t="shared" si="5"/>
        <v>2.0404484334588134E-3</v>
      </c>
      <c r="N72" s="23">
        <f t="shared" si="5"/>
        <v>2.4108693208078193E-5</v>
      </c>
      <c r="O72" s="23">
        <f t="shared" si="5"/>
        <v>1.8370516683994427E-3</v>
      </c>
      <c r="P72" s="23">
        <f t="shared" si="5"/>
        <v>7.8122937940380147E-3</v>
      </c>
      <c r="Q72" s="23">
        <f t="shared" si="5"/>
        <v>7.996117567663134E-3</v>
      </c>
      <c r="R72" s="23">
        <f t="shared" si="5"/>
        <v>7.4868712233867264E-5</v>
      </c>
      <c r="S72" s="23">
        <f t="shared" si="5"/>
        <v>1.4065189819688604E-3</v>
      </c>
      <c r="T72" s="23">
        <f t="shared" si="5"/>
        <v>1.8682500282653919E-3</v>
      </c>
      <c r="U72" s="23">
        <f t="shared" si="5"/>
        <v>1.8146184948276751E-5</v>
      </c>
      <c r="V72" s="23">
        <f t="shared" si="5"/>
        <v>2.1587617660844883E-5</v>
      </c>
      <c r="W72" s="23">
        <f t="shared" si="5"/>
        <v>2.2023338395534541E-5</v>
      </c>
      <c r="X72" s="23">
        <f t="shared" si="5"/>
        <v>2.7657356851274797E-5</v>
      </c>
      <c r="Y72" s="23">
        <f t="shared" si="5"/>
        <v>1.7984283530016081E-5</v>
      </c>
    </row>
    <row r="73" spans="1:25" x14ac:dyDescent="0.2">
      <c r="A73" t="s">
        <v>34</v>
      </c>
      <c r="B73" s="23">
        <f t="shared" ref="B73:Y73" si="6">B8/B$65</f>
        <v>7.2446569920167375E-2</v>
      </c>
      <c r="C73" s="23">
        <f t="shared" si="6"/>
        <v>6.3864528740102178E-2</v>
      </c>
      <c r="D73" s="23">
        <f t="shared" si="6"/>
        <v>6.543292486478712E-2</v>
      </c>
      <c r="E73" s="23">
        <f t="shared" si="6"/>
        <v>5.0405694755924317E-2</v>
      </c>
      <c r="F73" s="23">
        <f t="shared" si="6"/>
        <v>4.9834746650439736E-2</v>
      </c>
      <c r="G73" s="23">
        <f t="shared" si="6"/>
        <v>9.5519094540774285E-2</v>
      </c>
      <c r="H73" s="23">
        <f t="shared" si="6"/>
        <v>9.6522354444333491E-2</v>
      </c>
      <c r="I73" s="23">
        <f t="shared" si="6"/>
        <v>8.3214868756588789E-2</v>
      </c>
      <c r="J73" s="23">
        <f t="shared" si="6"/>
        <v>4.6058421711945401E-2</v>
      </c>
      <c r="K73" s="23">
        <f t="shared" si="6"/>
        <v>4.9664325142947691E-2</v>
      </c>
      <c r="L73" s="23">
        <f t="shared" si="6"/>
        <v>6.4390848539981616E-2</v>
      </c>
      <c r="M73" s="23">
        <f t="shared" si="6"/>
        <v>3.231605290115417E-2</v>
      </c>
      <c r="N73" s="23">
        <f t="shared" si="6"/>
        <v>6.6416599985810107E-2</v>
      </c>
      <c r="O73" s="23">
        <f t="shared" si="6"/>
        <v>6.8186890814873266E-2</v>
      </c>
      <c r="P73" s="23">
        <f t="shared" si="6"/>
        <v>4.8242298424411176E-2</v>
      </c>
      <c r="Q73" s="23">
        <f t="shared" si="6"/>
        <v>4.3872971358139737E-2</v>
      </c>
      <c r="R73" s="23">
        <f t="shared" si="6"/>
        <v>7.4908524185711853E-2</v>
      </c>
      <c r="S73" s="23">
        <f t="shared" si="6"/>
        <v>7.9675641708981698E-2</v>
      </c>
      <c r="T73" s="23">
        <f t="shared" si="6"/>
        <v>7.5676583196319508E-2</v>
      </c>
      <c r="U73" s="23">
        <f t="shared" si="6"/>
        <v>8.8872971831675571E-2</v>
      </c>
      <c r="V73" s="23">
        <f t="shared" si="6"/>
        <v>0.13932452762288849</v>
      </c>
      <c r="W73" s="23">
        <f t="shared" si="6"/>
        <v>0.10484517430880069</v>
      </c>
      <c r="X73" s="23">
        <f t="shared" si="6"/>
        <v>9.0584343922759727E-2</v>
      </c>
      <c r="Y73" s="23">
        <f t="shared" si="6"/>
        <v>0.14988906395911658</v>
      </c>
    </row>
    <row r="74" spans="1:25" x14ac:dyDescent="0.2">
      <c r="A74" t="s">
        <v>38</v>
      </c>
      <c r="B74" s="23">
        <f t="shared" ref="B74:Y74" si="7">B9/B$65</f>
        <v>0.1062382584667695</v>
      </c>
      <c r="C74" s="23">
        <f t="shared" si="7"/>
        <v>6.6588704695240919E-2</v>
      </c>
      <c r="D74" s="23">
        <f t="shared" si="7"/>
        <v>4.191162375976925E-2</v>
      </c>
      <c r="E74" s="23">
        <f t="shared" si="7"/>
        <v>4.8749759991747237E-2</v>
      </c>
      <c r="F74" s="23">
        <f t="shared" si="7"/>
        <v>4.8789566495798867E-2</v>
      </c>
      <c r="G74" s="23">
        <f t="shared" si="7"/>
        <v>3.8445199133391714E-2</v>
      </c>
      <c r="H74" s="23">
        <f t="shared" si="7"/>
        <v>6.1169187549753541E-2</v>
      </c>
      <c r="I74" s="23">
        <f t="shared" si="7"/>
        <v>3.6652594878633558E-2</v>
      </c>
      <c r="J74" s="23">
        <f t="shared" si="7"/>
        <v>3.5758156991992696E-2</v>
      </c>
      <c r="K74" s="23">
        <f t="shared" si="7"/>
        <v>6.1859257530333743E-2</v>
      </c>
      <c r="L74" s="23">
        <f t="shared" si="7"/>
        <v>3.7099696504389483E-2</v>
      </c>
      <c r="M74" s="23">
        <f t="shared" si="7"/>
        <v>6.5002637830560497E-2</v>
      </c>
      <c r="N74" s="23">
        <f t="shared" si="7"/>
        <v>3.7942635799011207E-2</v>
      </c>
      <c r="O74" s="23">
        <f t="shared" si="7"/>
        <v>6.1048831394227246E-2</v>
      </c>
      <c r="P74" s="23">
        <f t="shared" si="7"/>
        <v>5.315195293521506E-2</v>
      </c>
      <c r="Q74" s="23">
        <f t="shared" si="7"/>
        <v>4.2156155741767579E-2</v>
      </c>
      <c r="R74" s="23">
        <f t="shared" si="7"/>
        <v>3.6270356133982842E-2</v>
      </c>
      <c r="S74" s="23">
        <f t="shared" si="7"/>
        <v>6.4039746336980244E-2</v>
      </c>
      <c r="T74" s="23">
        <f t="shared" si="7"/>
        <v>0.16238777780497488</v>
      </c>
      <c r="U74" s="23">
        <f t="shared" si="7"/>
        <v>3.5858952838441219E-2</v>
      </c>
      <c r="V74" s="23">
        <f t="shared" si="7"/>
        <v>3.0672146657721239E-2</v>
      </c>
      <c r="W74" s="23">
        <f t="shared" si="7"/>
        <v>4.3022108598590923E-2</v>
      </c>
      <c r="X74" s="23">
        <f t="shared" si="7"/>
        <v>3.7342403507729646E-2</v>
      </c>
      <c r="Y74" s="23">
        <f t="shared" si="7"/>
        <v>3.5658692436780673E-2</v>
      </c>
    </row>
    <row r="75" spans="1:25" x14ac:dyDescent="0.2">
      <c r="A75" t="s">
        <v>41</v>
      </c>
      <c r="B75" s="23">
        <f t="shared" ref="B75:Y75" si="8">B10/B$65</f>
        <v>1.0622304620480252E-3</v>
      </c>
      <c r="C75" s="23">
        <f t="shared" si="8"/>
        <v>1.0912495295724146E-3</v>
      </c>
      <c r="D75" s="23">
        <f t="shared" si="8"/>
        <v>2.3474057927482797E-3</v>
      </c>
      <c r="E75" s="23">
        <f t="shared" si="8"/>
        <v>1.5878551381945452E-3</v>
      </c>
      <c r="F75" s="23">
        <f t="shared" si="8"/>
        <v>2.3405095700278168E-3</v>
      </c>
      <c r="G75" s="23">
        <f t="shared" si="8"/>
        <v>8.6957312535428992E-6</v>
      </c>
      <c r="H75" s="23">
        <f t="shared" si="8"/>
        <v>6.7008379726935476E-5</v>
      </c>
      <c r="I75" s="23">
        <f t="shared" si="8"/>
        <v>1.1246922025953887E-5</v>
      </c>
      <c r="J75" s="23">
        <f t="shared" si="8"/>
        <v>9.5122841044272056E-6</v>
      </c>
      <c r="K75" s="23">
        <f t="shared" si="8"/>
        <v>8.4901560647522689E-5</v>
      </c>
      <c r="L75" s="23">
        <f t="shared" si="8"/>
        <v>8.1456164831035127E-6</v>
      </c>
      <c r="M75" s="23">
        <f t="shared" si="8"/>
        <v>6.2434090697244673E-6</v>
      </c>
      <c r="N75" s="23">
        <f t="shared" si="8"/>
        <v>9.3087457196051676E-6</v>
      </c>
      <c r="O75" s="23">
        <f t="shared" si="8"/>
        <v>1.8841221502985208E-4</v>
      </c>
      <c r="P75" s="23">
        <f t="shared" si="8"/>
        <v>2.5814355133443735E-3</v>
      </c>
      <c r="Q75" s="23">
        <f t="shared" si="8"/>
        <v>2.6023580227147779E-3</v>
      </c>
      <c r="R75" s="23">
        <f t="shared" si="8"/>
        <v>1.0211716108309E-5</v>
      </c>
      <c r="S75" s="23">
        <f t="shared" si="8"/>
        <v>1.1826284839724393E-5</v>
      </c>
      <c r="T75" s="23">
        <f t="shared" si="8"/>
        <v>1.1073259131411002E-3</v>
      </c>
      <c r="U75" s="23">
        <f t="shared" si="8"/>
        <v>1.0822731429978836E-5</v>
      </c>
      <c r="V75" s="23">
        <f t="shared" si="8"/>
        <v>7.4745224540828082E-6</v>
      </c>
      <c r="W75" s="23">
        <f t="shared" si="8"/>
        <v>8.4554722906517976E-6</v>
      </c>
      <c r="X75" s="23">
        <f t="shared" si="8"/>
        <v>6.8203860097570555E-6</v>
      </c>
      <c r="Y75" s="23">
        <f t="shared" si="8"/>
        <v>7.7218441813330944E-6</v>
      </c>
    </row>
    <row r="76" spans="1:25" x14ac:dyDescent="0.2">
      <c r="A76" t="s">
        <v>79</v>
      </c>
      <c r="B76" s="23">
        <f t="shared" ref="B76:Y76" si="9">B11/B$65</f>
        <v>3.4345407321773542E-3</v>
      </c>
      <c r="C76" s="23">
        <f t="shared" si="9"/>
        <v>2.7526250562552664E-3</v>
      </c>
      <c r="D76" s="23">
        <f t="shared" si="9"/>
        <v>3.1307457844702009E-3</v>
      </c>
      <c r="E76" s="23">
        <f t="shared" si="9"/>
        <v>3.3726567946900264E-3</v>
      </c>
      <c r="F76" s="23">
        <f t="shared" si="9"/>
        <v>2.8924903630925328E-3</v>
      </c>
      <c r="G76" s="23">
        <f t="shared" si="9"/>
        <v>7.1048100001608154E-3</v>
      </c>
      <c r="H76" s="23">
        <f t="shared" si="9"/>
        <v>3.4244622518007401E-3</v>
      </c>
      <c r="I76" s="23">
        <f t="shared" si="9"/>
        <v>5.8978143658385074E-3</v>
      </c>
      <c r="J76" s="23">
        <f t="shared" si="9"/>
        <v>2.0267959198353651E-3</v>
      </c>
      <c r="K76" s="23">
        <f t="shared" si="9"/>
        <v>2.4189529792511453E-3</v>
      </c>
      <c r="L76" s="23">
        <f t="shared" si="9"/>
        <v>2.6228800361955185E-3</v>
      </c>
      <c r="M76" s="23">
        <f t="shared" si="9"/>
        <v>1.5558806312570455E-3</v>
      </c>
      <c r="N76" s="23">
        <f t="shared" si="9"/>
        <v>2.3551191797434637E-3</v>
      </c>
      <c r="O76" s="23">
        <f t="shared" si="9"/>
        <v>3.4803891505152127E-3</v>
      </c>
      <c r="P76" s="23">
        <f t="shared" si="9"/>
        <v>2.284448711047844E-3</v>
      </c>
      <c r="Q76" s="23">
        <f t="shared" si="9"/>
        <v>2.4153889350762361E-3</v>
      </c>
      <c r="R76" s="23">
        <f t="shared" si="9"/>
        <v>3.2741545284731412E-3</v>
      </c>
      <c r="S76" s="23">
        <f t="shared" si="9"/>
        <v>2.5408015476047078E-3</v>
      </c>
      <c r="T76" s="23">
        <f t="shared" si="9"/>
        <v>1.607625436326024E-3</v>
      </c>
      <c r="U76" s="23">
        <f t="shared" si="9"/>
        <v>3.4392910571451455E-3</v>
      </c>
      <c r="V76" s="23">
        <f t="shared" si="9"/>
        <v>4.5697578996072279E-3</v>
      </c>
      <c r="W76" s="23">
        <f t="shared" si="9"/>
        <v>3.5564165885513298E-3</v>
      </c>
      <c r="X76" s="23">
        <f t="shared" si="9"/>
        <v>3.8382930540241983E-3</v>
      </c>
      <c r="Y76" s="23">
        <f t="shared" si="9"/>
        <v>3.0524769222689289E-3</v>
      </c>
    </row>
    <row r="77" spans="1:25" x14ac:dyDescent="0.2">
      <c r="A77" t="s">
        <v>35</v>
      </c>
      <c r="B77" s="23">
        <f t="shared" ref="B77:Y77" si="10">B12/B$65</f>
        <v>0.10511537622865527</v>
      </c>
      <c r="C77" s="23">
        <f t="shared" si="10"/>
        <v>5.763773128524418E-2</v>
      </c>
      <c r="D77" s="23">
        <f t="shared" si="10"/>
        <v>1.0285421461474327E-2</v>
      </c>
      <c r="E77" s="23">
        <f t="shared" si="10"/>
        <v>1.641864273139183E-2</v>
      </c>
      <c r="F77" s="23">
        <f t="shared" si="10"/>
        <v>2.3615110544623855E-2</v>
      </c>
      <c r="G77" s="23">
        <f t="shared" si="10"/>
        <v>1.1792721757276153E-5</v>
      </c>
      <c r="H77" s="23">
        <f t="shared" si="10"/>
        <v>3.5185429191979381E-4</v>
      </c>
      <c r="I77" s="23">
        <f t="shared" si="10"/>
        <v>1.182932835044305E-6</v>
      </c>
      <c r="J77" s="23">
        <f t="shared" si="10"/>
        <v>9.5653409517172003E-7</v>
      </c>
      <c r="K77" s="23">
        <f t="shared" si="10"/>
        <v>7.1507802699617161E-5</v>
      </c>
      <c r="L77" s="23">
        <f t="shared" si="10"/>
        <v>7.7345513123349497E-7</v>
      </c>
      <c r="M77" s="23">
        <f t="shared" si="10"/>
        <v>1.1097588297947335E-6</v>
      </c>
      <c r="N77" s="23">
        <f t="shared" si="10"/>
        <v>6.795937598615919E-7</v>
      </c>
      <c r="O77" s="23">
        <f t="shared" si="10"/>
        <v>2.7401133914590356E-2</v>
      </c>
      <c r="P77" s="23">
        <f t="shared" si="10"/>
        <v>1.3624536763852911E-2</v>
      </c>
      <c r="Q77" s="23">
        <f t="shared" si="10"/>
        <v>4.1745641170384748E-3</v>
      </c>
      <c r="R77" s="23">
        <f t="shared" si="10"/>
        <v>2.2512059709757455E-6</v>
      </c>
      <c r="S77" s="23">
        <f t="shared" si="10"/>
        <v>2.5978681899274874E-6</v>
      </c>
      <c r="T77" s="23">
        <f t="shared" si="10"/>
        <v>3.436335662292169E-3</v>
      </c>
      <c r="U77" s="23">
        <f t="shared" si="10"/>
        <v>1.2420250976161233E-6</v>
      </c>
      <c r="V77" s="23">
        <f t="shared" si="10"/>
        <v>2.4060714604485102E-6</v>
      </c>
      <c r="W77" s="23">
        <f t="shared" si="10"/>
        <v>2.100819378643261E-6</v>
      </c>
      <c r="X77" s="23">
        <f t="shared" si="10"/>
        <v>1.5336873694994198E-6</v>
      </c>
      <c r="Y77" s="23">
        <f t="shared" si="10"/>
        <v>1.9341684915950857E-6</v>
      </c>
    </row>
    <row r="78" spans="1:25" x14ac:dyDescent="0.2">
      <c r="A78" t="s">
        <v>60</v>
      </c>
      <c r="B78" s="23">
        <f t="shared" ref="B78:Y78" si="11">B13/B$65</f>
        <v>4.5901621810331729E-2</v>
      </c>
      <c r="C78" s="23">
        <f t="shared" si="11"/>
        <v>6.2838399174345652E-2</v>
      </c>
      <c r="D78" s="23">
        <f t="shared" si="11"/>
        <v>8.6775661419504949E-2</v>
      </c>
      <c r="E78" s="23">
        <f t="shared" si="11"/>
        <v>8.850233917890607E-2</v>
      </c>
      <c r="F78" s="23">
        <f t="shared" si="11"/>
        <v>0.10931760669878272</v>
      </c>
      <c r="G78" s="23">
        <f t="shared" si="11"/>
        <v>9.1797175913719588E-4</v>
      </c>
      <c r="H78" s="23">
        <f t="shared" si="11"/>
        <v>2.4706345184471571E-2</v>
      </c>
      <c r="I78" s="23">
        <f t="shared" si="11"/>
        <v>4.1237739583459049E-4</v>
      </c>
      <c r="J78" s="23">
        <f t="shared" si="11"/>
        <v>5.6485416475530624E-4</v>
      </c>
      <c r="K78" s="23">
        <f t="shared" si="11"/>
        <v>4.1220819480734923E-2</v>
      </c>
      <c r="L78" s="23">
        <f t="shared" si="11"/>
        <v>5.2988018675340207E-4</v>
      </c>
      <c r="M78" s="23">
        <f t="shared" si="11"/>
        <v>6.3431051567248042E-2</v>
      </c>
      <c r="N78" s="23">
        <f t="shared" si="11"/>
        <v>6.6129547184566584E-4</v>
      </c>
      <c r="O78" s="23">
        <f t="shared" si="11"/>
        <v>1.5305112149764334E-2</v>
      </c>
      <c r="P78" s="23">
        <f t="shared" si="11"/>
        <v>0.12261515654063004</v>
      </c>
      <c r="Q78" s="23">
        <f t="shared" si="11"/>
        <v>9.3767009891379247E-2</v>
      </c>
      <c r="R78" s="23">
        <f t="shared" si="11"/>
        <v>9.5036822743438268E-4</v>
      </c>
      <c r="S78" s="23">
        <f t="shared" si="11"/>
        <v>1.9350364549462103E-2</v>
      </c>
      <c r="T78" s="23">
        <f t="shared" si="11"/>
        <v>2.1908167125059785E-2</v>
      </c>
      <c r="U78" s="23">
        <f t="shared" si="11"/>
        <v>2.7664032591650177E-4</v>
      </c>
      <c r="V78" s="23">
        <f t="shared" si="11"/>
        <v>3.7608723470664349E-4</v>
      </c>
      <c r="W78" s="23">
        <f t="shared" si="11"/>
        <v>3.7702032535711082E-4</v>
      </c>
      <c r="X78" s="23">
        <f t="shared" si="11"/>
        <v>4.306394001350725E-4</v>
      </c>
      <c r="Y78" s="23">
        <f t="shared" si="11"/>
        <v>2.973166157397219E-4</v>
      </c>
    </row>
    <row r="79" spans="1:25" x14ac:dyDescent="0.2">
      <c r="A79" t="s">
        <v>641</v>
      </c>
      <c r="B79" s="23">
        <f t="shared" ref="B79:Y79" si="12">B14/B$65</f>
        <v>2.3752381287647515E-5</v>
      </c>
      <c r="C79" s="23">
        <f t="shared" si="12"/>
        <v>1.3437898206503175E-4</v>
      </c>
      <c r="D79" s="23">
        <f t="shared" si="12"/>
        <v>1.0147905033973978E-3</v>
      </c>
      <c r="E79" s="23">
        <f t="shared" si="12"/>
        <v>6.735682107701968E-4</v>
      </c>
      <c r="F79" s="23">
        <f t="shared" si="12"/>
        <v>1.3054637448779007E-3</v>
      </c>
      <c r="G79" s="23">
        <f t="shared" si="12"/>
        <v>3.8613878762899565E-8</v>
      </c>
      <c r="H79" s="23">
        <f t="shared" si="12"/>
        <v>1.9140368833336069E-7</v>
      </c>
      <c r="I79" s="23">
        <f t="shared" si="12"/>
        <v>1.1929741019528975E-8</v>
      </c>
      <c r="J79" s="23">
        <f t="shared" si="12"/>
        <v>8.2013606778141236E-9</v>
      </c>
      <c r="K79" s="23">
        <f t="shared" si="12"/>
        <v>6.5013911640229903E-8</v>
      </c>
      <c r="L79" s="23">
        <f t="shared" si="12"/>
        <v>0</v>
      </c>
      <c r="M79" s="23">
        <f t="shared" si="12"/>
        <v>0</v>
      </c>
      <c r="N79" s="23">
        <f t="shared" si="12"/>
        <v>0</v>
      </c>
      <c r="O79" s="23">
        <f t="shared" si="12"/>
        <v>5.2332051124258662E-6</v>
      </c>
      <c r="P79" s="23">
        <f t="shared" si="12"/>
        <v>9.879318438709146E-4</v>
      </c>
      <c r="Q79" s="23">
        <f t="shared" si="12"/>
        <v>1.3494611699304345E-3</v>
      </c>
      <c r="R79" s="23">
        <f t="shared" si="12"/>
        <v>0</v>
      </c>
      <c r="S79" s="23">
        <f t="shared" si="12"/>
        <v>2.2021929726056807E-7</v>
      </c>
      <c r="T79" s="23">
        <f t="shared" si="12"/>
        <v>2.8240272459906927E-6</v>
      </c>
      <c r="U79" s="23">
        <f t="shared" si="12"/>
        <v>1.4697772069854553E-8</v>
      </c>
      <c r="V79" s="23">
        <f t="shared" si="12"/>
        <v>0</v>
      </c>
      <c r="W79" s="23">
        <f t="shared" si="12"/>
        <v>2.1088255911816153E-8</v>
      </c>
      <c r="X79" s="23">
        <f t="shared" si="12"/>
        <v>2.4588541210000487E-8</v>
      </c>
      <c r="Y79" s="23">
        <f t="shared" si="12"/>
        <v>0</v>
      </c>
    </row>
    <row r="80" spans="1:25" x14ac:dyDescent="0.2">
      <c r="A80" t="s">
        <v>642</v>
      </c>
      <c r="B80" s="23">
        <f t="shared" ref="B80:Y80" si="13">B15/B$65</f>
        <v>4.9078296612560136E-5</v>
      </c>
      <c r="C80" s="23">
        <f t="shared" si="13"/>
        <v>2.6262533878106857E-4</v>
      </c>
      <c r="D80" s="23">
        <f t="shared" si="13"/>
        <v>6.1085592891411305E-4</v>
      </c>
      <c r="E80" s="23">
        <f t="shared" si="13"/>
        <v>2.8574625824147733E-4</v>
      </c>
      <c r="F80" s="23">
        <f t="shared" si="13"/>
        <v>5.7285132481045575E-4</v>
      </c>
      <c r="G80" s="23">
        <f t="shared" si="13"/>
        <v>6.3738618493286832E-8</v>
      </c>
      <c r="H80" s="23">
        <f t="shared" si="13"/>
        <v>4.1859969105314517E-7</v>
      </c>
      <c r="I80" s="23">
        <f t="shared" si="13"/>
        <v>3.6208874264047642E-8</v>
      </c>
      <c r="J80" s="23">
        <f t="shared" si="13"/>
        <v>3.5836910407319388E-9</v>
      </c>
      <c r="K80" s="23">
        <f t="shared" si="13"/>
        <v>2.3075285557725831E-7</v>
      </c>
      <c r="L80" s="23">
        <f t="shared" si="13"/>
        <v>3.7845586145318899E-8</v>
      </c>
      <c r="M80" s="23">
        <f t="shared" si="13"/>
        <v>1.0483957757288486E-8</v>
      </c>
      <c r="N80" s="23">
        <f t="shared" si="13"/>
        <v>5.0430819180009962E-8</v>
      </c>
      <c r="O80" s="23">
        <f t="shared" si="13"/>
        <v>9.5119345733335111E-6</v>
      </c>
      <c r="P80" s="23">
        <f t="shared" si="13"/>
        <v>9.6622828870183248E-4</v>
      </c>
      <c r="Q80" s="23">
        <f t="shared" si="13"/>
        <v>5.4377187133165231E-4</v>
      </c>
      <c r="R80" s="23">
        <f t="shared" si="13"/>
        <v>7.3678506107430526E-9</v>
      </c>
      <c r="S80" s="23">
        <f t="shared" si="13"/>
        <v>3.6082901288575992E-9</v>
      </c>
      <c r="T80" s="23">
        <f t="shared" si="13"/>
        <v>8.4431142322830044E-6</v>
      </c>
      <c r="U80" s="23">
        <f t="shared" si="13"/>
        <v>1.3991148412650007E-8</v>
      </c>
      <c r="V80" s="23">
        <f t="shared" si="13"/>
        <v>7.2448112440329651E-8</v>
      </c>
      <c r="W80" s="23">
        <f t="shared" si="13"/>
        <v>9.821183748964923E-8</v>
      </c>
      <c r="X80" s="23">
        <f t="shared" si="13"/>
        <v>3.2103544496431546E-8</v>
      </c>
      <c r="Y80" s="23">
        <f t="shared" si="13"/>
        <v>3.8009368071418891E-8</v>
      </c>
    </row>
    <row r="81" spans="1:25" x14ac:dyDescent="0.2">
      <c r="A81" t="s">
        <v>42</v>
      </c>
      <c r="B81" s="23">
        <f t="shared" ref="B81:Y81" si="14">B16/B$65</f>
        <v>1.349555462732551E-3</v>
      </c>
      <c r="C81" s="23">
        <f t="shared" si="14"/>
        <v>2.7166437209041874E-3</v>
      </c>
      <c r="D81" s="23">
        <f t="shared" si="14"/>
        <v>3.5985325885840593E-3</v>
      </c>
      <c r="E81" s="23">
        <f t="shared" si="14"/>
        <v>2.5215677628592581E-3</v>
      </c>
      <c r="F81" s="23">
        <f t="shared" si="14"/>
        <v>4.0519869618695151E-3</v>
      </c>
      <c r="G81" s="23">
        <f t="shared" si="14"/>
        <v>4.907888984043012E-7</v>
      </c>
      <c r="H81" s="23">
        <f t="shared" si="14"/>
        <v>6.0461165228954341E-6</v>
      </c>
      <c r="I81" s="23">
        <f t="shared" si="14"/>
        <v>3.1698340261702414E-7</v>
      </c>
      <c r="J81" s="23">
        <f t="shared" si="14"/>
        <v>3.2468863788408546E-7</v>
      </c>
      <c r="K81" s="23">
        <f t="shared" si="14"/>
        <v>4.4710558561368757E-6</v>
      </c>
      <c r="L81" s="23">
        <f t="shared" si="14"/>
        <v>2.5893638025419534E-7</v>
      </c>
      <c r="M81" s="23">
        <f t="shared" si="14"/>
        <v>2.9599120549394795E-6</v>
      </c>
      <c r="N81" s="23">
        <f t="shared" si="14"/>
        <v>6.531958362194137E-7</v>
      </c>
      <c r="O81" s="23">
        <f t="shared" si="14"/>
        <v>3.3073244410229333E-4</v>
      </c>
      <c r="P81" s="23">
        <f t="shared" si="14"/>
        <v>4.7394089091138403E-3</v>
      </c>
      <c r="Q81" s="23">
        <f t="shared" si="14"/>
        <v>4.3893989088939333E-3</v>
      </c>
      <c r="R81" s="23">
        <f t="shared" si="14"/>
        <v>8.779223996841963E-7</v>
      </c>
      <c r="S81" s="23">
        <f t="shared" si="14"/>
        <v>2.4371768991630982E-6</v>
      </c>
      <c r="T81" s="23">
        <f t="shared" si="14"/>
        <v>9.8412250968105908E-5</v>
      </c>
      <c r="U81" s="23">
        <f t="shared" si="14"/>
        <v>1.8490381534608088E-6</v>
      </c>
      <c r="V81" s="23">
        <f t="shared" si="14"/>
        <v>2.1955869175416747E-6</v>
      </c>
      <c r="W81" s="23">
        <f t="shared" si="14"/>
        <v>7.0572500567110311E-6</v>
      </c>
      <c r="X81" s="23">
        <f t="shared" si="14"/>
        <v>1.0621311073022667E-6</v>
      </c>
      <c r="Y81" s="23">
        <f t="shared" si="14"/>
        <v>1.2839640071583885E-6</v>
      </c>
    </row>
    <row r="82" spans="1:25" x14ac:dyDescent="0.2">
      <c r="A82" t="s">
        <v>643</v>
      </c>
      <c r="B82" s="23">
        <f t="shared" ref="B82:Y82" si="15">B17/B$65</f>
        <v>2.6324457193538961E-4</v>
      </c>
      <c r="C82" s="23">
        <f t="shared" si="15"/>
        <v>6.0651120158713729E-4</v>
      </c>
      <c r="D82" s="23">
        <f t="shared" si="15"/>
        <v>1.3497224756724023E-3</v>
      </c>
      <c r="E82" s="23">
        <f t="shared" si="15"/>
        <v>7.8153858079782164E-4</v>
      </c>
      <c r="F82" s="23">
        <f t="shared" si="15"/>
        <v>1.4650225746848907E-3</v>
      </c>
      <c r="G82" s="23">
        <f t="shared" si="15"/>
        <v>4.383943674431038E-7</v>
      </c>
      <c r="H82" s="23">
        <f t="shared" si="15"/>
        <v>1.5589194482235081E-6</v>
      </c>
      <c r="I82" s="23">
        <f t="shared" si="15"/>
        <v>2.6989872084705764E-8</v>
      </c>
      <c r="J82" s="23">
        <f t="shared" si="15"/>
        <v>4.1810822894900638E-8</v>
      </c>
      <c r="K82" s="23">
        <f t="shared" si="15"/>
        <v>5.1230438778957735E-6</v>
      </c>
      <c r="L82" s="23">
        <f t="shared" si="15"/>
        <v>1.2251816217239457E-5</v>
      </c>
      <c r="M82" s="23">
        <f t="shared" si="15"/>
        <v>1.1439033278915685E-5</v>
      </c>
      <c r="N82" s="23">
        <f t="shared" si="15"/>
        <v>2.9911397657684488E-6</v>
      </c>
      <c r="O82" s="23">
        <f t="shared" si="15"/>
        <v>5.9723936881853975E-5</v>
      </c>
      <c r="P82" s="23">
        <f t="shared" si="15"/>
        <v>1.5263192982008854E-3</v>
      </c>
      <c r="Q82" s="23">
        <f t="shared" si="15"/>
        <v>1.371264221652744E-3</v>
      </c>
      <c r="R82" s="23">
        <f t="shared" si="15"/>
        <v>9.3430995302971241E-6</v>
      </c>
      <c r="S82" s="23">
        <f t="shared" si="15"/>
        <v>4.9551237950912257E-6</v>
      </c>
      <c r="T82" s="23">
        <f t="shared" si="15"/>
        <v>1.7993397135887586E-5</v>
      </c>
      <c r="U82" s="23">
        <f t="shared" si="15"/>
        <v>1.5000262794565444E-6</v>
      </c>
      <c r="V82" s="23">
        <f t="shared" si="15"/>
        <v>1.7684225902221834E-6</v>
      </c>
      <c r="W82" s="23">
        <f t="shared" si="15"/>
        <v>7.1822547743680234E-6</v>
      </c>
      <c r="X82" s="23">
        <f t="shared" si="15"/>
        <v>4.9919428457986283E-6</v>
      </c>
      <c r="Y82" s="23">
        <f t="shared" si="15"/>
        <v>3.3975012667095394E-6</v>
      </c>
    </row>
    <row r="83" spans="1:25" x14ac:dyDescent="0.2">
      <c r="A83" t="s">
        <v>40</v>
      </c>
      <c r="B83" s="23">
        <f t="shared" ref="B83:Y83" si="16">B18/B$65</f>
        <v>5.8581367398105693E-6</v>
      </c>
      <c r="C83" s="23">
        <f t="shared" si="16"/>
        <v>1.8158823798237913E-5</v>
      </c>
      <c r="D83" s="23">
        <f t="shared" si="16"/>
        <v>6.5644209203563527E-5</v>
      </c>
      <c r="E83" s="23">
        <f t="shared" si="16"/>
        <v>6.9651574435163012E-4</v>
      </c>
      <c r="F83" s="23">
        <f t="shared" si="16"/>
        <v>2.415805656525113E-4</v>
      </c>
      <c r="G83" s="23">
        <f t="shared" si="16"/>
        <v>3.2349315492303889E-6</v>
      </c>
      <c r="H83" s="23">
        <f t="shared" si="16"/>
        <v>1.8343160415566951E-6</v>
      </c>
      <c r="I83" s="23">
        <f t="shared" si="16"/>
        <v>1.6250466510788876E-6</v>
      </c>
      <c r="J83" s="23">
        <f t="shared" si="16"/>
        <v>1.1604935406838876E-6</v>
      </c>
      <c r="K83" s="23">
        <f t="shared" si="16"/>
        <v>2.3784664534330977E-7</v>
      </c>
      <c r="L83" s="23">
        <f t="shared" si="16"/>
        <v>9.9351418644107239E-7</v>
      </c>
      <c r="M83" s="23">
        <f t="shared" si="16"/>
        <v>3.2966340878235825E-7</v>
      </c>
      <c r="N83" s="23">
        <f t="shared" si="16"/>
        <v>1.0151055943351296E-6</v>
      </c>
      <c r="O83" s="23">
        <f t="shared" si="16"/>
        <v>1.9127170835130023E-6</v>
      </c>
      <c r="P83" s="23">
        <f t="shared" si="16"/>
        <v>6.5556741635674321E-5</v>
      </c>
      <c r="Q83" s="23">
        <f t="shared" si="16"/>
        <v>4.0904948711331738E-4</v>
      </c>
      <c r="R83" s="23">
        <f t="shared" si="16"/>
        <v>1.105611327991906E-6</v>
      </c>
      <c r="S83" s="23">
        <f t="shared" si="16"/>
        <v>6.3222552594770949E-7</v>
      </c>
      <c r="T83" s="23">
        <f t="shared" si="16"/>
        <v>1.2971695350784776E-6</v>
      </c>
      <c r="U83" s="23">
        <f t="shared" si="16"/>
        <v>6.9370761157659025E-7</v>
      </c>
      <c r="V83" s="23">
        <f t="shared" si="16"/>
        <v>5.2606449808490923E-7</v>
      </c>
      <c r="W83" s="23">
        <f t="shared" si="16"/>
        <v>1.5698856414909645E-6</v>
      </c>
      <c r="X83" s="23">
        <f t="shared" si="16"/>
        <v>5.0955986737249572E-7</v>
      </c>
      <c r="Y83" s="23">
        <f t="shared" si="16"/>
        <v>1.3031068950907028E-6</v>
      </c>
    </row>
    <row r="84" spans="1:25" x14ac:dyDescent="0.2">
      <c r="A84" t="s">
        <v>28</v>
      </c>
      <c r="B84" s="23">
        <f t="shared" ref="B84:Y84" si="17">B19/B$65</f>
        <v>5.7076433808254884E-3</v>
      </c>
      <c r="C84" s="23">
        <f t="shared" si="17"/>
        <v>5.9900601453439749E-3</v>
      </c>
      <c r="D84" s="23">
        <f t="shared" si="17"/>
        <v>7.9346128429032894E-3</v>
      </c>
      <c r="E84" s="23">
        <f t="shared" si="17"/>
        <v>5.4965249306108089E-3</v>
      </c>
      <c r="F84" s="23">
        <f t="shared" si="17"/>
        <v>1.039951897668971E-2</v>
      </c>
      <c r="G84" s="23">
        <f t="shared" si="17"/>
        <v>2.78147049353959E-6</v>
      </c>
      <c r="H84" s="23">
        <f t="shared" si="17"/>
        <v>1.744928001555298E-5</v>
      </c>
      <c r="I84" s="23">
        <f t="shared" si="17"/>
        <v>1.2038735437813391E-6</v>
      </c>
      <c r="J84" s="23">
        <f t="shared" si="17"/>
        <v>1.7292943032736904E-6</v>
      </c>
      <c r="K84" s="23">
        <f t="shared" si="17"/>
        <v>6.5377933967569795E-6</v>
      </c>
      <c r="L84" s="23">
        <f t="shared" si="17"/>
        <v>1.3782441208010507E-6</v>
      </c>
      <c r="M84" s="23">
        <f t="shared" si="17"/>
        <v>5.6696100051166471E-6</v>
      </c>
      <c r="N84" s="23">
        <f t="shared" si="17"/>
        <v>1.4561710072859192E-6</v>
      </c>
      <c r="O84" s="23">
        <f t="shared" si="17"/>
        <v>1.1379021221655907E-3</v>
      </c>
      <c r="P84" s="23">
        <f t="shared" si="17"/>
        <v>1.1210721632884578E-2</v>
      </c>
      <c r="Q84" s="23">
        <f t="shared" si="17"/>
        <v>1.0570242658186174E-2</v>
      </c>
      <c r="R84" s="23">
        <f t="shared" si="17"/>
        <v>1.7599675839248475E-6</v>
      </c>
      <c r="S84" s="23">
        <f t="shared" si="17"/>
        <v>5.6058126535138795E-6</v>
      </c>
      <c r="T84" s="23">
        <f t="shared" si="17"/>
        <v>3.2259892947676438E-4</v>
      </c>
      <c r="U84" s="23">
        <f t="shared" si="17"/>
        <v>1.8782412403029277E-6</v>
      </c>
      <c r="V84" s="23">
        <f t="shared" si="17"/>
        <v>2.654534714550527E-6</v>
      </c>
      <c r="W84" s="23">
        <f t="shared" si="17"/>
        <v>5.8653295109157664E-6</v>
      </c>
      <c r="X84" s="23">
        <f t="shared" si="17"/>
        <v>1.741994522862378E-6</v>
      </c>
      <c r="Y84" s="23">
        <f t="shared" si="17"/>
        <v>1.9163075840049409E-6</v>
      </c>
    </row>
    <row r="85" spans="1:25" x14ac:dyDescent="0.2">
      <c r="A85" t="s">
        <v>47</v>
      </c>
      <c r="B85" s="23">
        <f t="shared" ref="B85:Y85" si="18">B20/B$65</f>
        <v>2.696509648374857E-4</v>
      </c>
      <c r="C85" s="23">
        <f t="shared" si="18"/>
        <v>6.7144248562838013E-4</v>
      </c>
      <c r="D85" s="23">
        <f t="shared" si="18"/>
        <v>1.4868738274698167E-3</v>
      </c>
      <c r="E85" s="23">
        <f t="shared" si="18"/>
        <v>1.125211723163385E-3</v>
      </c>
      <c r="F85" s="23">
        <f t="shared" si="18"/>
        <v>1.5668824482451792E-3</v>
      </c>
      <c r="G85" s="23">
        <f t="shared" si="18"/>
        <v>8.7283677185227546E-8</v>
      </c>
      <c r="H85" s="23">
        <f t="shared" si="18"/>
        <v>7.967258170721566E-7</v>
      </c>
      <c r="I85" s="23">
        <f t="shared" si="18"/>
        <v>0</v>
      </c>
      <c r="J85" s="23">
        <f t="shared" si="18"/>
        <v>7.0258765240144152E-8</v>
      </c>
      <c r="K85" s="23">
        <f t="shared" si="18"/>
        <v>1.8350273802059375E-7</v>
      </c>
      <c r="L85" s="23">
        <f t="shared" si="18"/>
        <v>0</v>
      </c>
      <c r="M85" s="23">
        <f t="shared" si="18"/>
        <v>3.0628358390030452E-8</v>
      </c>
      <c r="N85" s="23">
        <f t="shared" si="18"/>
        <v>0</v>
      </c>
      <c r="O85" s="23">
        <f t="shared" si="18"/>
        <v>7.5877357268178873E-5</v>
      </c>
      <c r="P85" s="23">
        <f t="shared" si="18"/>
        <v>1.5554623679492332E-3</v>
      </c>
      <c r="Q85" s="23">
        <f t="shared" si="18"/>
        <v>1.4186129771890923E-3</v>
      </c>
      <c r="R85" s="23">
        <f t="shared" si="18"/>
        <v>8.7548260529486437E-8</v>
      </c>
      <c r="S85" s="23">
        <f t="shared" si="18"/>
        <v>2.0994280465517566E-7</v>
      </c>
      <c r="T85" s="23">
        <f t="shared" si="18"/>
        <v>1.5510676413725648E-5</v>
      </c>
      <c r="U85" s="23">
        <f t="shared" si="18"/>
        <v>7.1131638904431568E-8</v>
      </c>
      <c r="V85" s="23">
        <f t="shared" si="18"/>
        <v>1.078906924746065E-7</v>
      </c>
      <c r="W85" s="23">
        <f t="shared" si="18"/>
        <v>1.3521027412592428E-7</v>
      </c>
      <c r="X85" s="23">
        <f t="shared" si="18"/>
        <v>8.8351159661140333E-9</v>
      </c>
      <c r="Y85" s="23">
        <f t="shared" si="18"/>
        <v>6.6092433103617892E-9</v>
      </c>
    </row>
    <row r="86" spans="1:25" x14ac:dyDescent="0.2">
      <c r="A86" t="s">
        <v>71</v>
      </c>
      <c r="B86" s="23">
        <f t="shared" ref="B86:Y86" si="19">B21/B$65</f>
        <v>2.2963379455159833E-5</v>
      </c>
      <c r="C86" s="23">
        <f t="shared" si="19"/>
        <v>8.4125951248692458E-5</v>
      </c>
      <c r="D86" s="23">
        <f t="shared" si="19"/>
        <v>3.9145474621007351E-4</v>
      </c>
      <c r="E86" s="23">
        <f t="shared" si="19"/>
        <v>3.9980342966401786E-4</v>
      </c>
      <c r="F86" s="23">
        <f t="shared" si="19"/>
        <v>5.5951424777060817E-4</v>
      </c>
      <c r="G86" s="23">
        <f t="shared" si="19"/>
        <v>4.5819714705085039E-8</v>
      </c>
      <c r="H86" s="23">
        <f t="shared" si="19"/>
        <v>1.2496276604850572E-7</v>
      </c>
      <c r="I86" s="23">
        <f t="shared" si="19"/>
        <v>0</v>
      </c>
      <c r="J86" s="23">
        <f t="shared" si="19"/>
        <v>7.880570091009167E-9</v>
      </c>
      <c r="K86" s="23">
        <f t="shared" si="19"/>
        <v>5.1186473406263353E-7</v>
      </c>
      <c r="L86" s="23">
        <f t="shared" si="19"/>
        <v>0</v>
      </c>
      <c r="M86" s="23">
        <f t="shared" si="19"/>
        <v>6.5326514296027742E-8</v>
      </c>
      <c r="N86" s="23">
        <f t="shared" si="19"/>
        <v>0</v>
      </c>
      <c r="O86" s="23">
        <f t="shared" si="19"/>
        <v>5.5386862583430381E-6</v>
      </c>
      <c r="P86" s="23">
        <f t="shared" si="19"/>
        <v>4.3715789801349877E-4</v>
      </c>
      <c r="Q86" s="23">
        <f t="shared" si="19"/>
        <v>6.1400584359308063E-4</v>
      </c>
      <c r="R86" s="23">
        <f t="shared" si="19"/>
        <v>0</v>
      </c>
      <c r="S86" s="23">
        <f t="shared" si="19"/>
        <v>5.2477983813233139E-7</v>
      </c>
      <c r="T86" s="23">
        <f t="shared" si="19"/>
        <v>2.0864650848943972E-6</v>
      </c>
      <c r="U86" s="23">
        <f t="shared" si="19"/>
        <v>5.1084832275718075E-8</v>
      </c>
      <c r="V86" s="23">
        <f t="shared" si="19"/>
        <v>1.7870083147396426E-8</v>
      </c>
      <c r="W86" s="23">
        <f t="shared" si="19"/>
        <v>2.0139539227838482E-7</v>
      </c>
      <c r="X86" s="23">
        <f t="shared" si="19"/>
        <v>0</v>
      </c>
      <c r="Y86" s="23">
        <f t="shared" si="19"/>
        <v>3.1091084338021406E-8</v>
      </c>
    </row>
    <row r="87" spans="1:25" x14ac:dyDescent="0.2">
      <c r="A87" t="s">
        <v>59</v>
      </c>
      <c r="B87" s="23">
        <f t="shared" ref="B87:Y87" si="20">B22/B$65</f>
        <v>1.3112139240373407E-4</v>
      </c>
      <c r="C87" s="23">
        <f t="shared" si="20"/>
        <v>2.9199906438482184E-4</v>
      </c>
      <c r="D87" s="23">
        <f t="shared" si="20"/>
        <v>2.2800663846914891E-4</v>
      </c>
      <c r="E87" s="23">
        <f t="shared" si="20"/>
        <v>3.6433390255952082E-4</v>
      </c>
      <c r="F87" s="23">
        <f t="shared" si="20"/>
        <v>2.3873991072772738E-4</v>
      </c>
      <c r="G87" s="23">
        <f t="shared" si="20"/>
        <v>1.4889568827567252E-5</v>
      </c>
      <c r="H87" s="23">
        <f t="shared" si="20"/>
        <v>1.7313380590888671E-3</v>
      </c>
      <c r="I87" s="23">
        <f t="shared" si="20"/>
        <v>1.9336852593317347E-6</v>
      </c>
      <c r="J87" s="23">
        <f t="shared" si="20"/>
        <v>1.0459634639636435E-6</v>
      </c>
      <c r="K87" s="23">
        <f t="shared" si="20"/>
        <v>2.7209491432683072E-3</v>
      </c>
      <c r="L87" s="23">
        <f t="shared" si="20"/>
        <v>4.1265119170876503E-6</v>
      </c>
      <c r="M87" s="23">
        <f t="shared" si="20"/>
        <v>1.6000157955563458E-3</v>
      </c>
      <c r="N87" s="23">
        <f t="shared" si="20"/>
        <v>8.9231476720271024E-7</v>
      </c>
      <c r="O87" s="23">
        <f t="shared" si="20"/>
        <v>2.2376576373893753E-4</v>
      </c>
      <c r="P87" s="23">
        <f t="shared" si="20"/>
        <v>3.8192141922867312E-4</v>
      </c>
      <c r="Q87" s="23">
        <f t="shared" si="20"/>
        <v>3.1857998238727422E-4</v>
      </c>
      <c r="R87" s="23">
        <f t="shared" si="20"/>
        <v>4.3676193331219347E-5</v>
      </c>
      <c r="S87" s="23">
        <f t="shared" si="20"/>
        <v>1.7214192982694038E-3</v>
      </c>
      <c r="T87" s="23">
        <f t="shared" si="20"/>
        <v>7.4623587935246502E-4</v>
      </c>
      <c r="U87" s="23">
        <f t="shared" si="20"/>
        <v>6.1148233634131232E-7</v>
      </c>
      <c r="V87" s="23">
        <f t="shared" si="20"/>
        <v>1.8529445016763656E-6</v>
      </c>
      <c r="W87" s="23">
        <f t="shared" si="20"/>
        <v>6.6187697626063912E-7</v>
      </c>
      <c r="X87" s="23">
        <f t="shared" si="20"/>
        <v>2.6651072467371426E-6</v>
      </c>
      <c r="Y87" s="23">
        <f t="shared" si="20"/>
        <v>8.5931193860846397E-7</v>
      </c>
    </row>
    <row r="88" spans="1:25" x14ac:dyDescent="0.2">
      <c r="A88" t="s">
        <v>48</v>
      </c>
      <c r="B88" s="23">
        <f t="shared" ref="B88:Y88" si="21">B23/B$65</f>
        <v>2.997168963504136E-4</v>
      </c>
      <c r="C88" s="23">
        <f t="shared" si="21"/>
        <v>4.4308253190228082E-4</v>
      </c>
      <c r="D88" s="23">
        <f t="shared" si="21"/>
        <v>2.3541387320166521E-4</v>
      </c>
      <c r="E88" s="23">
        <f t="shared" si="21"/>
        <v>5.3240682911310155E-4</v>
      </c>
      <c r="F88" s="23">
        <f t="shared" si="21"/>
        <v>3.5671167575498713E-4</v>
      </c>
      <c r="G88" s="23">
        <f t="shared" si="21"/>
        <v>3.4230795470472935E-5</v>
      </c>
      <c r="H88" s="23">
        <f t="shared" si="21"/>
        <v>1.7318651393108803E-3</v>
      </c>
      <c r="I88" s="23">
        <f t="shared" si="21"/>
        <v>2.1379014019606165E-5</v>
      </c>
      <c r="J88" s="23">
        <f t="shared" si="21"/>
        <v>1.7386483598493776E-5</v>
      </c>
      <c r="K88" s="23">
        <f t="shared" si="21"/>
        <v>4.2358534500326547E-3</v>
      </c>
      <c r="L88" s="23">
        <f t="shared" si="21"/>
        <v>6.8500766485358783E-5</v>
      </c>
      <c r="M88" s="23">
        <f t="shared" si="21"/>
        <v>2.1645235349757224E-3</v>
      </c>
      <c r="N88" s="23">
        <f t="shared" si="21"/>
        <v>3.6957265375169029E-5</v>
      </c>
      <c r="O88" s="23">
        <f t="shared" si="21"/>
        <v>2.9459227903664192E-4</v>
      </c>
      <c r="P88" s="23">
        <f t="shared" si="21"/>
        <v>3.5137067795235776E-4</v>
      </c>
      <c r="Q88" s="23">
        <f t="shared" si="21"/>
        <v>3.5379909886007694E-4</v>
      </c>
      <c r="R88" s="23">
        <f t="shared" si="21"/>
        <v>4.9161997406157617E-5</v>
      </c>
      <c r="S88" s="23">
        <f t="shared" si="21"/>
        <v>2.3917281299977388E-3</v>
      </c>
      <c r="T88" s="23">
        <f t="shared" si="21"/>
        <v>1.0378263843011349E-3</v>
      </c>
      <c r="U88" s="23">
        <f t="shared" si="21"/>
        <v>1.3078202162514469E-5</v>
      </c>
      <c r="V88" s="23">
        <f t="shared" si="21"/>
        <v>4.5086507616820141E-5</v>
      </c>
      <c r="W88" s="23">
        <f t="shared" si="21"/>
        <v>1.1711474778814545E-5</v>
      </c>
      <c r="X88" s="23">
        <f t="shared" si="21"/>
        <v>1.6815564044793549E-5</v>
      </c>
      <c r="Y88" s="23">
        <f t="shared" si="21"/>
        <v>2.4784269991247108E-5</v>
      </c>
    </row>
    <row r="89" spans="1:25" x14ac:dyDescent="0.2">
      <c r="A89" t="s">
        <v>49</v>
      </c>
      <c r="B89" s="23">
        <f t="shared" ref="B89:Y89" si="22">B24/B$65</f>
        <v>2.1473220650567191E-4</v>
      </c>
      <c r="C89" s="23">
        <f t="shared" si="22"/>
        <v>7.877872052336799E-5</v>
      </c>
      <c r="D89" s="23">
        <f t="shared" si="22"/>
        <v>3.4418183330141014E-5</v>
      </c>
      <c r="E89" s="23">
        <f t="shared" si="22"/>
        <v>3.4733637147220361E-5</v>
      </c>
      <c r="F89" s="23">
        <f t="shared" si="22"/>
        <v>6.6805215480142418E-5</v>
      </c>
      <c r="G89" s="23">
        <f t="shared" si="22"/>
        <v>6.8040610508488117E-7</v>
      </c>
      <c r="H89" s="23">
        <f t="shared" si="22"/>
        <v>7.2382857969520366E-6</v>
      </c>
      <c r="I89" s="23">
        <f t="shared" si="22"/>
        <v>5.5959527148194492E-7</v>
      </c>
      <c r="J89" s="23">
        <f t="shared" si="22"/>
        <v>5.7623193112581624E-7</v>
      </c>
      <c r="K89" s="23">
        <f t="shared" si="22"/>
        <v>9.4335176762498702E-6</v>
      </c>
      <c r="L89" s="23">
        <f t="shared" si="22"/>
        <v>4.8684891689212605E-7</v>
      </c>
      <c r="M89" s="23">
        <f t="shared" si="22"/>
        <v>7.0832040402482955E-6</v>
      </c>
      <c r="N89" s="23">
        <f t="shared" si="22"/>
        <v>6.2650025174434388E-7</v>
      </c>
      <c r="O89" s="23">
        <f t="shared" si="22"/>
        <v>7.8861012834562327E-5</v>
      </c>
      <c r="P89" s="23">
        <f t="shared" si="22"/>
        <v>9.369767747740452E-5</v>
      </c>
      <c r="Q89" s="23">
        <f t="shared" si="22"/>
        <v>4.5207526514417544E-5</v>
      </c>
      <c r="R89" s="23">
        <f t="shared" si="22"/>
        <v>9.3524695876806707E-7</v>
      </c>
      <c r="S89" s="23">
        <f t="shared" si="22"/>
        <v>5.7336547843713335E-6</v>
      </c>
      <c r="T89" s="23">
        <f t="shared" si="22"/>
        <v>6.1853926975691796E-4</v>
      </c>
      <c r="U89" s="23">
        <f t="shared" si="22"/>
        <v>4.1925609910689158E-7</v>
      </c>
      <c r="V89" s="23">
        <f t="shared" si="22"/>
        <v>9.0776944188082895E-7</v>
      </c>
      <c r="W89" s="23">
        <f t="shared" si="22"/>
        <v>7.0629476403743555E-7</v>
      </c>
      <c r="X89" s="23">
        <f t="shared" si="22"/>
        <v>6.0811153803927234E-7</v>
      </c>
      <c r="Y89" s="23">
        <f t="shared" si="22"/>
        <v>3.116792337758903E-7</v>
      </c>
    </row>
    <row r="90" spans="1:25" x14ac:dyDescent="0.2">
      <c r="A90" t="s">
        <v>50</v>
      </c>
      <c r="B90" s="23">
        <f t="shared" ref="B90:Y90" si="23">B25/B$65</f>
        <v>2.9412589230249481E-3</v>
      </c>
      <c r="C90" s="23">
        <f t="shared" si="23"/>
        <v>1.5551391372072457E-3</v>
      </c>
      <c r="D90" s="23">
        <f t="shared" si="23"/>
        <v>5.5019675745218222E-4</v>
      </c>
      <c r="E90" s="23">
        <f t="shared" si="23"/>
        <v>8.2986711310445362E-4</v>
      </c>
      <c r="F90" s="23">
        <f t="shared" si="23"/>
        <v>9.6336827718140449E-4</v>
      </c>
      <c r="G90" s="23">
        <f t="shared" si="23"/>
        <v>1.7778339818421709E-4</v>
      </c>
      <c r="H90" s="23">
        <f t="shared" si="23"/>
        <v>6.0614749090756896E-4</v>
      </c>
      <c r="I90" s="23">
        <f t="shared" si="23"/>
        <v>1.7622100302762641E-4</v>
      </c>
      <c r="J90" s="23">
        <f t="shared" si="23"/>
        <v>1.7205754395236772E-4</v>
      </c>
      <c r="K90" s="23">
        <f t="shared" si="23"/>
        <v>6.6686785569724464E-4</v>
      </c>
      <c r="L90" s="23">
        <f t="shared" si="23"/>
        <v>1.6438721505965153E-4</v>
      </c>
      <c r="M90" s="23">
        <f t="shared" si="23"/>
        <v>4.7665209688040755E-4</v>
      </c>
      <c r="N90" s="23">
        <f t="shared" si="23"/>
        <v>1.4300536121549017E-4</v>
      </c>
      <c r="O90" s="23">
        <f t="shared" si="23"/>
        <v>1.1619863107882812E-3</v>
      </c>
      <c r="P90" s="23">
        <f t="shared" si="23"/>
        <v>1.078005505149118E-3</v>
      </c>
      <c r="Q90" s="23">
        <f t="shared" si="23"/>
        <v>6.0094409547330294E-4</v>
      </c>
      <c r="R90" s="23">
        <f t="shared" si="23"/>
        <v>1.6446266892927895E-4</v>
      </c>
      <c r="S90" s="23">
        <f t="shared" si="23"/>
        <v>3.2372767472665541E-4</v>
      </c>
      <c r="T90" s="23">
        <f t="shared" si="23"/>
        <v>6.3915051618872783E-3</v>
      </c>
      <c r="U90" s="23">
        <f t="shared" si="23"/>
        <v>1.1068044126401367E-4</v>
      </c>
      <c r="V90" s="23">
        <f t="shared" si="23"/>
        <v>1.3135992582029125E-4</v>
      </c>
      <c r="W90" s="23">
        <f t="shared" si="23"/>
        <v>1.2451832563450051E-4</v>
      </c>
      <c r="X90" s="23">
        <f t="shared" si="23"/>
        <v>1.393334383037086E-4</v>
      </c>
      <c r="Y90" s="23">
        <f t="shared" si="23"/>
        <v>8.8543879604598423E-5</v>
      </c>
    </row>
    <row r="91" spans="1:25" x14ac:dyDescent="0.2">
      <c r="A91" t="s">
        <v>51</v>
      </c>
      <c r="B91" s="23">
        <f t="shared" ref="B91:Y91" si="24">B26/B$65</f>
        <v>1.3375697350819147E-4</v>
      </c>
      <c r="C91" s="23">
        <f t="shared" si="24"/>
        <v>2.4170729464488043E-4</v>
      </c>
      <c r="D91" s="23">
        <f t="shared" si="24"/>
        <v>1.9830969998178713E-4</v>
      </c>
      <c r="E91" s="23">
        <f t="shared" si="24"/>
        <v>3.2650629016430026E-4</v>
      </c>
      <c r="F91" s="23">
        <f t="shared" si="24"/>
        <v>2.2557721414244076E-4</v>
      </c>
      <c r="G91" s="23">
        <f t="shared" si="24"/>
        <v>1.8054122058094033E-6</v>
      </c>
      <c r="H91" s="23">
        <f t="shared" si="24"/>
        <v>1.3548331791917892E-3</v>
      </c>
      <c r="I91" s="23">
        <f t="shared" si="24"/>
        <v>3.6852566614843012E-7</v>
      </c>
      <c r="J91" s="23">
        <f t="shared" si="24"/>
        <v>7.033412322931843E-8</v>
      </c>
      <c r="K91" s="23">
        <f t="shared" si="24"/>
        <v>2.7610201119663775E-3</v>
      </c>
      <c r="L91" s="23">
        <f t="shared" si="24"/>
        <v>8.3430380056673568E-7</v>
      </c>
      <c r="M91" s="23">
        <f t="shared" si="24"/>
        <v>7.6636393976966903E-4</v>
      </c>
      <c r="N91" s="23">
        <f t="shared" si="24"/>
        <v>5.5720557432244356E-7</v>
      </c>
      <c r="O91" s="23">
        <f t="shared" si="24"/>
        <v>2.7180566713091916E-4</v>
      </c>
      <c r="P91" s="23">
        <f t="shared" si="24"/>
        <v>3.3321073524941085E-4</v>
      </c>
      <c r="Q91" s="23">
        <f t="shared" si="24"/>
        <v>3.7577856342638184E-4</v>
      </c>
      <c r="R91" s="23">
        <f t="shared" si="24"/>
        <v>1.5820171951995541E-5</v>
      </c>
      <c r="S91" s="23">
        <f t="shared" si="24"/>
        <v>2.2605266371271684E-3</v>
      </c>
      <c r="T91" s="23">
        <f t="shared" si="24"/>
        <v>7.1200793760134689E-4</v>
      </c>
      <c r="U91" s="23">
        <f t="shared" si="24"/>
        <v>1.0591020959960354E-6</v>
      </c>
      <c r="V91" s="23">
        <f t="shared" si="24"/>
        <v>2.077843001352712E-6</v>
      </c>
      <c r="W91" s="23">
        <f t="shared" si="24"/>
        <v>1.2519080736257735E-6</v>
      </c>
      <c r="X91" s="23">
        <f t="shared" si="24"/>
        <v>3.5092257181871158E-7</v>
      </c>
      <c r="Y91" s="23">
        <f t="shared" si="24"/>
        <v>9.2602904556825378E-7</v>
      </c>
    </row>
    <row r="92" spans="1:25" x14ac:dyDescent="0.2">
      <c r="A92" t="s">
        <v>53</v>
      </c>
      <c r="B92" s="23">
        <f t="shared" ref="B92:Y92" si="25">B27/B$65</f>
        <v>5.4402675356471917E-4</v>
      </c>
      <c r="C92" s="23">
        <f t="shared" si="25"/>
        <v>8.4060184338062192E-4</v>
      </c>
      <c r="D92" s="23">
        <f t="shared" si="25"/>
        <v>1.6828160605901861E-4</v>
      </c>
      <c r="E92" s="23">
        <f t="shared" si="25"/>
        <v>1.7121773978565291E-4</v>
      </c>
      <c r="F92" s="23">
        <f t="shared" si="25"/>
        <v>2.4913000306707429E-4</v>
      </c>
      <c r="G92" s="23">
        <f t="shared" si="25"/>
        <v>1.4972221146043027E-7</v>
      </c>
      <c r="H92" s="23">
        <f t="shared" si="25"/>
        <v>4.0757598754674015E-6</v>
      </c>
      <c r="I92" s="23">
        <f t="shared" si="25"/>
        <v>2.8701940660804594E-9</v>
      </c>
      <c r="J92" s="23">
        <f t="shared" si="25"/>
        <v>1.1802065877879632E-8</v>
      </c>
      <c r="K92" s="23">
        <f t="shared" si="25"/>
        <v>1.8054949773610251E-6</v>
      </c>
      <c r="L92" s="23">
        <f t="shared" si="25"/>
        <v>5.5764377133032674E-9</v>
      </c>
      <c r="M92" s="23">
        <f t="shared" si="25"/>
        <v>6.224047895621607E-7</v>
      </c>
      <c r="N92" s="23">
        <f t="shared" si="25"/>
        <v>0</v>
      </c>
      <c r="O92" s="23">
        <f t="shared" si="25"/>
        <v>1.049096894133672E-4</v>
      </c>
      <c r="P92" s="23">
        <f t="shared" si="25"/>
        <v>2.1617839175175124E-4</v>
      </c>
      <c r="Q92" s="23">
        <f t="shared" si="25"/>
        <v>1.0478310718526117E-4</v>
      </c>
      <c r="R92" s="23">
        <f t="shared" si="25"/>
        <v>5.3633548957408094E-8</v>
      </c>
      <c r="S92" s="23">
        <f t="shared" si="25"/>
        <v>7.6314389563669437E-7</v>
      </c>
      <c r="T92" s="23">
        <f t="shared" si="25"/>
        <v>5.3268237194745926E-5</v>
      </c>
      <c r="U92" s="23">
        <f t="shared" si="25"/>
        <v>1.4734904052415482E-8</v>
      </c>
      <c r="V92" s="23">
        <f t="shared" si="25"/>
        <v>4.0520805362660138E-8</v>
      </c>
      <c r="W92" s="23">
        <f t="shared" si="25"/>
        <v>2.9550923126943752E-8</v>
      </c>
      <c r="X92" s="23">
        <f t="shared" si="25"/>
        <v>1.172356998979303E-8</v>
      </c>
      <c r="Y92" s="23">
        <f t="shared" si="25"/>
        <v>1.830950929421779E-8</v>
      </c>
    </row>
    <row r="93" spans="1:25" x14ac:dyDescent="0.2">
      <c r="A93" t="s">
        <v>54</v>
      </c>
      <c r="B93" s="23">
        <f t="shared" ref="B93:Y93" si="26">B28/B$65</f>
        <v>1.8497807697052417E-4</v>
      </c>
      <c r="C93" s="23">
        <f t="shared" si="26"/>
        <v>5.7692387676388959E-4</v>
      </c>
      <c r="D93" s="23">
        <f t="shared" si="26"/>
        <v>1.9872038414923635E-3</v>
      </c>
      <c r="E93" s="23">
        <f t="shared" si="26"/>
        <v>1.191976331516147E-3</v>
      </c>
      <c r="F93" s="23">
        <f t="shared" si="26"/>
        <v>2.0593017725034873E-3</v>
      </c>
      <c r="G93" s="23">
        <f t="shared" si="26"/>
        <v>3.230592304970207E-8</v>
      </c>
      <c r="H93" s="23">
        <f t="shared" si="26"/>
        <v>1.7959721859932271E-5</v>
      </c>
      <c r="I93" s="23">
        <f t="shared" si="26"/>
        <v>2.8437900281270496E-8</v>
      </c>
      <c r="J93" s="23">
        <f t="shared" si="26"/>
        <v>1.605419902880716E-8</v>
      </c>
      <c r="K93" s="23">
        <f t="shared" si="26"/>
        <v>3.1558323482079785E-5</v>
      </c>
      <c r="L93" s="23">
        <f t="shared" si="26"/>
        <v>6.1706062531746913E-8</v>
      </c>
      <c r="M93" s="23">
        <f t="shared" si="26"/>
        <v>6.936913439807118E-6</v>
      </c>
      <c r="N93" s="23">
        <f t="shared" si="26"/>
        <v>2.5049432316030481E-8</v>
      </c>
      <c r="O93" s="23">
        <f t="shared" si="26"/>
        <v>4.3483413141273203E-5</v>
      </c>
      <c r="P93" s="23">
        <f t="shared" si="26"/>
        <v>1.9108751984275054E-3</v>
      </c>
      <c r="Q93" s="23">
        <f t="shared" si="26"/>
        <v>2.0554084590046237E-3</v>
      </c>
      <c r="R93" s="23">
        <f t="shared" si="26"/>
        <v>2.6641049116191495E-7</v>
      </c>
      <c r="S93" s="23">
        <f t="shared" si="26"/>
        <v>2.6220107995685734E-5</v>
      </c>
      <c r="T93" s="23">
        <f t="shared" si="26"/>
        <v>3.3757194162449325E-5</v>
      </c>
      <c r="U93" s="23">
        <f t="shared" si="26"/>
        <v>1.2870340824284292E-8</v>
      </c>
      <c r="V93" s="23">
        <f t="shared" si="26"/>
        <v>1.8360516263765936E-7</v>
      </c>
      <c r="W93" s="23">
        <f t="shared" si="26"/>
        <v>8.8185186830010745E-7</v>
      </c>
      <c r="X93" s="23">
        <f t="shared" si="26"/>
        <v>6.6036023723215644E-8</v>
      </c>
      <c r="Y93" s="23">
        <f t="shared" si="26"/>
        <v>1.5130398606112025E-7</v>
      </c>
    </row>
    <row r="94" spans="1:25" x14ac:dyDescent="0.2">
      <c r="A94" t="s">
        <v>644</v>
      </c>
      <c r="B94" s="23">
        <f t="shared" ref="B94:Y94" si="27">B29/B$65</f>
        <v>2.5417697735201058E-3</v>
      </c>
      <c r="C94" s="23">
        <f t="shared" si="27"/>
        <v>2.5629355971406934E-3</v>
      </c>
      <c r="D94" s="23">
        <f t="shared" si="27"/>
        <v>2.9391031669620984E-3</v>
      </c>
      <c r="E94" s="23">
        <f t="shared" si="27"/>
        <v>2.9876653804374216E-3</v>
      </c>
      <c r="F94" s="23">
        <f t="shared" si="27"/>
        <v>4.0531981716646556E-3</v>
      </c>
      <c r="G94" s="23">
        <f t="shared" si="27"/>
        <v>5.6139821546393393E-5</v>
      </c>
      <c r="H94" s="23">
        <f t="shared" si="27"/>
        <v>3.2645106917325068E-3</v>
      </c>
      <c r="I94" s="23">
        <f t="shared" si="27"/>
        <v>2.7730740862483236E-5</v>
      </c>
      <c r="J94" s="23">
        <f t="shared" si="27"/>
        <v>2.3951644754419574E-5</v>
      </c>
      <c r="K94" s="23">
        <f t="shared" si="27"/>
        <v>1.078361773636949E-2</v>
      </c>
      <c r="L94" s="23">
        <f t="shared" si="27"/>
        <v>7.8534108087341205E-5</v>
      </c>
      <c r="M94" s="23">
        <f t="shared" si="27"/>
        <v>6.5791444330062726E-3</v>
      </c>
      <c r="N94" s="23">
        <f t="shared" si="27"/>
        <v>4.7337761238741778E-5</v>
      </c>
      <c r="O94" s="23">
        <f t="shared" si="27"/>
        <v>1.3340690231703992E-3</v>
      </c>
      <c r="P94" s="23">
        <f t="shared" si="27"/>
        <v>3.8367577597416742E-3</v>
      </c>
      <c r="Q94" s="23">
        <f t="shared" si="27"/>
        <v>3.8221185437336278E-3</v>
      </c>
      <c r="R94" s="23">
        <f t="shared" si="27"/>
        <v>1.3372099432439635E-4</v>
      </c>
      <c r="S94" s="23">
        <f t="shared" si="27"/>
        <v>7.2074693747366733E-3</v>
      </c>
      <c r="T94" s="23">
        <f t="shared" si="27"/>
        <v>1.9846204426449913E-3</v>
      </c>
      <c r="U94" s="23">
        <f t="shared" si="27"/>
        <v>3.1105339793450539E-5</v>
      </c>
      <c r="V94" s="23">
        <f t="shared" si="27"/>
        <v>1.3360003262549643E-4</v>
      </c>
      <c r="W94" s="23">
        <f t="shared" si="27"/>
        <v>3.091812345243626E-5</v>
      </c>
      <c r="X94" s="23">
        <f t="shared" si="27"/>
        <v>4.1731795448116478E-5</v>
      </c>
      <c r="Y94" s="23">
        <f t="shared" si="27"/>
        <v>1.0058097172622645E-4</v>
      </c>
    </row>
    <row r="95" spans="1:25" x14ac:dyDescent="0.2">
      <c r="A95" t="s">
        <v>645</v>
      </c>
      <c r="B95" s="23">
        <f t="shared" ref="B95:Y95" si="28">B30/B$65</f>
        <v>3.9698696179719267E-4</v>
      </c>
      <c r="C95" s="23">
        <f t="shared" si="28"/>
        <v>8.6785460576653561E-5</v>
      </c>
      <c r="D95" s="23">
        <f t="shared" si="28"/>
        <v>4.7974450482597424E-5</v>
      </c>
      <c r="E95" s="23">
        <f t="shared" si="28"/>
        <v>6.5641758854977707E-5</v>
      </c>
      <c r="F95" s="23">
        <f t="shared" si="28"/>
        <v>1.1218472355383759E-4</v>
      </c>
      <c r="G95" s="23">
        <f t="shared" si="28"/>
        <v>8.8252563527539219E-8</v>
      </c>
      <c r="H95" s="23">
        <f t="shared" si="28"/>
        <v>1.0923374078125789E-5</v>
      </c>
      <c r="I95" s="23">
        <f t="shared" si="28"/>
        <v>0</v>
      </c>
      <c r="J95" s="23">
        <f t="shared" si="28"/>
        <v>0</v>
      </c>
      <c r="K95" s="23">
        <f t="shared" si="28"/>
        <v>1.3335789156166735E-5</v>
      </c>
      <c r="L95" s="23">
        <f t="shared" si="28"/>
        <v>0</v>
      </c>
      <c r="M95" s="23">
        <f t="shared" si="28"/>
        <v>3.6268031229114924E-7</v>
      </c>
      <c r="N95" s="23">
        <f t="shared" si="28"/>
        <v>0</v>
      </c>
      <c r="O95" s="23">
        <f t="shared" si="28"/>
        <v>1.6090881513189788E-4</v>
      </c>
      <c r="P95" s="23">
        <f t="shared" si="28"/>
        <v>9.8432387099329379E-5</v>
      </c>
      <c r="Q95" s="23">
        <f t="shared" si="28"/>
        <v>8.4260505410263292E-5</v>
      </c>
      <c r="R95" s="23">
        <f t="shared" si="28"/>
        <v>0</v>
      </c>
      <c r="S95" s="23">
        <f t="shared" si="28"/>
        <v>8.3222296378555341E-7</v>
      </c>
      <c r="T95" s="23">
        <f t="shared" si="28"/>
        <v>7.3283519675138009E-4</v>
      </c>
      <c r="U95" s="23">
        <f t="shared" si="28"/>
        <v>9.8469756704402038E-9</v>
      </c>
      <c r="V95" s="23">
        <f t="shared" si="28"/>
        <v>7.2709493581200447E-7</v>
      </c>
      <c r="W95" s="23">
        <f t="shared" si="28"/>
        <v>1.038191395768549E-7</v>
      </c>
      <c r="X95" s="23">
        <f t="shared" si="28"/>
        <v>5.0832746178784119E-9</v>
      </c>
      <c r="Y95" s="23">
        <f t="shared" si="28"/>
        <v>1.0950324935772228E-8</v>
      </c>
    </row>
    <row r="96" spans="1:25" x14ac:dyDescent="0.2">
      <c r="A96" t="s">
        <v>55</v>
      </c>
      <c r="B96" s="23">
        <f t="shared" ref="B96:Y96" si="29">B31/B$65</f>
        <v>2.4163558484980514E-4</v>
      </c>
      <c r="C96" s="23">
        <f t="shared" si="29"/>
        <v>3.3442173296895832E-4</v>
      </c>
      <c r="D96" s="23">
        <f t="shared" si="29"/>
        <v>2.6554048707233411E-4</v>
      </c>
      <c r="E96" s="23">
        <f t="shared" si="29"/>
        <v>5.1351656260919805E-4</v>
      </c>
      <c r="F96" s="23">
        <f t="shared" si="29"/>
        <v>3.8935522580966966E-4</v>
      </c>
      <c r="G96" s="23">
        <f t="shared" si="29"/>
        <v>3.2062378968430725E-5</v>
      </c>
      <c r="H96" s="23">
        <f t="shared" si="29"/>
        <v>1.5229095837172605E-3</v>
      </c>
      <c r="I96" s="23">
        <f t="shared" si="29"/>
        <v>1.8693394838292675E-5</v>
      </c>
      <c r="J96" s="23">
        <f t="shared" si="29"/>
        <v>9.824262897349599E-6</v>
      </c>
      <c r="K96" s="23">
        <f t="shared" si="29"/>
        <v>2.7286260247022776E-3</v>
      </c>
      <c r="L96" s="23">
        <f t="shared" si="29"/>
        <v>3.1749695152501491E-5</v>
      </c>
      <c r="M96" s="23">
        <f t="shared" si="29"/>
        <v>2.5473121778429499E-3</v>
      </c>
      <c r="N96" s="23">
        <f t="shared" si="29"/>
        <v>1.7870058304447143E-5</v>
      </c>
      <c r="O96" s="23">
        <f t="shared" si="29"/>
        <v>2.8899719137138986E-4</v>
      </c>
      <c r="P96" s="23">
        <f t="shared" si="29"/>
        <v>2.6158153727567343E-4</v>
      </c>
      <c r="Q96" s="23">
        <f t="shared" si="29"/>
        <v>4.0879362621382235E-4</v>
      </c>
      <c r="R96" s="23">
        <f t="shared" si="29"/>
        <v>6.5151086243929438E-5</v>
      </c>
      <c r="S96" s="23">
        <f t="shared" si="29"/>
        <v>2.4565973203049202E-3</v>
      </c>
      <c r="T96" s="23">
        <f t="shared" si="29"/>
        <v>1.6160423355038249E-3</v>
      </c>
      <c r="U96" s="23">
        <f t="shared" si="29"/>
        <v>1.3159928590869277E-5</v>
      </c>
      <c r="V96" s="23">
        <f t="shared" si="29"/>
        <v>4.0329532498798704E-5</v>
      </c>
      <c r="W96" s="23">
        <f t="shared" si="29"/>
        <v>9.5622595531878355E-6</v>
      </c>
      <c r="X96" s="23">
        <f t="shared" si="29"/>
        <v>2.098949727162035E-5</v>
      </c>
      <c r="Y96" s="23">
        <f t="shared" si="29"/>
        <v>3.9786599819382194E-5</v>
      </c>
    </row>
    <row r="97" spans="1:25" x14ac:dyDescent="0.2">
      <c r="A97" t="s">
        <v>56</v>
      </c>
      <c r="B97" s="23">
        <f t="shared" ref="B97:Y97" si="30">B32/B$65</f>
        <v>7.9175801685006438E-5</v>
      </c>
      <c r="C97" s="23">
        <f t="shared" si="30"/>
        <v>8.467565650253163E-5</v>
      </c>
      <c r="D97" s="23">
        <f t="shared" si="30"/>
        <v>7.0949220740894111E-5</v>
      </c>
      <c r="E97" s="23">
        <f t="shared" si="30"/>
        <v>1.6546190171799112E-4</v>
      </c>
      <c r="F97" s="23">
        <f t="shared" si="30"/>
        <v>1.0634452776925957E-4</v>
      </c>
      <c r="G97" s="23">
        <f t="shared" si="30"/>
        <v>2.2930149030285419E-6</v>
      </c>
      <c r="H97" s="23">
        <f t="shared" si="30"/>
        <v>8.3795210144413531E-4</v>
      </c>
      <c r="I97" s="23">
        <f t="shared" si="30"/>
        <v>3.4975367954263548E-7</v>
      </c>
      <c r="J97" s="23">
        <f t="shared" si="30"/>
        <v>3.405148873687503E-7</v>
      </c>
      <c r="K97" s="23">
        <f t="shared" si="30"/>
        <v>8.2855882086319379E-4</v>
      </c>
      <c r="L97" s="23">
        <f t="shared" si="30"/>
        <v>1.3939094405798801E-6</v>
      </c>
      <c r="M97" s="23">
        <f t="shared" si="30"/>
        <v>3.3786181080457117E-4</v>
      </c>
      <c r="N97" s="23">
        <f t="shared" si="30"/>
        <v>1.1617708768116389E-6</v>
      </c>
      <c r="O97" s="23">
        <f t="shared" si="30"/>
        <v>8.9422891566680847E-5</v>
      </c>
      <c r="P97" s="23">
        <f t="shared" si="30"/>
        <v>7.3369090656621094E-5</v>
      </c>
      <c r="Q97" s="23">
        <f t="shared" si="30"/>
        <v>1.1022496873337731E-4</v>
      </c>
      <c r="R97" s="23">
        <f t="shared" si="30"/>
        <v>7.5997033065722988E-6</v>
      </c>
      <c r="S97" s="23">
        <f t="shared" si="30"/>
        <v>7.0431922171714195E-4</v>
      </c>
      <c r="T97" s="23">
        <f t="shared" si="30"/>
        <v>4.6731267806121585E-4</v>
      </c>
      <c r="U97" s="23">
        <f t="shared" si="30"/>
        <v>9.613291726856763E-7</v>
      </c>
      <c r="V97" s="23">
        <f t="shared" si="30"/>
        <v>3.2852882540667658E-6</v>
      </c>
      <c r="W97" s="23">
        <f t="shared" si="30"/>
        <v>6.9665743943475641E-7</v>
      </c>
      <c r="X97" s="23">
        <f t="shared" si="30"/>
        <v>1.0193406511121684E-6</v>
      </c>
      <c r="Y97" s="23">
        <f t="shared" si="30"/>
        <v>2.0557177798445459E-6</v>
      </c>
    </row>
    <row r="98" spans="1:25" x14ac:dyDescent="0.2">
      <c r="A98" t="s">
        <v>646</v>
      </c>
      <c r="B98" s="23">
        <f t="shared" ref="B98:Y98" si="31">B33/B$65</f>
        <v>1.0282508153970811E-3</v>
      </c>
      <c r="C98" s="23">
        <f t="shared" si="31"/>
        <v>8.1937738487034559E-4</v>
      </c>
      <c r="D98" s="23">
        <f t="shared" si="31"/>
        <v>1.2598408769930445E-3</v>
      </c>
      <c r="E98" s="23">
        <f t="shared" si="31"/>
        <v>1.1402974890755667E-3</v>
      </c>
      <c r="F98" s="23">
        <f t="shared" si="31"/>
        <v>1.7553928510745109E-3</v>
      </c>
      <c r="G98" s="23">
        <f t="shared" si="31"/>
        <v>6.5660599615090698E-5</v>
      </c>
      <c r="H98" s="23">
        <f t="shared" si="31"/>
        <v>2.0756121277680471E-4</v>
      </c>
      <c r="I98" s="23">
        <f t="shared" si="31"/>
        <v>6.5972966455000458E-5</v>
      </c>
      <c r="J98" s="23">
        <f t="shared" si="31"/>
        <v>6.0648102051176055E-5</v>
      </c>
      <c r="K98" s="23">
        <f t="shared" si="31"/>
        <v>5.1811190493986255E-4</v>
      </c>
      <c r="L98" s="23">
        <f t="shared" si="31"/>
        <v>6.6826459485848418E-5</v>
      </c>
      <c r="M98" s="23">
        <f t="shared" si="31"/>
        <v>1.816682673295256E-4</v>
      </c>
      <c r="N98" s="23">
        <f t="shared" si="31"/>
        <v>1.3841203237980611E-4</v>
      </c>
      <c r="O98" s="23">
        <f t="shared" si="31"/>
        <v>3.9718838373951898E-4</v>
      </c>
      <c r="P98" s="23">
        <f t="shared" si="31"/>
        <v>2.0332432225319027E-3</v>
      </c>
      <c r="Q98" s="23">
        <f t="shared" si="31"/>
        <v>1.2096495667720563E-3</v>
      </c>
      <c r="R98" s="23">
        <f t="shared" si="31"/>
        <v>4.5617491134120644E-5</v>
      </c>
      <c r="S98" s="23">
        <f t="shared" si="31"/>
        <v>2.0059036428238142E-4</v>
      </c>
      <c r="T98" s="23">
        <f t="shared" si="31"/>
        <v>2.2066087242328496E-3</v>
      </c>
      <c r="U98" s="23">
        <f t="shared" si="31"/>
        <v>5.8548689175457915E-5</v>
      </c>
      <c r="V98" s="23">
        <f t="shared" si="31"/>
        <v>1.3059570448031832E-4</v>
      </c>
      <c r="W98" s="23">
        <f t="shared" si="31"/>
        <v>6.2939292996091759E-5</v>
      </c>
      <c r="X98" s="23">
        <f t="shared" si="31"/>
        <v>5.9701637399814878E-5</v>
      </c>
      <c r="Y98" s="23">
        <f t="shared" si="31"/>
        <v>5.7467604773962941E-5</v>
      </c>
    </row>
    <row r="99" spans="1:25" x14ac:dyDescent="0.2">
      <c r="A99" t="s">
        <v>43</v>
      </c>
      <c r="B99" s="23">
        <f t="shared" ref="B99:Y99" si="32">B34/B$65</f>
        <v>1.0207319069621911E-3</v>
      </c>
      <c r="C99" s="23">
        <f t="shared" si="32"/>
        <v>1.2914824117704032E-3</v>
      </c>
      <c r="D99" s="23">
        <f t="shared" si="32"/>
        <v>8.3631604248548381E-4</v>
      </c>
      <c r="E99" s="23">
        <f t="shared" si="32"/>
        <v>2.4237453452825007E-3</v>
      </c>
      <c r="F99" s="23">
        <f t="shared" si="32"/>
        <v>1.541660399636539E-3</v>
      </c>
      <c r="G99" s="23">
        <f t="shared" si="32"/>
        <v>3.0774165835521924E-5</v>
      </c>
      <c r="H99" s="23">
        <f t="shared" si="32"/>
        <v>8.1780465913696958E-3</v>
      </c>
      <c r="I99" s="23">
        <f t="shared" si="32"/>
        <v>1.9832389851371609E-5</v>
      </c>
      <c r="J99" s="23">
        <f t="shared" si="32"/>
        <v>2.2399387133028814E-5</v>
      </c>
      <c r="K99" s="23">
        <f t="shared" si="32"/>
        <v>5.198160709076069E-3</v>
      </c>
      <c r="L99" s="23">
        <f t="shared" si="32"/>
        <v>2.7362591883371152E-5</v>
      </c>
      <c r="M99" s="23">
        <f t="shared" si="32"/>
        <v>3.3203569807530365E-3</v>
      </c>
      <c r="N99" s="23">
        <f t="shared" si="32"/>
        <v>1.837595805841088E-5</v>
      </c>
      <c r="O99" s="23">
        <f t="shared" si="32"/>
        <v>9.6888115108319792E-4</v>
      </c>
      <c r="P99" s="23">
        <f t="shared" si="32"/>
        <v>1.1751649983460259E-3</v>
      </c>
      <c r="Q99" s="23">
        <f t="shared" si="32"/>
        <v>1.0557663094415371E-3</v>
      </c>
      <c r="R99" s="23">
        <f t="shared" si="32"/>
        <v>9.0545906901049315E-5</v>
      </c>
      <c r="S99" s="23">
        <f t="shared" si="32"/>
        <v>6.0300449614025036E-3</v>
      </c>
      <c r="T99" s="23">
        <f t="shared" si="32"/>
        <v>3.8472340415347576E-3</v>
      </c>
      <c r="U99" s="23">
        <f t="shared" si="32"/>
        <v>1.4028436633607505E-5</v>
      </c>
      <c r="V99" s="23">
        <f t="shared" si="32"/>
        <v>1.6921863650420131E-5</v>
      </c>
      <c r="W99" s="23">
        <f t="shared" si="32"/>
        <v>1.9174034220600938E-5</v>
      </c>
      <c r="X99" s="23">
        <f t="shared" si="32"/>
        <v>2.1774405540503999E-5</v>
      </c>
      <c r="Y99" s="23">
        <f t="shared" si="32"/>
        <v>1.2930593637708009E-5</v>
      </c>
    </row>
    <row r="100" spans="1:25" x14ac:dyDescent="0.2">
      <c r="A100" t="s">
        <v>64</v>
      </c>
      <c r="B100" s="23">
        <f t="shared" ref="B100:Y100" si="33">B35/B$65</f>
        <v>6.7652388586533009E-5</v>
      </c>
      <c r="C100" s="23">
        <f t="shared" si="33"/>
        <v>2.2913422979579175E-4</v>
      </c>
      <c r="D100" s="23">
        <f t="shared" si="33"/>
        <v>3.2380149968109237E-4</v>
      </c>
      <c r="E100" s="23">
        <f t="shared" si="33"/>
        <v>2.1102700765562982E-3</v>
      </c>
      <c r="F100" s="23">
        <f t="shared" si="33"/>
        <v>1.1962075730173381E-3</v>
      </c>
      <c r="G100" s="23">
        <f t="shared" si="33"/>
        <v>7.1031101736082224E-5</v>
      </c>
      <c r="H100" s="23">
        <f t="shared" si="33"/>
        <v>6.5689750040153399E-5</v>
      </c>
      <c r="I100" s="23">
        <f t="shared" si="33"/>
        <v>8.8499834688977083E-5</v>
      </c>
      <c r="J100" s="23">
        <f t="shared" si="33"/>
        <v>5.0717132442110328E-8</v>
      </c>
      <c r="K100" s="23">
        <f t="shared" si="33"/>
        <v>2.4783503605697908E-7</v>
      </c>
      <c r="L100" s="23">
        <f t="shared" si="33"/>
        <v>7.2830317803899604E-8</v>
      </c>
      <c r="M100" s="23">
        <f t="shared" si="33"/>
        <v>2.9526247307878008E-7</v>
      </c>
      <c r="N100" s="23">
        <f t="shared" si="33"/>
        <v>6.3065388282412161E-8</v>
      </c>
      <c r="O100" s="23">
        <f t="shared" si="33"/>
        <v>2.7018284925419719E-5</v>
      </c>
      <c r="P100" s="23">
        <f t="shared" si="33"/>
        <v>1.0022865706644016E-4</v>
      </c>
      <c r="Q100" s="23">
        <f t="shared" si="33"/>
        <v>9.5290924926112741E-4</v>
      </c>
      <c r="R100" s="23">
        <f t="shared" si="33"/>
        <v>8.8049014957567767E-6</v>
      </c>
      <c r="S100" s="23">
        <f t="shared" si="33"/>
        <v>4.9365564052912544E-5</v>
      </c>
      <c r="T100" s="23">
        <f t="shared" si="33"/>
        <v>2.8208051099329414E-5</v>
      </c>
      <c r="U100" s="23">
        <f t="shared" si="33"/>
        <v>1.2202320225452513E-4</v>
      </c>
      <c r="V100" s="23">
        <f t="shared" si="33"/>
        <v>3.5444203180782544E-5</v>
      </c>
      <c r="W100" s="23">
        <f t="shared" si="33"/>
        <v>7.4567081115273264E-5</v>
      </c>
      <c r="X100" s="23">
        <f t="shared" si="33"/>
        <v>4.9148003726150943E-5</v>
      </c>
      <c r="Y100" s="23">
        <f t="shared" si="33"/>
        <v>1.2385123811391527E-4</v>
      </c>
    </row>
    <row r="101" spans="1:25" x14ac:dyDescent="0.2">
      <c r="A101" t="s">
        <v>81</v>
      </c>
      <c r="B101" s="23">
        <f t="shared" ref="B101:Y101" si="34">B36/B$65</f>
        <v>9.8614933937103081E-4</v>
      </c>
      <c r="C101" s="23">
        <f t="shared" si="34"/>
        <v>2.4703468739658957E-3</v>
      </c>
      <c r="D101" s="23">
        <f t="shared" si="34"/>
        <v>4.2291659446061424E-3</v>
      </c>
      <c r="E101" s="23">
        <f t="shared" si="34"/>
        <v>2.1944016888089278E-3</v>
      </c>
      <c r="F101" s="23">
        <f t="shared" si="34"/>
        <v>3.4792142272908493E-3</v>
      </c>
      <c r="G101" s="23">
        <f t="shared" si="34"/>
        <v>1.2157278622128457E-6</v>
      </c>
      <c r="H101" s="23">
        <f t="shared" si="34"/>
        <v>4.0525139052189509E-6</v>
      </c>
      <c r="I101" s="23">
        <f t="shared" si="34"/>
        <v>2.6074205910808561E-8</v>
      </c>
      <c r="J101" s="23">
        <f t="shared" si="34"/>
        <v>2.3365598600692976E-8</v>
      </c>
      <c r="K101" s="23">
        <f t="shared" si="34"/>
        <v>3.453143064830412E-6</v>
      </c>
      <c r="L101" s="23">
        <f t="shared" si="34"/>
        <v>2.4385294001558424E-5</v>
      </c>
      <c r="M101" s="23">
        <f t="shared" si="34"/>
        <v>1.1927595220852722E-5</v>
      </c>
      <c r="N101" s="23">
        <f t="shared" si="34"/>
        <v>4.7213025898745691E-6</v>
      </c>
      <c r="O101" s="23">
        <f t="shared" si="34"/>
        <v>2.7528333479466267E-4</v>
      </c>
      <c r="P101" s="23">
        <f t="shared" si="34"/>
        <v>4.954697487893232E-3</v>
      </c>
      <c r="Q101" s="23">
        <f t="shared" si="34"/>
        <v>2.9405654359859717E-3</v>
      </c>
      <c r="R101" s="23">
        <f t="shared" si="34"/>
        <v>1.5111621392598921E-5</v>
      </c>
      <c r="S101" s="23">
        <f t="shared" si="34"/>
        <v>5.3450002980996777E-6</v>
      </c>
      <c r="T101" s="23">
        <f t="shared" si="34"/>
        <v>7.5980197891354698E-5</v>
      </c>
      <c r="U101" s="23">
        <f t="shared" si="34"/>
        <v>2.607236257552655E-6</v>
      </c>
      <c r="V101" s="23">
        <f t="shared" si="34"/>
        <v>2.0283687416190264E-6</v>
      </c>
      <c r="W101" s="23">
        <f t="shared" si="34"/>
        <v>1.4885190002927134E-5</v>
      </c>
      <c r="X101" s="23">
        <f t="shared" si="34"/>
        <v>6.7380674605951322E-6</v>
      </c>
      <c r="Y101" s="23">
        <f t="shared" si="34"/>
        <v>7.1641975252093757E-6</v>
      </c>
    </row>
    <row r="102" spans="1:25" x14ac:dyDescent="0.2">
      <c r="A102" t="s">
        <v>57</v>
      </c>
      <c r="B102" s="23">
        <f t="shared" ref="B102:Y102" si="35">B37/B$65</f>
        <v>1.1822959662659577E-4</v>
      </c>
      <c r="C102" s="23">
        <f t="shared" si="35"/>
        <v>1.3953826750035946E-4</v>
      </c>
      <c r="D102" s="23">
        <f t="shared" si="35"/>
        <v>9.5820939384514905E-5</v>
      </c>
      <c r="E102" s="23">
        <f t="shared" si="35"/>
        <v>1.6387067860958266E-4</v>
      </c>
      <c r="F102" s="23">
        <f t="shared" si="35"/>
        <v>1.2758557547745651E-4</v>
      </c>
      <c r="G102" s="23">
        <f t="shared" si="35"/>
        <v>3.0508442702311496E-5</v>
      </c>
      <c r="H102" s="23">
        <f t="shared" si="35"/>
        <v>5.021167553488445E-4</v>
      </c>
      <c r="I102" s="23">
        <f t="shared" si="35"/>
        <v>2.1571408151787311E-5</v>
      </c>
      <c r="J102" s="23">
        <f t="shared" si="35"/>
        <v>1.1373644188024675E-5</v>
      </c>
      <c r="K102" s="23">
        <f t="shared" si="35"/>
        <v>8.1699222265488097E-4</v>
      </c>
      <c r="L102" s="23">
        <f t="shared" si="35"/>
        <v>2.120680804352163E-5</v>
      </c>
      <c r="M102" s="23">
        <f t="shared" si="35"/>
        <v>4.7825590435654616E-4</v>
      </c>
      <c r="N102" s="23">
        <f t="shared" si="35"/>
        <v>1.8531971581499613E-5</v>
      </c>
      <c r="O102" s="23">
        <f t="shared" si="35"/>
        <v>1.4195150811811187E-4</v>
      </c>
      <c r="P102" s="23">
        <f t="shared" si="35"/>
        <v>1.406540847694234E-4</v>
      </c>
      <c r="Q102" s="23">
        <f t="shared" si="35"/>
        <v>1.3564734452916694E-4</v>
      </c>
      <c r="R102" s="23">
        <f t="shared" si="35"/>
        <v>3.4335765323459855E-5</v>
      </c>
      <c r="S102" s="23">
        <f t="shared" si="35"/>
        <v>8.8869748151366871E-4</v>
      </c>
      <c r="T102" s="23">
        <f t="shared" si="35"/>
        <v>3.4874537636156851E-4</v>
      </c>
      <c r="U102" s="23">
        <f t="shared" si="35"/>
        <v>2.7751282782861559E-5</v>
      </c>
      <c r="V102" s="23">
        <f t="shared" si="35"/>
        <v>4.9366593943255806E-5</v>
      </c>
      <c r="W102" s="23">
        <f t="shared" si="35"/>
        <v>3.4038017087528443E-5</v>
      </c>
      <c r="X102" s="23">
        <f t="shared" si="35"/>
        <v>3.2132746727593371E-5</v>
      </c>
      <c r="Y102" s="23">
        <f t="shared" si="35"/>
        <v>4.6135613918479588E-5</v>
      </c>
    </row>
    <row r="103" spans="1:25" x14ac:dyDescent="0.2">
      <c r="A103" t="s">
        <v>62</v>
      </c>
      <c r="B103" s="23">
        <f t="shared" ref="B103:Y103" si="36">B38/B$65</f>
        <v>5.8242720252113955E-5</v>
      </c>
      <c r="C103" s="23">
        <f t="shared" si="36"/>
        <v>1.4771327691033749E-4</v>
      </c>
      <c r="D103" s="23">
        <f t="shared" si="36"/>
        <v>7.9838659872053243E-5</v>
      </c>
      <c r="E103" s="23">
        <f t="shared" si="36"/>
        <v>3.324147383443742E-4</v>
      </c>
      <c r="F103" s="23">
        <f t="shared" si="36"/>
        <v>2.7527971336269337E-4</v>
      </c>
      <c r="G103" s="23">
        <f t="shared" si="36"/>
        <v>2.7856641725343519E-6</v>
      </c>
      <c r="H103" s="23">
        <f t="shared" si="36"/>
        <v>7.7349107316217484E-4</v>
      </c>
      <c r="I103" s="23">
        <f t="shared" si="36"/>
        <v>1.4093496011265946E-7</v>
      </c>
      <c r="J103" s="23">
        <f t="shared" si="36"/>
        <v>1.4040452698896655E-7</v>
      </c>
      <c r="K103" s="23">
        <f t="shared" si="36"/>
        <v>5.9065808265486297E-4</v>
      </c>
      <c r="L103" s="23">
        <f t="shared" si="36"/>
        <v>1.1464118849145153E-6</v>
      </c>
      <c r="M103" s="23">
        <f t="shared" si="36"/>
        <v>6.2209809957512643E-4</v>
      </c>
      <c r="N103" s="23">
        <f t="shared" si="36"/>
        <v>1.3974118221217032E-7</v>
      </c>
      <c r="O103" s="23">
        <f t="shared" si="36"/>
        <v>1.2294048621646917E-4</v>
      </c>
      <c r="P103" s="23">
        <f t="shared" si="36"/>
        <v>1.7262122383508035E-4</v>
      </c>
      <c r="Q103" s="23">
        <f t="shared" si="36"/>
        <v>1.1287791899761287E-4</v>
      </c>
      <c r="R103" s="23">
        <f t="shared" si="36"/>
        <v>1.3528109016756268E-5</v>
      </c>
      <c r="S103" s="23">
        <f t="shared" si="36"/>
        <v>8.0361574336745313E-4</v>
      </c>
      <c r="T103" s="23">
        <f t="shared" si="36"/>
        <v>2.28367270590057E-4</v>
      </c>
      <c r="U103" s="23">
        <f t="shared" si="36"/>
        <v>1.3386668143539293E-7</v>
      </c>
      <c r="V103" s="23">
        <f t="shared" si="36"/>
        <v>9.3244468540917266E-7</v>
      </c>
      <c r="W103" s="23">
        <f t="shared" si="36"/>
        <v>1.9361017956783727E-7</v>
      </c>
      <c r="X103" s="23">
        <f t="shared" si="36"/>
        <v>4.7312641703371538E-7</v>
      </c>
      <c r="Y103" s="23">
        <f t="shared" si="36"/>
        <v>1.2266843786317869E-7</v>
      </c>
    </row>
    <row r="104" spans="1:25" x14ac:dyDescent="0.2">
      <c r="A104" t="s">
        <v>44</v>
      </c>
      <c r="B104" s="23">
        <f t="shared" ref="B104:Y104" si="37">B39/B$65</f>
        <v>9.4916968058423093E-4</v>
      </c>
      <c r="C104" s="23">
        <f t="shared" si="37"/>
        <v>6.8356307608670951E-4</v>
      </c>
      <c r="D104" s="23">
        <f t="shared" si="37"/>
        <v>7.6934011323150379E-4</v>
      </c>
      <c r="E104" s="23">
        <f t="shared" si="37"/>
        <v>7.6903866669569593E-4</v>
      </c>
      <c r="F104" s="23">
        <f t="shared" si="37"/>
        <v>6.6540965737034463E-4</v>
      </c>
      <c r="G104" s="23">
        <f t="shared" si="37"/>
        <v>1.5135727927336967E-3</v>
      </c>
      <c r="H104" s="23">
        <f t="shared" si="37"/>
        <v>9.1604154870953628E-4</v>
      </c>
      <c r="I104" s="23">
        <f t="shared" si="37"/>
        <v>1.1305067448779582E-3</v>
      </c>
      <c r="J104" s="23">
        <f t="shared" si="37"/>
        <v>5.3600973442170037E-4</v>
      </c>
      <c r="K104" s="23">
        <f t="shared" si="37"/>
        <v>1.8499137640090632E-3</v>
      </c>
      <c r="L104" s="23">
        <f t="shared" si="37"/>
        <v>1.0144581490051485E-3</v>
      </c>
      <c r="M104" s="23">
        <f t="shared" si="37"/>
        <v>7.5599327383158268E-4</v>
      </c>
      <c r="N104" s="23">
        <f t="shared" si="37"/>
        <v>9.95364809190548E-4</v>
      </c>
      <c r="O104" s="23">
        <f t="shared" si="37"/>
        <v>7.7603141239187135E-4</v>
      </c>
      <c r="P104" s="23">
        <f t="shared" si="37"/>
        <v>6.4789587915405923E-4</v>
      </c>
      <c r="Q104" s="23">
        <f t="shared" si="37"/>
        <v>4.9587941081849333E-4</v>
      </c>
      <c r="R104" s="23">
        <f t="shared" si="37"/>
        <v>7.1978374509969981E-4</v>
      </c>
      <c r="S104" s="23">
        <f t="shared" si="37"/>
        <v>7.8704990667568977E-4</v>
      </c>
      <c r="T104" s="23">
        <f t="shared" si="37"/>
        <v>3.9770309437108263E-4</v>
      </c>
      <c r="U104" s="23">
        <f t="shared" si="37"/>
        <v>9.0630235922616595E-4</v>
      </c>
      <c r="V104" s="23">
        <f t="shared" si="37"/>
        <v>2.8290161506954801E-3</v>
      </c>
      <c r="W104" s="23">
        <f t="shared" si="37"/>
        <v>9.5998472007859451E-4</v>
      </c>
      <c r="X104" s="23">
        <f t="shared" si="37"/>
        <v>8.2104378833220836E-4</v>
      </c>
      <c r="Y104" s="23">
        <f t="shared" si="37"/>
        <v>9.6839322662140568E-4</v>
      </c>
    </row>
    <row r="105" spans="1:25" x14ac:dyDescent="0.2">
      <c r="A105" t="s">
        <v>58</v>
      </c>
      <c r="B105" s="23">
        <f t="shared" ref="B105:Y105" si="38">B40/B$65</f>
        <v>2.7170372348125547E-4</v>
      </c>
      <c r="C105" s="23">
        <f t="shared" si="38"/>
        <v>2.1744057921601457E-4</v>
      </c>
      <c r="D105" s="23">
        <f t="shared" si="38"/>
        <v>1.489384646593974E-4</v>
      </c>
      <c r="E105" s="23">
        <f t="shared" si="38"/>
        <v>3.4040866930455633E-4</v>
      </c>
      <c r="F105" s="23">
        <f t="shared" si="38"/>
        <v>2.1918189829040106E-4</v>
      </c>
      <c r="G105" s="23">
        <f t="shared" si="38"/>
        <v>4.4429090859746301E-6</v>
      </c>
      <c r="H105" s="23">
        <f t="shared" si="38"/>
        <v>1.4090119854212485E-3</v>
      </c>
      <c r="I105" s="23">
        <f t="shared" si="38"/>
        <v>1.59061917564943E-6</v>
      </c>
      <c r="J105" s="23">
        <f t="shared" si="38"/>
        <v>8.3270912961964395E-7</v>
      </c>
      <c r="K105" s="23">
        <f t="shared" si="38"/>
        <v>4.471581775628839E-4</v>
      </c>
      <c r="L105" s="23">
        <f t="shared" si="38"/>
        <v>2.3707812848265874E-6</v>
      </c>
      <c r="M105" s="23">
        <f t="shared" si="38"/>
        <v>9.6689232814864754E-5</v>
      </c>
      <c r="N105" s="23">
        <f t="shared" si="38"/>
        <v>2.9428340801962461E-6</v>
      </c>
      <c r="O105" s="23">
        <f t="shared" si="38"/>
        <v>2.0015400724695986E-4</v>
      </c>
      <c r="P105" s="23">
        <f t="shared" si="38"/>
        <v>1.9306585544247873E-4</v>
      </c>
      <c r="Q105" s="23">
        <f t="shared" si="38"/>
        <v>2.4591759273243807E-4</v>
      </c>
      <c r="R105" s="23">
        <f t="shared" si="38"/>
        <v>9.2052645176289047E-6</v>
      </c>
      <c r="S105" s="23">
        <f t="shared" si="38"/>
        <v>1.7792961415988035E-3</v>
      </c>
      <c r="T105" s="23">
        <f t="shared" si="38"/>
        <v>1.0131780572070035E-3</v>
      </c>
      <c r="U105" s="23">
        <f t="shared" si="38"/>
        <v>1.6364560822236841E-6</v>
      </c>
      <c r="V105" s="23">
        <f t="shared" si="38"/>
        <v>4.7905625583618087E-6</v>
      </c>
      <c r="W105" s="23">
        <f t="shared" si="38"/>
        <v>1.7740494818519397E-6</v>
      </c>
      <c r="X105" s="23">
        <f t="shared" si="38"/>
        <v>2.961429953727821E-6</v>
      </c>
      <c r="Y105" s="23">
        <f t="shared" si="38"/>
        <v>2.3628360357169643E-6</v>
      </c>
    </row>
    <row r="106" spans="1:25" x14ac:dyDescent="0.2">
      <c r="A106" t="s">
        <v>648</v>
      </c>
      <c r="B106" s="23">
        <f t="shared" ref="B106:Y106" si="39">B41/B$65</f>
        <v>8.16621616860019E-5</v>
      </c>
      <c r="C106" s="23">
        <f t="shared" si="39"/>
        <v>2.3056415603053877E-4</v>
      </c>
      <c r="D106" s="23">
        <f t="shared" si="39"/>
        <v>1.0437929296308903E-3</v>
      </c>
      <c r="E106" s="23">
        <f t="shared" si="39"/>
        <v>1.5632009580706888E-3</v>
      </c>
      <c r="F106" s="23">
        <f t="shared" si="39"/>
        <v>1.6595306762206927E-3</v>
      </c>
      <c r="G106" s="23">
        <f t="shared" si="39"/>
        <v>4.9195921471397079E-8</v>
      </c>
      <c r="H106" s="23">
        <f t="shared" si="39"/>
        <v>1.2798091147307786E-7</v>
      </c>
      <c r="I106" s="23">
        <f t="shared" si="39"/>
        <v>0</v>
      </c>
      <c r="J106" s="23">
        <f t="shared" si="39"/>
        <v>0</v>
      </c>
      <c r="K106" s="23">
        <f t="shared" si="39"/>
        <v>0</v>
      </c>
      <c r="L106" s="23">
        <f t="shared" si="39"/>
        <v>0</v>
      </c>
      <c r="M106" s="23">
        <f t="shared" si="39"/>
        <v>0</v>
      </c>
      <c r="N106" s="23">
        <f t="shared" si="39"/>
        <v>0</v>
      </c>
      <c r="O106" s="23">
        <f t="shared" si="39"/>
        <v>2.14563205884E-5</v>
      </c>
      <c r="P106" s="23">
        <f t="shared" si="39"/>
        <v>1.0128553198980299E-3</v>
      </c>
      <c r="Q106" s="23">
        <f t="shared" si="39"/>
        <v>2.2953582475129857E-3</v>
      </c>
      <c r="R106" s="23">
        <f t="shared" si="39"/>
        <v>2.3034751650530573E-9</v>
      </c>
      <c r="S106" s="23">
        <f t="shared" si="39"/>
        <v>3.3964711505327605E-8</v>
      </c>
      <c r="T106" s="23">
        <f t="shared" si="39"/>
        <v>2.2932253646998491E-6</v>
      </c>
      <c r="U106" s="23">
        <f t="shared" si="39"/>
        <v>7.1759585369078734E-9</v>
      </c>
      <c r="V106" s="23">
        <f t="shared" si="39"/>
        <v>4.5206036325341672E-9</v>
      </c>
      <c r="W106" s="23">
        <f t="shared" si="39"/>
        <v>3.1900736351052319E-9</v>
      </c>
      <c r="X106" s="23">
        <f t="shared" si="39"/>
        <v>0</v>
      </c>
      <c r="Y106" s="23">
        <f t="shared" si="39"/>
        <v>4.4599774210064636E-9</v>
      </c>
    </row>
    <row r="107" spans="1:25" x14ac:dyDescent="0.2">
      <c r="A107" t="s">
        <v>649</v>
      </c>
      <c r="B107" s="23">
        <f t="shared" ref="B107:Y107" si="40">B42/B$65</f>
        <v>2.8273573537397553E-3</v>
      </c>
      <c r="C107" s="23">
        <f t="shared" si="40"/>
        <v>3.6184585928091899E-3</v>
      </c>
      <c r="D107" s="23">
        <f t="shared" si="40"/>
        <v>5.9850980529281049E-3</v>
      </c>
      <c r="E107" s="23">
        <f t="shared" si="40"/>
        <v>3.4278685554032804E-3</v>
      </c>
      <c r="F107" s="23">
        <f t="shared" si="40"/>
        <v>7.0350454046189991E-3</v>
      </c>
      <c r="G107" s="23">
        <f t="shared" si="40"/>
        <v>4.902092611250982E-7</v>
      </c>
      <c r="H107" s="23">
        <f t="shared" si="40"/>
        <v>1.4447057388270882E-5</v>
      </c>
      <c r="I107" s="23">
        <f t="shared" si="40"/>
        <v>2.5336386921736518E-8</v>
      </c>
      <c r="J107" s="23">
        <f t="shared" si="40"/>
        <v>5.9549557667489608E-9</v>
      </c>
      <c r="K107" s="23">
        <f t="shared" si="40"/>
        <v>9.315341435999936E-6</v>
      </c>
      <c r="L107" s="23">
        <f t="shared" si="40"/>
        <v>1.3384439850600319E-8</v>
      </c>
      <c r="M107" s="23">
        <f t="shared" si="40"/>
        <v>1.0894449634733863E-7</v>
      </c>
      <c r="N107" s="23">
        <f t="shared" si="40"/>
        <v>6.9004715178103037E-8</v>
      </c>
      <c r="O107" s="23">
        <f t="shared" si="40"/>
        <v>1.0026956471013697E-3</v>
      </c>
      <c r="P107" s="23">
        <f t="shared" si="40"/>
        <v>8.6855751457920131E-3</v>
      </c>
      <c r="Q107" s="23">
        <f t="shared" si="40"/>
        <v>6.6951748901072309E-3</v>
      </c>
      <c r="R107" s="23">
        <f t="shared" si="40"/>
        <v>1.9728305612900928E-7</v>
      </c>
      <c r="S107" s="23">
        <f t="shared" si="40"/>
        <v>2.0448495028138895E-6</v>
      </c>
      <c r="T107" s="23">
        <f t="shared" si="40"/>
        <v>2.896973428484579E-4</v>
      </c>
      <c r="U107" s="23">
        <f t="shared" si="40"/>
        <v>2.8829256042278894E-7</v>
      </c>
      <c r="V107" s="23">
        <f t="shared" si="40"/>
        <v>5.8589609733197254E-7</v>
      </c>
      <c r="W107" s="23">
        <f t="shared" si="40"/>
        <v>1.2799799116350658E-6</v>
      </c>
      <c r="X107" s="23">
        <f t="shared" si="40"/>
        <v>2.7360937204863295E-7</v>
      </c>
      <c r="Y107" s="23">
        <f t="shared" si="40"/>
        <v>3.6802664391633225E-7</v>
      </c>
    </row>
    <row r="108" spans="1:25" x14ac:dyDescent="0.2">
      <c r="A108" t="s">
        <v>650</v>
      </c>
      <c r="B108" s="23">
        <f t="shared" ref="B108:Y108" si="41">B43/B$65</f>
        <v>1.9305858972646639E-3</v>
      </c>
      <c r="C108" s="23">
        <f t="shared" si="41"/>
        <v>2.8220123561391772E-3</v>
      </c>
      <c r="D108" s="23">
        <f t="shared" si="41"/>
        <v>3.4066426062308265E-3</v>
      </c>
      <c r="E108" s="23">
        <f t="shared" si="41"/>
        <v>2.4025527133778842E-3</v>
      </c>
      <c r="F108" s="23">
        <f t="shared" si="41"/>
        <v>4.1331679128877455E-3</v>
      </c>
      <c r="G108" s="23">
        <f t="shared" si="41"/>
        <v>1.2454279866264777E-6</v>
      </c>
      <c r="H108" s="23">
        <f t="shared" si="41"/>
        <v>7.8767776663838362E-6</v>
      </c>
      <c r="I108" s="23">
        <f t="shared" si="41"/>
        <v>7.861718422810339E-7</v>
      </c>
      <c r="J108" s="23">
        <f t="shared" si="41"/>
        <v>7.4365990001755506E-7</v>
      </c>
      <c r="K108" s="23">
        <f t="shared" si="41"/>
        <v>3.6957146120296937E-6</v>
      </c>
      <c r="L108" s="23">
        <f t="shared" si="41"/>
        <v>6.0881367985895394E-7</v>
      </c>
      <c r="M108" s="23">
        <f t="shared" si="41"/>
        <v>3.0055965748355774E-6</v>
      </c>
      <c r="N108" s="23">
        <f t="shared" si="41"/>
        <v>9.5677849921337853E-7</v>
      </c>
      <c r="O108" s="23">
        <f t="shared" si="41"/>
        <v>4.5693843658463975E-4</v>
      </c>
      <c r="P108" s="23">
        <f t="shared" si="41"/>
        <v>5.2817921518612618E-3</v>
      </c>
      <c r="Q108" s="23">
        <f t="shared" si="41"/>
        <v>4.108580515751672E-3</v>
      </c>
      <c r="R108" s="23">
        <f t="shared" si="41"/>
        <v>7.4839610186763845E-7</v>
      </c>
      <c r="S108" s="23">
        <f t="shared" si="41"/>
        <v>2.3905996358879655E-6</v>
      </c>
      <c r="T108" s="23">
        <f t="shared" si="41"/>
        <v>1.0812256796192439E-4</v>
      </c>
      <c r="U108" s="23">
        <f t="shared" si="41"/>
        <v>1.1640332742068082E-6</v>
      </c>
      <c r="V108" s="23">
        <f t="shared" si="41"/>
        <v>2.1435247129548257E-6</v>
      </c>
      <c r="W108" s="23">
        <f t="shared" si="41"/>
        <v>4.8568034323209209E-6</v>
      </c>
      <c r="X108" s="23">
        <f t="shared" si="41"/>
        <v>1.0063233465163852E-6</v>
      </c>
      <c r="Y108" s="23">
        <f t="shared" si="41"/>
        <v>1.3262380555028754E-6</v>
      </c>
    </row>
    <row r="109" spans="1:25" x14ac:dyDescent="0.2">
      <c r="A109" t="s">
        <v>46</v>
      </c>
      <c r="B109" s="23">
        <f t="shared" ref="B109:Y109" si="42">B44/B$65</f>
        <v>1.4064312050226667E-3</v>
      </c>
      <c r="C109" s="23">
        <f t="shared" si="42"/>
        <v>1.6713430798350267E-3</v>
      </c>
      <c r="D109" s="23">
        <f t="shared" si="42"/>
        <v>2.9925813921882105E-3</v>
      </c>
      <c r="E109" s="23">
        <f t="shared" si="42"/>
        <v>1.6635978150072643E-3</v>
      </c>
      <c r="F109" s="23">
        <f t="shared" si="42"/>
        <v>3.5115011262163284E-3</v>
      </c>
      <c r="G109" s="23">
        <f t="shared" si="42"/>
        <v>3.1750402704447053E-7</v>
      </c>
      <c r="H109" s="23">
        <f t="shared" si="42"/>
        <v>1.989579299640389E-6</v>
      </c>
      <c r="I109" s="23">
        <f t="shared" si="42"/>
        <v>3.7192691164628038E-8</v>
      </c>
      <c r="J109" s="23">
        <f t="shared" si="42"/>
        <v>4.5745782642503562E-8</v>
      </c>
      <c r="K109" s="23">
        <f t="shared" si="42"/>
        <v>1.2370953285707572E-7</v>
      </c>
      <c r="L109" s="23">
        <f t="shared" si="42"/>
        <v>2.3893992757781366E-8</v>
      </c>
      <c r="M109" s="23">
        <f t="shared" si="42"/>
        <v>2.5883768421556993E-8</v>
      </c>
      <c r="N109" s="23">
        <f t="shared" si="42"/>
        <v>7.0530920088872797E-9</v>
      </c>
      <c r="O109" s="23">
        <f t="shared" si="42"/>
        <v>2.9641874114956794E-4</v>
      </c>
      <c r="P109" s="23">
        <f t="shared" si="42"/>
        <v>3.4376790550864908E-3</v>
      </c>
      <c r="Q109" s="23">
        <f t="shared" si="42"/>
        <v>2.8966808235218362E-3</v>
      </c>
      <c r="R109" s="23">
        <f t="shared" si="42"/>
        <v>6.1204861096925553E-8</v>
      </c>
      <c r="S109" s="23">
        <f t="shared" si="42"/>
        <v>1.8289846434337301E-7</v>
      </c>
      <c r="T109" s="23">
        <f t="shared" si="42"/>
        <v>3.0639588665594219E-5</v>
      </c>
      <c r="U109" s="23">
        <f t="shared" si="42"/>
        <v>5.9890387724879788E-8</v>
      </c>
      <c r="V109" s="23">
        <f t="shared" si="42"/>
        <v>1.0627914965736853E-7</v>
      </c>
      <c r="W109" s="23">
        <f t="shared" si="42"/>
        <v>2.2163977402391454E-7</v>
      </c>
      <c r="X109" s="23">
        <f t="shared" si="42"/>
        <v>1.1073064710801133E-7</v>
      </c>
      <c r="Y109" s="23">
        <f t="shared" si="42"/>
        <v>5.5730271152956277E-8</v>
      </c>
    </row>
    <row r="110" spans="1:25" x14ac:dyDescent="0.2">
      <c r="A110" t="s">
        <v>63</v>
      </c>
      <c r="B110" s="23">
        <f t="shared" ref="B110:Y110" si="43">B45/B$65</f>
        <v>3.1463605585278179E-5</v>
      </c>
      <c r="C110" s="23">
        <f t="shared" si="43"/>
        <v>9.6193542052495126E-5</v>
      </c>
      <c r="D110" s="23">
        <f t="shared" si="43"/>
        <v>5.0000115307311909E-4</v>
      </c>
      <c r="E110" s="23">
        <f t="shared" si="43"/>
        <v>6.1320734796442187E-4</v>
      </c>
      <c r="F110" s="23">
        <f t="shared" si="43"/>
        <v>7.7545228879243825E-4</v>
      </c>
      <c r="G110" s="23">
        <f t="shared" si="43"/>
        <v>1.5077722346259788E-6</v>
      </c>
      <c r="H110" s="23">
        <f t="shared" si="43"/>
        <v>3.0811177688069947E-6</v>
      </c>
      <c r="I110" s="23">
        <f t="shared" si="43"/>
        <v>2.8211770927772086E-7</v>
      </c>
      <c r="J110" s="23">
        <f t="shared" si="43"/>
        <v>1.001700592578331E-7</v>
      </c>
      <c r="K110" s="23">
        <f t="shared" si="43"/>
        <v>2.6378807567781461E-6</v>
      </c>
      <c r="L110" s="23">
        <f t="shared" si="43"/>
        <v>1.1052492884873975E-6</v>
      </c>
      <c r="M110" s="23">
        <f t="shared" si="43"/>
        <v>3.3772290637702622E-6</v>
      </c>
      <c r="N110" s="23">
        <f t="shared" si="43"/>
        <v>1.1331056917629859E-6</v>
      </c>
      <c r="O110" s="23">
        <f t="shared" si="43"/>
        <v>7.7495715854185089E-6</v>
      </c>
      <c r="P110" s="23">
        <f t="shared" si="43"/>
        <v>3.941930177526033E-4</v>
      </c>
      <c r="Q110" s="23">
        <f t="shared" si="43"/>
        <v>8.2422986835131804E-4</v>
      </c>
      <c r="R110" s="23">
        <f t="shared" si="43"/>
        <v>3.9389003866383393E-7</v>
      </c>
      <c r="S110" s="23">
        <f t="shared" si="43"/>
        <v>6.5121535322757648E-7</v>
      </c>
      <c r="T110" s="23">
        <f t="shared" si="43"/>
        <v>2.9240067218089199E-6</v>
      </c>
      <c r="U110" s="23">
        <f t="shared" si="43"/>
        <v>2.087941017483889E-7</v>
      </c>
      <c r="V110" s="23">
        <f t="shared" si="43"/>
        <v>9.2779233156381865E-7</v>
      </c>
      <c r="W110" s="23">
        <f t="shared" si="43"/>
        <v>1.037682790864577E-6</v>
      </c>
      <c r="X110" s="23">
        <f t="shared" si="43"/>
        <v>6.8866836160443908E-7</v>
      </c>
      <c r="Y110" s="23">
        <f t="shared" si="43"/>
        <v>5.5304329458388603E-7</v>
      </c>
    </row>
    <row r="111" spans="1:25" x14ac:dyDescent="0.2">
      <c r="A111" t="s">
        <v>85</v>
      </c>
      <c r="B111" s="23">
        <f t="shared" ref="B111:Y111" si="44">B46/B$65</f>
        <v>2.8456273344130076E-3</v>
      </c>
      <c r="C111" s="23">
        <f t="shared" si="44"/>
        <v>1.0705826992055943E-3</v>
      </c>
      <c r="D111" s="23">
        <f t="shared" si="44"/>
        <v>5.8626937799507452E-4</v>
      </c>
      <c r="E111" s="23">
        <f t="shared" si="44"/>
        <v>3.6885264073259412E-4</v>
      </c>
      <c r="F111" s="23">
        <f t="shared" si="44"/>
        <v>7.775949667511269E-4</v>
      </c>
      <c r="G111" s="23">
        <f t="shared" si="44"/>
        <v>3.3178512202082936E-6</v>
      </c>
      <c r="H111" s="23">
        <f t="shared" si="44"/>
        <v>2.1395783563285315E-5</v>
      </c>
      <c r="I111" s="23">
        <f t="shared" si="44"/>
        <v>2.1603403345255991E-6</v>
      </c>
      <c r="J111" s="23">
        <f t="shared" si="44"/>
        <v>3.1604675784626625E-6</v>
      </c>
      <c r="K111" s="23">
        <f t="shared" si="44"/>
        <v>2.4068144437228834E-5</v>
      </c>
      <c r="L111" s="23">
        <f t="shared" si="44"/>
        <v>2.6630650917128744E-6</v>
      </c>
      <c r="M111" s="23">
        <f t="shared" si="44"/>
        <v>1.4619513352183892E-5</v>
      </c>
      <c r="N111" s="23">
        <f t="shared" si="44"/>
        <v>3.1094075372171292E-6</v>
      </c>
      <c r="O111" s="23">
        <f t="shared" si="44"/>
        <v>6.0882158703069928E-4</v>
      </c>
      <c r="P111" s="23">
        <f t="shared" si="44"/>
        <v>1.3030394468959217E-3</v>
      </c>
      <c r="Q111" s="23">
        <f t="shared" si="44"/>
        <v>5.8964871874861815E-4</v>
      </c>
      <c r="R111" s="23">
        <f t="shared" si="44"/>
        <v>3.0733336242779592E-6</v>
      </c>
      <c r="S111" s="23">
        <f t="shared" si="44"/>
        <v>1.1245412416572181E-5</v>
      </c>
      <c r="T111" s="23">
        <f t="shared" si="44"/>
        <v>8.6729257020995453E-4</v>
      </c>
      <c r="U111" s="23">
        <f t="shared" si="44"/>
        <v>3.6358816564811233E-6</v>
      </c>
      <c r="V111" s="23">
        <f t="shared" si="44"/>
        <v>6.7307292464963895E-6</v>
      </c>
      <c r="W111" s="23">
        <f t="shared" si="44"/>
        <v>1.5095861157360845E-5</v>
      </c>
      <c r="X111" s="23">
        <f t="shared" si="44"/>
        <v>3.4865183732659722E-6</v>
      </c>
      <c r="Y111" s="23">
        <f t="shared" si="44"/>
        <v>3.0655827108005682E-6</v>
      </c>
    </row>
    <row r="112" spans="1:25" x14ac:dyDescent="0.2">
      <c r="A112" t="s">
        <v>45</v>
      </c>
      <c r="B112" s="23">
        <f t="shared" ref="B112:Y112" si="45">B47/B$65</f>
        <v>3.9330403016561839E-5</v>
      </c>
      <c r="C112" s="23">
        <f t="shared" si="45"/>
        <v>5.7986725737962649E-5</v>
      </c>
      <c r="D112" s="23">
        <f t="shared" si="45"/>
        <v>4.2750091020373871E-5</v>
      </c>
      <c r="E112" s="23">
        <f t="shared" si="45"/>
        <v>9.8118869646874585E-5</v>
      </c>
      <c r="F112" s="23">
        <f t="shared" si="45"/>
        <v>8.3494397356453944E-5</v>
      </c>
      <c r="G112" s="23">
        <f t="shared" si="45"/>
        <v>4.8579545771281948E-6</v>
      </c>
      <c r="H112" s="23">
        <f t="shared" si="45"/>
        <v>3.3369702083663411E-4</v>
      </c>
      <c r="I112" s="23">
        <f t="shared" si="45"/>
        <v>3.8484544981180121E-7</v>
      </c>
      <c r="J112" s="23">
        <f t="shared" si="45"/>
        <v>5.064119168448645E-7</v>
      </c>
      <c r="K112" s="23">
        <f t="shared" si="45"/>
        <v>8.2962984126876225E-4</v>
      </c>
      <c r="L112" s="23">
        <f t="shared" si="45"/>
        <v>2.1417713394091486E-6</v>
      </c>
      <c r="M112" s="23">
        <f t="shared" si="45"/>
        <v>8.6934887226570805E-4</v>
      </c>
      <c r="N112" s="23">
        <f t="shared" si="45"/>
        <v>4.4607924023023158E-7</v>
      </c>
      <c r="O112" s="23">
        <f t="shared" si="45"/>
        <v>6.484129374559779E-5</v>
      </c>
      <c r="P112" s="23">
        <f t="shared" si="45"/>
        <v>9.7660635589722519E-5</v>
      </c>
      <c r="Q112" s="23">
        <f t="shared" si="45"/>
        <v>7.4325608355067837E-5</v>
      </c>
      <c r="R112" s="23">
        <f t="shared" si="45"/>
        <v>1.6459815105469655E-5</v>
      </c>
      <c r="S112" s="23">
        <f t="shared" si="45"/>
        <v>2.743922514208957E-4</v>
      </c>
      <c r="T112" s="23">
        <f t="shared" si="45"/>
        <v>1.0349531787095398E-4</v>
      </c>
      <c r="U112" s="23">
        <f t="shared" si="45"/>
        <v>1.9823451666399251E-7</v>
      </c>
      <c r="V112" s="23">
        <f t="shared" si="45"/>
        <v>3.5910039459102039E-7</v>
      </c>
      <c r="W112" s="23">
        <f t="shared" si="45"/>
        <v>5.222439018029189E-7</v>
      </c>
      <c r="X112" s="23">
        <f t="shared" si="45"/>
        <v>5.2039576022820666E-7</v>
      </c>
      <c r="Y112" s="23">
        <f t="shared" si="45"/>
        <v>9.0740816890625894E-8</v>
      </c>
    </row>
    <row r="113" spans="1:25" x14ac:dyDescent="0.2">
      <c r="A113" t="s">
        <v>65</v>
      </c>
      <c r="B113" s="23">
        <f t="shared" ref="B113:Y113" si="46">B48/B$65</f>
        <v>0.10693932010543669</v>
      </c>
      <c r="C113" s="23">
        <f t="shared" si="46"/>
        <v>0.19940301332267232</v>
      </c>
      <c r="D113" s="23">
        <f t="shared" si="46"/>
        <v>0.18475192297781245</v>
      </c>
      <c r="E113" s="23">
        <f t="shared" si="46"/>
        <v>0.2177588548862249</v>
      </c>
      <c r="F113" s="23">
        <f t="shared" si="46"/>
        <v>0.16297548351166727</v>
      </c>
      <c r="G113" s="23">
        <f t="shared" si="46"/>
        <v>0.25550451845053385</v>
      </c>
      <c r="H113" s="23">
        <f t="shared" si="46"/>
        <v>0.14604307667559988</v>
      </c>
      <c r="I113" s="23">
        <f t="shared" si="46"/>
        <v>0.33626750123763638</v>
      </c>
      <c r="J113" s="23">
        <f t="shared" si="46"/>
        <v>0.35677788214853928</v>
      </c>
      <c r="K113" s="23">
        <f t="shared" si="46"/>
        <v>3.4239671925291805E-3</v>
      </c>
      <c r="L113" s="23">
        <f t="shared" si="46"/>
        <v>0.22465224891317007</v>
      </c>
      <c r="M113" s="23">
        <f t="shared" si="46"/>
        <v>8.8422091382418452E-3</v>
      </c>
      <c r="N113" s="23">
        <f t="shared" si="46"/>
        <v>0.29498273787199086</v>
      </c>
      <c r="O113" s="23">
        <f t="shared" si="46"/>
        <v>0.21032180042463552</v>
      </c>
      <c r="P113" s="23">
        <f t="shared" si="46"/>
        <v>0.13779287517031027</v>
      </c>
      <c r="Q113" s="23">
        <f t="shared" si="46"/>
        <v>0.12411034012701232</v>
      </c>
      <c r="R113" s="23">
        <f t="shared" si="46"/>
        <v>0.27473794550030112</v>
      </c>
      <c r="S113" s="23">
        <f t="shared" si="46"/>
        <v>9.8484714041741347E-2</v>
      </c>
      <c r="T113" s="23">
        <f t="shared" si="46"/>
        <v>8.5570271013927501E-2</v>
      </c>
      <c r="U113" s="23">
        <f t="shared" si="46"/>
        <v>0.28312423912285406</v>
      </c>
      <c r="V113" s="23">
        <f t="shared" si="46"/>
        <v>9.8329268180262455E-2</v>
      </c>
      <c r="W113" s="23">
        <f t="shared" si="46"/>
        <v>0.2042917944237656</v>
      </c>
      <c r="X113" s="23">
        <f t="shared" si="46"/>
        <v>0.14662611703950026</v>
      </c>
      <c r="Y113" s="23">
        <f t="shared" si="46"/>
        <v>0.16393025818637202</v>
      </c>
    </row>
    <row r="114" spans="1:25" x14ac:dyDescent="0.2">
      <c r="A114" t="s">
        <v>36</v>
      </c>
      <c r="B114" s="23">
        <f t="shared" ref="B114:Y114" si="47">B49/B$65</f>
        <v>3.568833948797738E-2</v>
      </c>
      <c r="C114" s="23">
        <f t="shared" si="47"/>
        <v>4.0787455393548312E-2</v>
      </c>
      <c r="D114" s="23">
        <f t="shared" si="47"/>
        <v>4.4667888287176459E-2</v>
      </c>
      <c r="E114" s="23">
        <f t="shared" si="47"/>
        <v>4.3374019857070636E-2</v>
      </c>
      <c r="F114" s="23">
        <f t="shared" si="47"/>
        <v>6.2400386812866526E-2</v>
      </c>
      <c r="G114" s="23">
        <f t="shared" si="47"/>
        <v>5.232434614754481E-3</v>
      </c>
      <c r="H114" s="23">
        <f t="shared" si="47"/>
        <v>1.4701149313625666E-2</v>
      </c>
      <c r="I114" s="23">
        <f t="shared" si="47"/>
        <v>4.0071216343814282E-3</v>
      </c>
      <c r="J114" s="23">
        <f t="shared" si="47"/>
        <v>3.0535484186421978E-3</v>
      </c>
      <c r="K114" s="23">
        <f t="shared" si="47"/>
        <v>2.4461059463194705E-2</v>
      </c>
      <c r="L114" s="23">
        <f t="shared" si="47"/>
        <v>2.4278981143745653E-3</v>
      </c>
      <c r="M114" s="23">
        <f t="shared" si="47"/>
        <v>2.5875831343789121E-2</v>
      </c>
      <c r="N114" s="23">
        <f t="shared" si="47"/>
        <v>2.2271635307502401E-3</v>
      </c>
      <c r="O114" s="23">
        <f t="shared" si="47"/>
        <v>1.4568786012961587E-2</v>
      </c>
      <c r="P114" s="23">
        <f t="shared" si="47"/>
        <v>5.8935118818236314E-2</v>
      </c>
      <c r="Q114" s="23">
        <f t="shared" si="47"/>
        <v>4.6601509167199406E-2</v>
      </c>
      <c r="R114" s="23">
        <f t="shared" si="47"/>
        <v>3.7626083823148566E-3</v>
      </c>
      <c r="S114" s="23">
        <f t="shared" si="47"/>
        <v>1.3340098391574086E-2</v>
      </c>
      <c r="T114" s="23">
        <f t="shared" si="47"/>
        <v>1.6620232203460018E-2</v>
      </c>
      <c r="U114" s="23">
        <f t="shared" si="47"/>
        <v>1.2919207268655812E-3</v>
      </c>
      <c r="V114" s="23">
        <f t="shared" si="47"/>
        <v>6.8338025782581835E-4</v>
      </c>
      <c r="W114" s="23">
        <f t="shared" si="47"/>
        <v>1.5192009609116775E-3</v>
      </c>
      <c r="X114" s="23">
        <f t="shared" si="47"/>
        <v>1.4185792587506386E-3</v>
      </c>
      <c r="Y114" s="23">
        <f t="shared" si="47"/>
        <v>8.15589788727281E-4</v>
      </c>
    </row>
    <row r="115" spans="1:25" x14ac:dyDescent="0.2">
      <c r="A115" t="s">
        <v>66</v>
      </c>
      <c r="B115" s="23">
        <f t="shared" ref="B115:Y115" si="48">B50/B$65</f>
        <v>5.7632866970602663E-5</v>
      </c>
      <c r="C115" s="23">
        <f t="shared" si="48"/>
        <v>6.2158958755727109E-5</v>
      </c>
      <c r="D115" s="23">
        <f t="shared" si="48"/>
        <v>3.7974550719279735E-5</v>
      </c>
      <c r="E115" s="23">
        <f t="shared" si="48"/>
        <v>7.9821609302362071E-5</v>
      </c>
      <c r="F115" s="23">
        <f t="shared" si="48"/>
        <v>4.8777321484972219E-5</v>
      </c>
      <c r="G115" s="23">
        <f t="shared" si="48"/>
        <v>6.7410755125889827E-7</v>
      </c>
      <c r="H115" s="23">
        <f t="shared" si="48"/>
        <v>2.3297322553648102E-4</v>
      </c>
      <c r="I115" s="23">
        <f t="shared" si="48"/>
        <v>3.0087235239730192E-8</v>
      </c>
      <c r="J115" s="23">
        <f t="shared" si="48"/>
        <v>0</v>
      </c>
      <c r="K115" s="23">
        <f t="shared" si="48"/>
        <v>4.6400182695766534E-4</v>
      </c>
      <c r="L115" s="23">
        <f t="shared" si="48"/>
        <v>3.3656403156682132E-7</v>
      </c>
      <c r="M115" s="23">
        <f t="shared" si="48"/>
        <v>1.5018100388565673E-4</v>
      </c>
      <c r="N115" s="23">
        <f t="shared" si="48"/>
        <v>5.0441128829042109E-7</v>
      </c>
      <c r="O115" s="23">
        <f t="shared" si="48"/>
        <v>1.1104448864765289E-4</v>
      </c>
      <c r="P115" s="23">
        <f t="shared" si="48"/>
        <v>1.3172732392791368E-4</v>
      </c>
      <c r="Q115" s="23">
        <f t="shared" si="48"/>
        <v>1.0817879200718318E-4</v>
      </c>
      <c r="R115" s="23">
        <f t="shared" si="48"/>
        <v>6.6112104657239706E-6</v>
      </c>
      <c r="S115" s="23">
        <f t="shared" si="48"/>
        <v>8.8883719299828734E-4</v>
      </c>
      <c r="T115" s="23">
        <f t="shared" si="48"/>
        <v>4.4497679192601546E-4</v>
      </c>
      <c r="U115" s="23">
        <f t="shared" si="48"/>
        <v>6.2385722897751925E-7</v>
      </c>
      <c r="V115" s="23">
        <f t="shared" si="48"/>
        <v>1.6601020777872214E-6</v>
      </c>
      <c r="W115" s="23">
        <f t="shared" si="48"/>
        <v>3.557478527864597E-7</v>
      </c>
      <c r="X115" s="23">
        <f t="shared" si="48"/>
        <v>5.6026814201604197E-7</v>
      </c>
      <c r="Y115" s="23">
        <f t="shared" si="48"/>
        <v>1.6007127670706381E-6</v>
      </c>
    </row>
    <row r="116" spans="1:25" x14ac:dyDescent="0.2">
      <c r="A116" t="s">
        <v>67</v>
      </c>
      <c r="B116" s="23">
        <f t="shared" ref="B116:Y116" si="49">B51/B$65</f>
        <v>3.2170640246910538E-3</v>
      </c>
      <c r="C116" s="23">
        <f t="shared" si="49"/>
        <v>2.8541422089909652E-3</v>
      </c>
      <c r="D116" s="23">
        <f t="shared" si="49"/>
        <v>4.664785548535823E-3</v>
      </c>
      <c r="E116" s="23">
        <f t="shared" si="49"/>
        <v>6.0538457327656793E-3</v>
      </c>
      <c r="F116" s="23">
        <f t="shared" si="49"/>
        <v>6.7250981322718312E-3</v>
      </c>
      <c r="G116" s="23">
        <f t="shared" si="49"/>
        <v>4.0363818520612127E-3</v>
      </c>
      <c r="H116" s="23">
        <f t="shared" si="49"/>
        <v>1.1357138233643394E-3</v>
      </c>
      <c r="I116" s="23">
        <f t="shared" si="49"/>
        <v>2.6014793924638868E-3</v>
      </c>
      <c r="J116" s="23">
        <f t="shared" si="49"/>
        <v>1.1064138608804996E-3</v>
      </c>
      <c r="K116" s="23">
        <f t="shared" si="49"/>
        <v>2.6831029494412187E-4</v>
      </c>
      <c r="L116" s="23">
        <f t="shared" si="49"/>
        <v>2.0023578177845547E-3</v>
      </c>
      <c r="M116" s="23">
        <f t="shared" si="49"/>
        <v>5.7940277837042163E-4</v>
      </c>
      <c r="N116" s="23">
        <f t="shared" si="49"/>
        <v>2.3910748099555982E-3</v>
      </c>
      <c r="O116" s="23">
        <f t="shared" si="49"/>
        <v>3.2817181058192027E-3</v>
      </c>
      <c r="P116" s="23">
        <f t="shared" si="49"/>
        <v>7.0107573180960593E-3</v>
      </c>
      <c r="Q116" s="23">
        <f t="shared" si="49"/>
        <v>7.4076337690321065E-3</v>
      </c>
      <c r="R116" s="23">
        <f t="shared" si="49"/>
        <v>2.8495732159676841E-3</v>
      </c>
      <c r="S116" s="23">
        <f t="shared" si="49"/>
        <v>8.7283865819745663E-4</v>
      </c>
      <c r="T116" s="23">
        <f t="shared" si="49"/>
        <v>6.6271200490989484E-4</v>
      </c>
      <c r="U116" s="23">
        <f t="shared" si="49"/>
        <v>5.237003119868024E-3</v>
      </c>
      <c r="V116" s="23">
        <f t="shared" si="49"/>
        <v>1.4851350213087956E-2</v>
      </c>
      <c r="W116" s="23">
        <f t="shared" si="49"/>
        <v>5.6373992223417678E-3</v>
      </c>
      <c r="X116" s="23">
        <f t="shared" si="49"/>
        <v>4.4287357459692894E-3</v>
      </c>
      <c r="Y116" s="23">
        <f t="shared" si="49"/>
        <v>4.9088518992378124E-3</v>
      </c>
    </row>
    <row r="117" spans="1:25" x14ac:dyDescent="0.2">
      <c r="A117" t="s">
        <v>69</v>
      </c>
      <c r="B117" s="23">
        <f t="shared" ref="B117:Y117" si="50">B52/B$65</f>
        <v>3.320616993130329E-3</v>
      </c>
      <c r="C117" s="23">
        <f t="shared" si="50"/>
        <v>3.3351740430003587E-3</v>
      </c>
      <c r="D117" s="23">
        <f t="shared" si="50"/>
        <v>1.7731259866132206E-3</v>
      </c>
      <c r="E117" s="23">
        <f t="shared" si="50"/>
        <v>1.5781524064252515E-3</v>
      </c>
      <c r="F117" s="23">
        <f t="shared" si="50"/>
        <v>2.1628677697517864E-3</v>
      </c>
      <c r="G117" s="23">
        <f t="shared" si="50"/>
        <v>1.2504219613670181E-4</v>
      </c>
      <c r="H117" s="23">
        <f t="shared" si="50"/>
        <v>6.1918395351636912E-5</v>
      </c>
      <c r="I117" s="23">
        <f t="shared" si="50"/>
        <v>1.1335213092250124E-4</v>
      </c>
      <c r="J117" s="23">
        <f t="shared" si="50"/>
        <v>1.9305575296929409E-4</v>
      </c>
      <c r="K117" s="23">
        <f t="shared" si="50"/>
        <v>6.3065601382161361E-5</v>
      </c>
      <c r="L117" s="23">
        <f t="shared" si="50"/>
        <v>2.4024304000743862E-4</v>
      </c>
      <c r="M117" s="23">
        <f t="shared" si="50"/>
        <v>3.6767188108990646E-5</v>
      </c>
      <c r="N117" s="23">
        <f t="shared" si="50"/>
        <v>2.677853500673289E-4</v>
      </c>
      <c r="O117" s="23">
        <f t="shared" si="50"/>
        <v>1.1623613171249474E-3</v>
      </c>
      <c r="P117" s="23">
        <f t="shared" si="50"/>
        <v>3.8895853032635199E-3</v>
      </c>
      <c r="Q117" s="23">
        <f t="shared" si="50"/>
        <v>1.6458916708053642E-3</v>
      </c>
      <c r="R117" s="23">
        <f t="shared" si="50"/>
        <v>9.846563433757704E-5</v>
      </c>
      <c r="S117" s="23">
        <f t="shared" si="50"/>
        <v>5.839590423347387E-5</v>
      </c>
      <c r="T117" s="23">
        <f t="shared" si="50"/>
        <v>2.2633092053365959E-4</v>
      </c>
      <c r="U117" s="23">
        <f t="shared" si="50"/>
        <v>1.119661435662916E-4</v>
      </c>
      <c r="V117" s="23">
        <f t="shared" si="50"/>
        <v>6.7856704921894905E-4</v>
      </c>
      <c r="W117" s="23">
        <f t="shared" si="50"/>
        <v>2.1011668455758007E-4</v>
      </c>
      <c r="X117" s="23">
        <f t="shared" si="50"/>
        <v>1.2109497012780807E-4</v>
      </c>
      <c r="Y117" s="23">
        <f t="shared" si="50"/>
        <v>2.9400623888535418E-4</v>
      </c>
    </row>
    <row r="118" spans="1:25" x14ac:dyDescent="0.2">
      <c r="A118" t="s">
        <v>39</v>
      </c>
      <c r="B118" s="23">
        <f t="shared" ref="B118:Y118" si="51">B53/B$65</f>
        <v>2.9895096948058596E-2</v>
      </c>
      <c r="C118" s="23">
        <f t="shared" si="51"/>
        <v>2.931542731344812E-2</v>
      </c>
      <c r="D118" s="23">
        <f t="shared" si="51"/>
        <v>3.1355562061527981E-2</v>
      </c>
      <c r="E118" s="23">
        <f t="shared" si="51"/>
        <v>2.9847152489634036E-2</v>
      </c>
      <c r="F118" s="23">
        <f t="shared" si="51"/>
        <v>2.5384592985892247E-2</v>
      </c>
      <c r="G118" s="23">
        <f t="shared" si="51"/>
        <v>3.5938689367928198E-2</v>
      </c>
      <c r="H118" s="23">
        <f t="shared" si="51"/>
        <v>5.2933917978300979E-2</v>
      </c>
      <c r="I118" s="23">
        <f t="shared" si="51"/>
        <v>3.4700324752835687E-2</v>
      </c>
      <c r="J118" s="23">
        <f t="shared" si="51"/>
        <v>2.5915761609822095E-2</v>
      </c>
      <c r="K118" s="23">
        <f t="shared" si="51"/>
        <v>4.7068961196349138E-2</v>
      </c>
      <c r="L118" s="23">
        <f t="shared" si="51"/>
        <v>2.8961619373402959E-2</v>
      </c>
      <c r="M118" s="23">
        <f t="shared" si="51"/>
        <v>4.1099424391702874E-2</v>
      </c>
      <c r="N118" s="23">
        <f t="shared" si="51"/>
        <v>2.6014414491648909E-2</v>
      </c>
      <c r="O118" s="23">
        <f t="shared" si="51"/>
        <v>3.2197273916077407E-2</v>
      </c>
      <c r="P118" s="23">
        <f t="shared" si="51"/>
        <v>2.5441514840912675E-2</v>
      </c>
      <c r="Q118" s="23">
        <f t="shared" si="51"/>
        <v>2.7861802673096934E-2</v>
      </c>
      <c r="R118" s="23">
        <f t="shared" si="51"/>
        <v>3.3749024558212715E-2</v>
      </c>
      <c r="S118" s="23">
        <f t="shared" si="51"/>
        <v>4.3726339721672156E-2</v>
      </c>
      <c r="T118" s="23">
        <f t="shared" si="51"/>
        <v>4.3257346515762504E-2</v>
      </c>
      <c r="U118" s="23">
        <f t="shared" si="51"/>
        <v>3.7464056980831516E-2</v>
      </c>
      <c r="V118" s="23">
        <f t="shared" si="51"/>
        <v>4.4314528853486752E-2</v>
      </c>
      <c r="W118" s="23">
        <f t="shared" si="51"/>
        <v>3.9138591272269256E-2</v>
      </c>
      <c r="X118" s="23">
        <f t="shared" si="51"/>
        <v>4.3188593186511859E-2</v>
      </c>
      <c r="Y118" s="23">
        <f t="shared" si="51"/>
        <v>4.622233078268316E-2</v>
      </c>
    </row>
    <row r="119" spans="1:25" x14ac:dyDescent="0.2">
      <c r="A119" t="s">
        <v>70</v>
      </c>
      <c r="B119" s="23">
        <f t="shared" ref="B119:Y119" si="52">B54/B$65</f>
        <v>6.0129589064178476E-3</v>
      </c>
      <c r="C119" s="23">
        <f t="shared" si="52"/>
        <v>5.4408572217040374E-3</v>
      </c>
      <c r="D119" s="23">
        <f t="shared" si="52"/>
        <v>5.5587177802365537E-3</v>
      </c>
      <c r="E119" s="23">
        <f t="shared" si="52"/>
        <v>4.8403123062368885E-3</v>
      </c>
      <c r="F119" s="23">
        <f t="shared" si="52"/>
        <v>4.5953744528362843E-3</v>
      </c>
      <c r="G119" s="23">
        <f t="shared" si="52"/>
        <v>5.6051792459712105E-3</v>
      </c>
      <c r="H119" s="23">
        <f t="shared" si="52"/>
        <v>5.6943169226690467E-3</v>
      </c>
      <c r="I119" s="23">
        <f t="shared" si="52"/>
        <v>5.367216114776429E-3</v>
      </c>
      <c r="J119" s="23">
        <f t="shared" si="52"/>
        <v>8.8565521055921758E-3</v>
      </c>
      <c r="K119" s="23">
        <f t="shared" si="52"/>
        <v>3.7144488067547385E-3</v>
      </c>
      <c r="L119" s="23">
        <f t="shared" si="52"/>
        <v>8.7306382625356466E-3</v>
      </c>
      <c r="M119" s="23">
        <f t="shared" si="52"/>
        <v>5.4317675427073718E-3</v>
      </c>
      <c r="N119" s="23">
        <f t="shared" si="52"/>
        <v>7.784182298341275E-3</v>
      </c>
      <c r="O119" s="23">
        <f t="shared" si="52"/>
        <v>5.083863565455273E-3</v>
      </c>
      <c r="P119" s="23">
        <f t="shared" si="52"/>
        <v>4.6500049527877898E-3</v>
      </c>
      <c r="Q119" s="23">
        <f t="shared" si="52"/>
        <v>5.0390816512121848E-3</v>
      </c>
      <c r="R119" s="23">
        <f t="shared" si="52"/>
        <v>6.0263556965642288E-3</v>
      </c>
      <c r="S119" s="23">
        <f t="shared" si="52"/>
        <v>4.402302854761648E-3</v>
      </c>
      <c r="T119" s="23">
        <f t="shared" si="52"/>
        <v>7.6575652730200361E-3</v>
      </c>
      <c r="U119" s="23">
        <f t="shared" si="52"/>
        <v>6.3844303111634526E-3</v>
      </c>
      <c r="V119" s="23">
        <f t="shared" si="52"/>
        <v>9.1526365083850116E-3</v>
      </c>
      <c r="W119" s="23">
        <f t="shared" si="52"/>
        <v>7.3081869700460933E-3</v>
      </c>
      <c r="X119" s="23">
        <f t="shared" si="52"/>
        <v>8.9786212264094944E-3</v>
      </c>
      <c r="Y119" s="23">
        <f t="shared" si="52"/>
        <v>8.5528719461061241E-3</v>
      </c>
    </row>
    <row r="120" spans="1:25" x14ac:dyDescent="0.2">
      <c r="A120" t="s">
        <v>72</v>
      </c>
      <c r="B120" s="23">
        <f t="shared" ref="B120:Y120" si="53">B55/B$65</f>
        <v>5.8967410947861752E-2</v>
      </c>
      <c r="C120" s="23">
        <f t="shared" si="53"/>
        <v>5.0161149188283224E-2</v>
      </c>
      <c r="D120" s="23">
        <f t="shared" si="53"/>
        <v>5.2582528880380265E-2</v>
      </c>
      <c r="E120" s="23">
        <f t="shared" si="53"/>
        <v>3.7395521264497814E-2</v>
      </c>
      <c r="F120" s="23">
        <f t="shared" si="53"/>
        <v>4.3418933094194367E-2</v>
      </c>
      <c r="G120" s="23">
        <f t="shared" si="53"/>
        <v>7.9023604608336254E-2</v>
      </c>
      <c r="H120" s="23">
        <f t="shared" si="53"/>
        <v>2.9138211374293482E-2</v>
      </c>
      <c r="I120" s="23">
        <f t="shared" si="53"/>
        <v>5.0959370252019659E-2</v>
      </c>
      <c r="J120" s="23">
        <f t="shared" si="53"/>
        <v>3.746102201460149E-2</v>
      </c>
      <c r="K120" s="23">
        <f t="shared" si="53"/>
        <v>5.0427702390610082E-3</v>
      </c>
      <c r="L120" s="23">
        <f t="shared" si="53"/>
        <v>4.6691468509579732E-2</v>
      </c>
      <c r="M120" s="23">
        <f t="shared" si="53"/>
        <v>1.0491068860638034E-2</v>
      </c>
      <c r="N120" s="23">
        <f t="shared" si="53"/>
        <v>6.3750267534888702E-2</v>
      </c>
      <c r="O120" s="23">
        <f t="shared" si="53"/>
        <v>4.7990211320765599E-2</v>
      </c>
      <c r="P120" s="23">
        <f t="shared" si="53"/>
        <v>6.1235369882743182E-2</v>
      </c>
      <c r="Q120" s="23">
        <f t="shared" si="53"/>
        <v>4.2651693788911704E-2</v>
      </c>
      <c r="R120" s="23">
        <f t="shared" si="53"/>
        <v>4.3483604212127151E-2</v>
      </c>
      <c r="S120" s="23">
        <f t="shared" si="53"/>
        <v>1.6385005824585366E-2</v>
      </c>
      <c r="T120" s="23">
        <f t="shared" si="53"/>
        <v>2.501061421460956E-2</v>
      </c>
      <c r="U120" s="23">
        <f t="shared" si="53"/>
        <v>4.5510938475791088E-2</v>
      </c>
      <c r="V120" s="23">
        <f t="shared" si="53"/>
        <v>7.9369513229823177E-2</v>
      </c>
      <c r="W120" s="23">
        <f t="shared" si="53"/>
        <v>5.2207120125445435E-2</v>
      </c>
      <c r="X120" s="23">
        <f t="shared" si="53"/>
        <v>4.2419601530605193E-2</v>
      </c>
      <c r="Y120" s="23">
        <f t="shared" si="53"/>
        <v>5.398802011398033E-2</v>
      </c>
    </row>
    <row r="121" spans="1:25" x14ac:dyDescent="0.2">
      <c r="A121" t="s">
        <v>73</v>
      </c>
      <c r="B121" s="23">
        <f t="shared" ref="B121:Y121" si="54">B56/B$65</f>
        <v>7.6312877573763045E-4</v>
      </c>
      <c r="C121" s="23">
        <f t="shared" si="54"/>
        <v>3.3541491648569633E-4</v>
      </c>
      <c r="D121" s="23">
        <f t="shared" si="54"/>
        <v>1.0222646567552544E-4</v>
      </c>
      <c r="E121" s="23">
        <f t="shared" si="54"/>
        <v>1.1081409418820782E-4</v>
      </c>
      <c r="F121" s="23">
        <f t="shared" si="54"/>
        <v>1.6075210509849656E-4</v>
      </c>
      <c r="G121" s="23">
        <f t="shared" si="54"/>
        <v>3.6383537933285809E-7</v>
      </c>
      <c r="H121" s="23">
        <f t="shared" si="54"/>
        <v>1.6764319615062478E-6</v>
      </c>
      <c r="I121" s="23">
        <f t="shared" si="54"/>
        <v>2.658347969049399E-7</v>
      </c>
      <c r="J121" s="23">
        <f t="shared" si="54"/>
        <v>3.2004203077916031E-7</v>
      </c>
      <c r="K121" s="23">
        <f t="shared" si="54"/>
        <v>5.0679392291893348E-6</v>
      </c>
      <c r="L121" s="23">
        <f t="shared" si="54"/>
        <v>2.7123835235830059E-7</v>
      </c>
      <c r="M121" s="23">
        <f t="shared" si="54"/>
        <v>1.0997138503258253E-6</v>
      </c>
      <c r="N121" s="23">
        <f t="shared" si="54"/>
        <v>8.8619810357640887E-7</v>
      </c>
      <c r="O121" s="23">
        <f t="shared" si="54"/>
        <v>2.5031904355941713E-4</v>
      </c>
      <c r="P121" s="23">
        <f t="shared" si="54"/>
        <v>2.7991064957304858E-4</v>
      </c>
      <c r="Q121" s="23">
        <f t="shared" si="54"/>
        <v>9.9458319155534732E-5</v>
      </c>
      <c r="R121" s="23">
        <f t="shared" si="54"/>
        <v>3.2290143929646443E-7</v>
      </c>
      <c r="S121" s="23">
        <f t="shared" si="54"/>
        <v>3.7506947973252187E-7</v>
      </c>
      <c r="T121" s="23">
        <f t="shared" si="54"/>
        <v>1.0219209875123372E-5</v>
      </c>
      <c r="U121" s="23">
        <f t="shared" si="54"/>
        <v>2.387110103738397E-6</v>
      </c>
      <c r="V121" s="23">
        <f t="shared" si="54"/>
        <v>1.8485715549795933E-5</v>
      </c>
      <c r="W121" s="23">
        <f t="shared" si="54"/>
        <v>5.1206734260488085E-6</v>
      </c>
      <c r="X121" s="23">
        <f t="shared" si="54"/>
        <v>3.6737021850330375E-6</v>
      </c>
      <c r="Y121" s="23">
        <f t="shared" si="54"/>
        <v>3.0785533224028869E-6</v>
      </c>
    </row>
    <row r="122" spans="1:25" x14ac:dyDescent="0.2">
      <c r="A122" t="s">
        <v>74</v>
      </c>
      <c r="B122" s="23">
        <f t="shared" ref="B122:Y122" si="55">B57/B$65</f>
        <v>4.3680748965779963E-3</v>
      </c>
      <c r="C122" s="23">
        <f t="shared" si="55"/>
        <v>4.0987185582894801E-3</v>
      </c>
      <c r="D122" s="23">
        <f t="shared" si="55"/>
        <v>8.8910660242130062E-3</v>
      </c>
      <c r="E122" s="23">
        <f t="shared" si="55"/>
        <v>3.5329044447940934E-3</v>
      </c>
      <c r="F122" s="23">
        <f t="shared" si="55"/>
        <v>7.1446448652999969E-3</v>
      </c>
      <c r="G122" s="23">
        <f t="shared" si="55"/>
        <v>2.2636413028781425E-5</v>
      </c>
      <c r="H122" s="23">
        <f t="shared" si="55"/>
        <v>4.1162044971995484E-5</v>
      </c>
      <c r="I122" s="23">
        <f t="shared" si="55"/>
        <v>1.7217776519012067E-5</v>
      </c>
      <c r="J122" s="23">
        <f t="shared" si="55"/>
        <v>1.407254823585745E-5</v>
      </c>
      <c r="K122" s="23">
        <f t="shared" si="55"/>
        <v>4.8026402603646172E-5</v>
      </c>
      <c r="L122" s="23">
        <f t="shared" si="55"/>
        <v>1.4422540149086988E-5</v>
      </c>
      <c r="M122" s="23">
        <f t="shared" si="55"/>
        <v>5.6677096005596071E-5</v>
      </c>
      <c r="N122" s="23">
        <f t="shared" si="55"/>
        <v>1.5480720909063559E-5</v>
      </c>
      <c r="O122" s="23">
        <f t="shared" si="55"/>
        <v>7.1099959643996331E-4</v>
      </c>
      <c r="P122" s="23">
        <f t="shared" si="55"/>
        <v>1.1675840120397718E-2</v>
      </c>
      <c r="Q122" s="23">
        <f t="shared" si="55"/>
        <v>7.0450285713788523E-3</v>
      </c>
      <c r="R122" s="23">
        <f t="shared" si="55"/>
        <v>2.11940584524547E-5</v>
      </c>
      <c r="S122" s="23">
        <f t="shared" si="55"/>
        <v>2.9125623941103983E-5</v>
      </c>
      <c r="T122" s="23">
        <f t="shared" si="55"/>
        <v>1.5313321286079178E-4</v>
      </c>
      <c r="U122" s="23">
        <f t="shared" si="55"/>
        <v>1.686259785010922E-5</v>
      </c>
      <c r="V122" s="23">
        <f t="shared" si="55"/>
        <v>2.1421080959876255E-5</v>
      </c>
      <c r="W122" s="23">
        <f t="shared" si="55"/>
        <v>3.2164188831431996E-5</v>
      </c>
      <c r="X122" s="23">
        <f t="shared" si="55"/>
        <v>2.2232036432918494E-5</v>
      </c>
      <c r="Y122" s="23">
        <f t="shared" si="55"/>
        <v>1.4693737231155207E-5</v>
      </c>
    </row>
    <row r="123" spans="1:25" x14ac:dyDescent="0.2">
      <c r="A123" t="s">
        <v>75</v>
      </c>
      <c r="B123" s="23">
        <f t="shared" ref="B123:Y123" si="56">B58/B$65</f>
        <v>1.0837378308502782E-2</v>
      </c>
      <c r="C123" s="23">
        <f t="shared" si="56"/>
        <v>1.1763039641407525E-2</v>
      </c>
      <c r="D123" s="23">
        <f t="shared" si="56"/>
        <v>1.4109811524885727E-2</v>
      </c>
      <c r="E123" s="23">
        <f t="shared" si="56"/>
        <v>2.0438711509348364E-2</v>
      </c>
      <c r="F123" s="23">
        <f t="shared" si="56"/>
        <v>2.4777500612958546E-2</v>
      </c>
      <c r="G123" s="23">
        <f t="shared" si="56"/>
        <v>1.0075606451451962E-3</v>
      </c>
      <c r="H123" s="23">
        <f t="shared" si="56"/>
        <v>3.5245130327915104E-2</v>
      </c>
      <c r="I123" s="23">
        <f t="shared" si="56"/>
        <v>6.9224099601819674E-4</v>
      </c>
      <c r="J123" s="23">
        <f t="shared" si="56"/>
        <v>6.0117189543936194E-4</v>
      </c>
      <c r="K123" s="23">
        <f t="shared" si="56"/>
        <v>7.3153643514952627E-2</v>
      </c>
      <c r="L123" s="23">
        <f t="shared" si="56"/>
        <v>8.3384345850622628E-4</v>
      </c>
      <c r="M123" s="23">
        <f t="shared" si="56"/>
        <v>5.5075769900811235E-2</v>
      </c>
      <c r="N123" s="23">
        <f t="shared" si="56"/>
        <v>7.3792489485834752E-4</v>
      </c>
      <c r="O123" s="23">
        <f t="shared" si="56"/>
        <v>1.09218154556413E-2</v>
      </c>
      <c r="P123" s="23">
        <f t="shared" si="56"/>
        <v>1.9387402659147974E-2</v>
      </c>
      <c r="Q123" s="23">
        <f t="shared" si="56"/>
        <v>2.2302478402554764E-2</v>
      </c>
      <c r="R123" s="23">
        <f t="shared" si="56"/>
        <v>3.9689170191096104E-3</v>
      </c>
      <c r="S123" s="23">
        <f t="shared" si="56"/>
        <v>4.7472689124136859E-2</v>
      </c>
      <c r="T123" s="23">
        <f t="shared" si="56"/>
        <v>4.5034378604670078E-2</v>
      </c>
      <c r="U123" s="23">
        <f t="shared" si="56"/>
        <v>6.1619774004640683E-4</v>
      </c>
      <c r="V123" s="23">
        <f t="shared" si="56"/>
        <v>7.9755320456224225E-4</v>
      </c>
      <c r="W123" s="23">
        <f t="shared" si="56"/>
        <v>3.8473542922124089E-4</v>
      </c>
      <c r="X123" s="23">
        <f t="shared" si="56"/>
        <v>1.2925047973269012E-3</v>
      </c>
      <c r="Y123" s="23">
        <f t="shared" si="56"/>
        <v>8.4128976255624444E-4</v>
      </c>
    </row>
    <row r="124" spans="1:25" x14ac:dyDescent="0.2">
      <c r="A124" t="s">
        <v>61</v>
      </c>
      <c r="B124" s="23">
        <f t="shared" ref="B124:Y124" si="57">B59/B$65</f>
        <v>3.0058915379755385E-2</v>
      </c>
      <c r="C124" s="23">
        <f t="shared" si="57"/>
        <v>2.3081340652577956E-2</v>
      </c>
      <c r="D124" s="23">
        <f t="shared" si="57"/>
        <v>1.9429995508920186E-2</v>
      </c>
      <c r="E124" s="23">
        <f t="shared" si="57"/>
        <v>2.1019880809434548E-2</v>
      </c>
      <c r="F124" s="23">
        <f t="shared" si="57"/>
        <v>2.1088350837308305E-2</v>
      </c>
      <c r="G124" s="23">
        <f t="shared" si="57"/>
        <v>1.3060092118745812E-2</v>
      </c>
      <c r="H124" s="23">
        <f t="shared" si="57"/>
        <v>2.8407247661296375E-2</v>
      </c>
      <c r="I124" s="23">
        <f t="shared" si="57"/>
        <v>1.342994171412959E-2</v>
      </c>
      <c r="J124" s="23">
        <f t="shared" si="57"/>
        <v>1.8453125719103035E-2</v>
      </c>
      <c r="K124" s="23">
        <f t="shared" si="57"/>
        <v>2.4508451386524896E-2</v>
      </c>
      <c r="L124" s="23">
        <f t="shared" si="57"/>
        <v>1.2756973435275643E-2</v>
      </c>
      <c r="M124" s="23">
        <f t="shared" si="57"/>
        <v>2.5680758137701213E-2</v>
      </c>
      <c r="N124" s="23">
        <f t="shared" si="57"/>
        <v>1.7822461431633733E-2</v>
      </c>
      <c r="O124" s="23">
        <f t="shared" si="57"/>
        <v>1.9816601950988961E-2</v>
      </c>
      <c r="P124" s="23">
        <f t="shared" si="57"/>
        <v>3.1512038401069212E-2</v>
      </c>
      <c r="Q124" s="23">
        <f t="shared" si="57"/>
        <v>2.1248686601393077E-2</v>
      </c>
      <c r="R124" s="23">
        <f t="shared" si="57"/>
        <v>1.2900889678166324E-2</v>
      </c>
      <c r="S124" s="23">
        <f t="shared" si="57"/>
        <v>2.2976679473892512E-2</v>
      </c>
      <c r="T124" s="23">
        <f t="shared" si="57"/>
        <v>3.3935515531965117E-2</v>
      </c>
      <c r="U124" s="23">
        <f t="shared" si="57"/>
        <v>1.1074265606768554E-2</v>
      </c>
      <c r="V124" s="23">
        <f t="shared" si="57"/>
        <v>6.1500267317558931E-3</v>
      </c>
      <c r="W124" s="23">
        <f t="shared" si="57"/>
        <v>9.3662842032443336E-3</v>
      </c>
      <c r="X124" s="23">
        <f t="shared" si="57"/>
        <v>7.4285347075779161E-3</v>
      </c>
      <c r="Y124" s="23">
        <f t="shared" si="57"/>
        <v>6.9410870096219034E-3</v>
      </c>
    </row>
    <row r="125" spans="1:25" x14ac:dyDescent="0.2">
      <c r="A125" t="s">
        <v>651</v>
      </c>
      <c r="B125" s="23">
        <f t="shared" ref="B125:Y125" si="58">B60/B$65</f>
        <v>3.3314847738237501E-2</v>
      </c>
      <c r="C125" s="23">
        <f t="shared" si="58"/>
        <v>3.4093233501483487E-2</v>
      </c>
      <c r="D125" s="23">
        <f t="shared" si="58"/>
        <v>4.0198129325877949E-2</v>
      </c>
      <c r="E125" s="23">
        <f t="shared" si="58"/>
        <v>3.9057786527177098E-2</v>
      </c>
      <c r="F125" s="23">
        <f t="shared" si="58"/>
        <v>3.3957536956267957E-2</v>
      </c>
      <c r="G125" s="23">
        <f t="shared" si="58"/>
        <v>4.2083122886366932E-2</v>
      </c>
      <c r="H125" s="23">
        <f t="shared" si="58"/>
        <v>6.4038180143189405E-2</v>
      </c>
      <c r="I125" s="23">
        <f t="shared" si="58"/>
        <v>3.9309887463607356E-2</v>
      </c>
      <c r="J125" s="23">
        <f t="shared" si="58"/>
        <v>4.8687316013037218E-2</v>
      </c>
      <c r="K125" s="23">
        <f t="shared" si="58"/>
        <v>6.0301279079619741E-2</v>
      </c>
      <c r="L125" s="23">
        <f t="shared" si="58"/>
        <v>4.7564923584636265E-2</v>
      </c>
      <c r="M125" s="23">
        <f t="shared" si="58"/>
        <v>7.1088942105654584E-2</v>
      </c>
      <c r="N125" s="23">
        <f t="shared" si="58"/>
        <v>4.0683928991107565E-2</v>
      </c>
      <c r="O125" s="23">
        <f t="shared" si="58"/>
        <v>3.5925479096937475E-2</v>
      </c>
      <c r="P125" s="23">
        <f t="shared" si="58"/>
        <v>3.2896266350100067E-2</v>
      </c>
      <c r="Q125" s="23">
        <f t="shared" si="58"/>
        <v>3.3475041789433314E-2</v>
      </c>
      <c r="R125" s="23">
        <f t="shared" si="58"/>
        <v>3.5676698332266804E-2</v>
      </c>
      <c r="S125" s="23">
        <f t="shared" si="58"/>
        <v>4.244090852756606E-2</v>
      </c>
      <c r="T125" s="23">
        <f t="shared" si="58"/>
        <v>5.2348473981431685E-2</v>
      </c>
      <c r="U125" s="23">
        <f t="shared" si="58"/>
        <v>2.5890168972759385E-2</v>
      </c>
      <c r="V125" s="23">
        <f t="shared" si="58"/>
        <v>1.7716973374680756E-2</v>
      </c>
      <c r="W125" s="23">
        <f t="shared" si="58"/>
        <v>2.7606299760586706E-2</v>
      </c>
      <c r="X125" s="23">
        <f t="shared" si="58"/>
        <v>3.4164948747306689E-2</v>
      </c>
      <c r="Y125" s="23">
        <f t="shared" si="58"/>
        <v>2.0408032397299557E-2</v>
      </c>
    </row>
    <row r="126" spans="1:25" x14ac:dyDescent="0.2">
      <c r="A126" t="s">
        <v>647</v>
      </c>
      <c r="B126" s="23">
        <f t="shared" ref="B126:Y126" si="59">B61/B$65</f>
        <v>7.4360309002565979E-4</v>
      </c>
      <c r="C126" s="23">
        <f t="shared" si="59"/>
        <v>7.9394640715110061E-4</v>
      </c>
      <c r="D126" s="23">
        <f t="shared" si="59"/>
        <v>8.1939942110574365E-4</v>
      </c>
      <c r="E126" s="23">
        <f t="shared" si="59"/>
        <v>7.7628662874786557E-4</v>
      </c>
      <c r="F126" s="23">
        <f t="shared" si="59"/>
        <v>6.2605693542103636E-4</v>
      </c>
      <c r="G126" s="23">
        <f t="shared" si="59"/>
        <v>1.3605226373457819E-3</v>
      </c>
      <c r="H126" s="23">
        <f t="shared" si="59"/>
        <v>1.2719522648662147E-3</v>
      </c>
      <c r="I126" s="23">
        <f t="shared" si="59"/>
        <v>8.6941795217230816E-4</v>
      </c>
      <c r="J126" s="23">
        <f t="shared" si="59"/>
        <v>1.8333881033836073E-3</v>
      </c>
      <c r="K126" s="23">
        <f t="shared" si="59"/>
        <v>2.1048798772283655E-4</v>
      </c>
      <c r="L126" s="23">
        <f t="shared" si="59"/>
        <v>2.1993528244837715E-3</v>
      </c>
      <c r="M126" s="23">
        <f t="shared" si="59"/>
        <v>1.1787748360390826E-4</v>
      </c>
      <c r="N126" s="23">
        <f t="shared" si="59"/>
        <v>1.17218000146693E-3</v>
      </c>
      <c r="O126" s="23">
        <f t="shared" si="59"/>
        <v>7.2716209694614409E-4</v>
      </c>
      <c r="P126" s="23">
        <f t="shared" si="59"/>
        <v>4.7965527829409084E-4</v>
      </c>
      <c r="Q126" s="23">
        <f t="shared" si="59"/>
        <v>4.4252308618352668E-4</v>
      </c>
      <c r="R126" s="23">
        <f t="shared" si="59"/>
        <v>6.6799529936900366E-4</v>
      </c>
      <c r="S126" s="23">
        <f t="shared" si="59"/>
        <v>5.8015017764741857E-4</v>
      </c>
      <c r="T126" s="23">
        <f t="shared" si="59"/>
        <v>1.9050756413738655E-3</v>
      </c>
      <c r="U126" s="23">
        <f t="shared" si="59"/>
        <v>3.8374540213351421E-4</v>
      </c>
      <c r="V126" s="23">
        <f t="shared" si="59"/>
        <v>1.6413263686570638E-4</v>
      </c>
      <c r="W126" s="23">
        <f t="shared" si="59"/>
        <v>7.2180187166828236E-4</v>
      </c>
      <c r="X126" s="23">
        <f t="shared" si="59"/>
        <v>5.3925464712701677E-4</v>
      </c>
      <c r="Y126" s="23">
        <f t="shared" si="59"/>
        <v>1.4460538275395805E-4</v>
      </c>
    </row>
    <row r="127" spans="1:25" x14ac:dyDescent="0.2">
      <c r="A127" t="s">
        <v>83</v>
      </c>
      <c r="B127" s="23">
        <f t="shared" ref="B127:Y127" si="60">B62/B$65</f>
        <v>4.9717313038005237E-2</v>
      </c>
      <c r="C127" s="23">
        <f t="shared" si="60"/>
        <v>3.8221553496776278E-2</v>
      </c>
      <c r="D127" s="23">
        <f t="shared" si="60"/>
        <v>2.3213872757795812E-2</v>
      </c>
      <c r="E127" s="23">
        <f t="shared" si="60"/>
        <v>4.994786024776697E-2</v>
      </c>
      <c r="F127" s="23">
        <f t="shared" si="60"/>
        <v>4.5678440072072043E-2</v>
      </c>
      <c r="G127" s="23">
        <f t="shared" si="60"/>
        <v>4.9488820591788362E-3</v>
      </c>
      <c r="H127" s="23">
        <f t="shared" si="60"/>
        <v>0.12144046760807849</v>
      </c>
      <c r="I127" s="23">
        <f t="shared" si="60"/>
        <v>2.8512573364513627E-3</v>
      </c>
      <c r="J127" s="23">
        <f t="shared" si="60"/>
        <v>2.0923565202448919E-3</v>
      </c>
      <c r="K127" s="23">
        <f t="shared" si="60"/>
        <v>0.30702144942131854</v>
      </c>
      <c r="L127" s="23">
        <f t="shared" si="60"/>
        <v>5.1922292802548068E-3</v>
      </c>
      <c r="M127" s="23">
        <f t="shared" si="60"/>
        <v>0.23583028753552421</v>
      </c>
      <c r="N127" s="23">
        <f t="shared" si="60"/>
        <v>3.6967912322000657E-3</v>
      </c>
      <c r="O127" s="23">
        <f t="shared" si="60"/>
        <v>5.7849713952601266E-2</v>
      </c>
      <c r="P127" s="23">
        <f t="shared" si="60"/>
        <v>4.3175108127576571E-2</v>
      </c>
      <c r="Q127" s="23">
        <f t="shared" si="60"/>
        <v>4.8447174707982231E-2</v>
      </c>
      <c r="R127" s="23">
        <f t="shared" si="60"/>
        <v>1.4285325163179935E-2</v>
      </c>
      <c r="S127" s="23">
        <f t="shared" si="60"/>
        <v>0.20586691865063211</v>
      </c>
      <c r="T127" s="23">
        <f t="shared" si="60"/>
        <v>0.13105170725575252</v>
      </c>
      <c r="U127" s="23">
        <f t="shared" si="60"/>
        <v>2.319600251200012E-3</v>
      </c>
      <c r="V127" s="23">
        <f t="shared" si="60"/>
        <v>4.1812298725665475E-3</v>
      </c>
      <c r="W127" s="23">
        <f t="shared" si="60"/>
        <v>1.6508682398178774E-3</v>
      </c>
      <c r="X127" s="23">
        <f t="shared" si="60"/>
        <v>5.1570185197142709E-3</v>
      </c>
      <c r="Y127" s="23">
        <f t="shared" si="60"/>
        <v>5.7709880566070753E-3</v>
      </c>
    </row>
    <row r="128" spans="1:25" x14ac:dyDescent="0.2">
      <c r="A128" t="s">
        <v>653</v>
      </c>
      <c r="B128" s="23">
        <f t="shared" ref="B128:Y128" si="61">B63/B$65</f>
        <v>2.561423555755666E-2</v>
      </c>
      <c r="C128" s="23">
        <f t="shared" si="61"/>
        <v>2.9164385359523363E-2</v>
      </c>
      <c r="D128" s="23">
        <f t="shared" si="61"/>
        <v>3.1613327207113941E-2</v>
      </c>
      <c r="E128" s="23">
        <f t="shared" si="61"/>
        <v>3.0621254393665726E-2</v>
      </c>
      <c r="F128" s="23">
        <f t="shared" si="61"/>
        <v>2.6859542552695875E-2</v>
      </c>
      <c r="G128" s="23">
        <f t="shared" si="61"/>
        <v>4.2624525495201203E-2</v>
      </c>
      <c r="H128" s="23">
        <f t="shared" si="61"/>
        <v>4.3901496331376993E-2</v>
      </c>
      <c r="I128" s="23">
        <f t="shared" si="61"/>
        <v>3.6162376828133794E-2</v>
      </c>
      <c r="J128" s="23">
        <f t="shared" si="61"/>
        <v>5.5946769860169408E-2</v>
      </c>
      <c r="K128" s="23">
        <f t="shared" si="61"/>
        <v>4.1236630549497194E-2</v>
      </c>
      <c r="L128" s="23">
        <f t="shared" si="61"/>
        <v>5.2580546733516496E-2</v>
      </c>
      <c r="M128" s="23">
        <f t="shared" si="61"/>
        <v>3.868999834799236E-2</v>
      </c>
      <c r="N128" s="23">
        <f t="shared" si="61"/>
        <v>4.374124588849064E-2</v>
      </c>
      <c r="O128" s="23">
        <f t="shared" si="61"/>
        <v>3.5149547386552273E-2</v>
      </c>
      <c r="P128" s="23">
        <f t="shared" si="61"/>
        <v>3.90179456553887E-2</v>
      </c>
      <c r="Q128" s="23">
        <f t="shared" si="61"/>
        <v>3.5560902480397782E-2</v>
      </c>
      <c r="R128" s="23">
        <f t="shared" si="61"/>
        <v>3.7314727339977573E-2</v>
      </c>
      <c r="S128" s="23">
        <f t="shared" si="61"/>
        <v>3.5208423810856725E-2</v>
      </c>
      <c r="T128" s="23">
        <f t="shared" si="61"/>
        <v>2.5664296144262896E-2</v>
      </c>
      <c r="U128" s="23">
        <f t="shared" si="61"/>
        <v>3.322826948331483E-2</v>
      </c>
      <c r="V128" s="23">
        <f t="shared" si="61"/>
        <v>2.6599972161758956E-2</v>
      </c>
      <c r="W128" s="23">
        <f t="shared" si="61"/>
        <v>3.5244685398505893E-2</v>
      </c>
      <c r="X128" s="23">
        <f t="shared" si="61"/>
        <v>3.665803946693965E-2</v>
      </c>
      <c r="Y128" s="23">
        <f t="shared" si="61"/>
        <v>2.7756675234777501E-2</v>
      </c>
    </row>
    <row r="129" spans="1:25" x14ac:dyDescent="0.2">
      <c r="A129" t="s">
        <v>86</v>
      </c>
      <c r="B129" s="23">
        <f t="shared" ref="B129:Y129" si="62">B64/B$65</f>
        <v>1.1156071446026665E-4</v>
      </c>
      <c r="C129" s="23">
        <f t="shared" si="62"/>
        <v>1.1322611217211318E-4</v>
      </c>
      <c r="D129" s="23">
        <f t="shared" si="62"/>
        <v>5.5532860937389369E-4</v>
      </c>
      <c r="E129" s="23">
        <f t="shared" si="62"/>
        <v>5.5447878595462784E-4</v>
      </c>
      <c r="F129" s="23">
        <f t="shared" si="62"/>
        <v>1.009614372778593E-3</v>
      </c>
      <c r="G129" s="23">
        <f t="shared" si="62"/>
        <v>7.0985791363150776E-5</v>
      </c>
      <c r="H129" s="23">
        <f t="shared" si="62"/>
        <v>7.2971039771311112E-5</v>
      </c>
      <c r="I129" s="23">
        <f t="shared" si="62"/>
        <v>5.6111810340145346E-5</v>
      </c>
      <c r="J129" s="23">
        <f t="shared" si="62"/>
        <v>4.2507932322921066E-5</v>
      </c>
      <c r="K129" s="23">
        <f t="shared" si="62"/>
        <v>6.6829328126490653E-5</v>
      </c>
      <c r="L129" s="23">
        <f t="shared" si="62"/>
        <v>5.2736089846522581E-5</v>
      </c>
      <c r="M129" s="23">
        <f t="shared" si="62"/>
        <v>5.4494147888372281E-5</v>
      </c>
      <c r="N129" s="23">
        <f t="shared" si="62"/>
        <v>4.1728207229290346E-5</v>
      </c>
      <c r="O129" s="23">
        <f t="shared" si="62"/>
        <v>8.8629059885621372E-5</v>
      </c>
      <c r="P129" s="23">
        <f t="shared" si="62"/>
        <v>5.2241864577909011E-4</v>
      </c>
      <c r="Q129" s="23">
        <f t="shared" si="62"/>
        <v>9.7103595151688327E-4</v>
      </c>
      <c r="R129" s="23">
        <f t="shared" si="62"/>
        <v>5.115603076602613E-5</v>
      </c>
      <c r="S129" s="23">
        <f t="shared" si="62"/>
        <v>4.1400686504270128E-5</v>
      </c>
      <c r="T129" s="23">
        <f t="shared" si="62"/>
        <v>8.5657578262148112E-4</v>
      </c>
      <c r="U129" s="23">
        <f t="shared" si="62"/>
        <v>3.6619559679784671E-5</v>
      </c>
      <c r="V129" s="23">
        <f t="shared" si="62"/>
        <v>7.1913022609470151E-5</v>
      </c>
      <c r="W129" s="23">
        <f t="shared" si="62"/>
        <v>4.0556748383958465E-5</v>
      </c>
      <c r="X129" s="23">
        <f t="shared" si="62"/>
        <v>4.1020766393442669E-5</v>
      </c>
      <c r="Y129" s="23">
        <f t="shared" si="62"/>
        <v>2.9810246304105852E-5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141" workbookViewId="0">
      <selection activeCell="B15" sqref="B15"/>
    </sheetView>
  </sheetViews>
  <sheetFormatPr baseColWidth="10" defaultRowHeight="16" x14ac:dyDescent="0.2"/>
  <cols>
    <col min="2" max="2" width="25.1640625" customWidth="1"/>
  </cols>
  <sheetData>
    <row r="1" spans="1:23" x14ac:dyDescent="0.2">
      <c r="A1" t="s">
        <v>114</v>
      </c>
      <c r="B1" t="s">
        <v>42</v>
      </c>
      <c r="C1" s="9">
        <v>3.5985325885840597E-3</v>
      </c>
      <c r="D1" s="9">
        <v>4.0519869618695133E-3</v>
      </c>
      <c r="E1" s="9">
        <v>4.9078889840430141E-7</v>
      </c>
      <c r="F1" s="9">
        <v>6.0461165228954358E-6</v>
      </c>
      <c r="G1" s="9">
        <v>3.1698340261702404E-7</v>
      </c>
      <c r="H1" s="9">
        <v>3.2468863788408546E-7</v>
      </c>
      <c r="I1" s="9">
        <v>4.4710558561368765E-6</v>
      </c>
      <c r="J1" s="9">
        <v>2.5893638025419534E-7</v>
      </c>
      <c r="K1" s="9">
        <v>2.9599120549394804E-6</v>
      </c>
      <c r="L1" s="9">
        <v>6.5319583621941339E-7</v>
      </c>
      <c r="M1" s="9">
        <v>3.3073244410229333E-4</v>
      </c>
      <c r="N1" s="9">
        <v>4.739408909113842E-3</v>
      </c>
      <c r="O1" s="9">
        <v>4.3893989088939333E-3</v>
      </c>
      <c r="P1" s="9">
        <v>8.779223996841963E-7</v>
      </c>
      <c r="Q1" s="9">
        <v>2.4371768991630978E-6</v>
      </c>
      <c r="R1" s="9">
        <v>9.8412250968105936E-5</v>
      </c>
      <c r="S1" s="9">
        <v>1.8490381534608097E-6</v>
      </c>
      <c r="T1" s="9">
        <v>2.1955869175416747E-6</v>
      </c>
      <c r="U1" s="9">
        <v>7.0572500567110319E-6</v>
      </c>
      <c r="V1" s="9">
        <v>1.0621311073022669E-6</v>
      </c>
      <c r="W1" s="9">
        <v>1.2839640071583883E-6</v>
      </c>
    </row>
    <row r="2" spans="1:23" x14ac:dyDescent="0.2">
      <c r="A2" t="s">
        <v>114</v>
      </c>
      <c r="B2" t="s">
        <v>40</v>
      </c>
      <c r="C2" s="9">
        <v>6.5644209203563541E-5</v>
      </c>
      <c r="D2" s="9">
        <v>2.4158056565251127E-4</v>
      </c>
      <c r="E2" s="9">
        <v>3.2349315492303901E-6</v>
      </c>
      <c r="F2" s="9">
        <v>1.8343160415566955E-6</v>
      </c>
      <c r="G2" s="9">
        <v>1.6250466510788872E-6</v>
      </c>
      <c r="H2" s="9">
        <v>1.1604935406838876E-6</v>
      </c>
      <c r="I2" s="9">
        <v>2.3784664534330985E-7</v>
      </c>
      <c r="J2" s="9">
        <v>9.9351418644107239E-7</v>
      </c>
      <c r="K2" s="9">
        <v>3.2966340878235836E-7</v>
      </c>
      <c r="L2" s="9">
        <v>1.0151055943351292E-6</v>
      </c>
      <c r="M2" s="9">
        <v>1.9127170835130023E-6</v>
      </c>
      <c r="N2" s="9">
        <v>6.5556741635674348E-5</v>
      </c>
      <c r="O2" s="9">
        <v>4.0904948711331738E-4</v>
      </c>
      <c r="P2" s="9">
        <v>1.105611327991906E-6</v>
      </c>
      <c r="Q2" s="9">
        <v>6.3222552594770939E-7</v>
      </c>
      <c r="R2" s="9">
        <v>1.297169535078478E-6</v>
      </c>
      <c r="S2" s="9">
        <v>6.9370761157659047E-7</v>
      </c>
      <c r="T2" s="9">
        <v>5.2606449808490923E-7</v>
      </c>
      <c r="U2" s="9">
        <v>1.5698856414909645E-6</v>
      </c>
      <c r="V2" s="9">
        <v>5.0955986737249583E-7</v>
      </c>
      <c r="W2" s="9">
        <v>1.3031068950907026E-6</v>
      </c>
    </row>
    <row r="3" spans="1:23" x14ac:dyDescent="0.2">
      <c r="A3" t="s">
        <v>114</v>
      </c>
      <c r="B3" t="s">
        <v>28</v>
      </c>
      <c r="C3" s="9">
        <v>7.9346128429032894E-3</v>
      </c>
      <c r="D3" s="9">
        <v>1.039951897668971E-2</v>
      </c>
      <c r="E3" s="9">
        <v>2.7814704935395909E-6</v>
      </c>
      <c r="F3" s="9">
        <v>1.7449280015552983E-5</v>
      </c>
      <c r="G3" s="9">
        <v>1.2038735437813389E-6</v>
      </c>
      <c r="H3" s="9">
        <v>1.7292943032736904E-6</v>
      </c>
      <c r="I3" s="9">
        <v>6.5377933967569811E-6</v>
      </c>
      <c r="J3" s="9">
        <v>1.3782441208010507E-6</v>
      </c>
      <c r="K3" s="9">
        <v>5.6696100051166488E-6</v>
      </c>
      <c r="L3" s="9">
        <v>1.4561710072859188E-6</v>
      </c>
      <c r="M3" s="9">
        <v>1.1379021221655907E-3</v>
      </c>
      <c r="N3" s="9">
        <v>1.1210721632884581E-2</v>
      </c>
      <c r="O3" s="9">
        <v>1.0570242658186173E-2</v>
      </c>
      <c r="P3" s="9">
        <v>1.7599675839248475E-6</v>
      </c>
      <c r="Q3" s="9">
        <v>5.6058126535138786E-6</v>
      </c>
      <c r="R3" s="9">
        <v>3.2259892947676449E-4</v>
      </c>
      <c r="S3" s="9">
        <v>1.8782412403029284E-6</v>
      </c>
      <c r="T3" s="9">
        <v>2.654534714550527E-6</v>
      </c>
      <c r="U3" s="9">
        <v>5.8653295109157672E-6</v>
      </c>
      <c r="V3" s="9">
        <v>1.7419945228623785E-6</v>
      </c>
      <c r="W3" s="9">
        <v>1.9163075840049405E-6</v>
      </c>
    </row>
    <row r="4" spans="1:23" x14ac:dyDescent="0.2">
      <c r="A4" t="s">
        <v>114</v>
      </c>
      <c r="B4" t="s">
        <v>47</v>
      </c>
      <c r="C4" s="9">
        <v>1.4868738274698169E-3</v>
      </c>
      <c r="D4" s="9">
        <v>1.5668824482451789E-3</v>
      </c>
      <c r="E4" s="9">
        <v>8.7283677185227586E-8</v>
      </c>
      <c r="F4" s="9">
        <v>7.9672581707215671E-7</v>
      </c>
      <c r="G4" s="9">
        <v>0</v>
      </c>
      <c r="H4" s="9">
        <v>7.0258765240144152E-8</v>
      </c>
      <c r="I4" s="9">
        <v>1.8350273802059381E-7</v>
      </c>
      <c r="J4" s="9">
        <v>0</v>
      </c>
      <c r="K4" s="9">
        <v>3.0628358390030458E-8</v>
      </c>
      <c r="L4" s="9">
        <v>0</v>
      </c>
      <c r="M4" s="9">
        <v>7.5877357268178873E-5</v>
      </c>
      <c r="N4" s="9">
        <v>1.5554623679492339E-3</v>
      </c>
      <c r="O4" s="9">
        <v>1.4186129771890923E-3</v>
      </c>
      <c r="P4" s="9">
        <v>8.7548260529486437E-8</v>
      </c>
      <c r="Q4" s="9">
        <v>2.0994280465517564E-7</v>
      </c>
      <c r="R4" s="9">
        <v>1.5510676413725652E-5</v>
      </c>
      <c r="S4" s="9">
        <v>7.1131638904431581E-8</v>
      </c>
      <c r="T4" s="9">
        <v>1.078906924746065E-7</v>
      </c>
      <c r="U4" s="9">
        <v>1.352102741259243E-7</v>
      </c>
      <c r="V4" s="9">
        <v>8.835115966114035E-9</v>
      </c>
      <c r="W4" s="9">
        <v>6.6092433103617876E-9</v>
      </c>
    </row>
    <row r="5" spans="1:23" x14ac:dyDescent="0.2">
      <c r="A5" t="s">
        <v>114</v>
      </c>
      <c r="B5" t="s">
        <v>71</v>
      </c>
      <c r="C5" s="9">
        <v>3.9145474621007356E-4</v>
      </c>
      <c r="D5" s="9">
        <v>5.5951424777060806E-4</v>
      </c>
      <c r="E5" s="9">
        <v>4.5819714705085053E-8</v>
      </c>
      <c r="F5" s="9">
        <v>1.2496276604850574E-7</v>
      </c>
      <c r="G5" s="9">
        <v>0</v>
      </c>
      <c r="H5" s="9">
        <v>7.880570091009167E-9</v>
      </c>
      <c r="I5" s="9">
        <v>5.1186473406263374E-7</v>
      </c>
      <c r="J5" s="9">
        <v>0</v>
      </c>
      <c r="K5" s="9">
        <v>6.5326514296027755E-8</v>
      </c>
      <c r="L5" s="9">
        <v>0</v>
      </c>
      <c r="M5" s="9">
        <v>5.5386862583430381E-6</v>
      </c>
      <c r="N5" s="9">
        <v>4.3715789801349888E-4</v>
      </c>
      <c r="O5" s="9">
        <v>6.1400584359308063E-4</v>
      </c>
      <c r="P5" s="9">
        <v>0</v>
      </c>
      <c r="Q5" s="9">
        <v>5.2477983813233139E-7</v>
      </c>
      <c r="R5" s="9">
        <v>2.086465084894398E-6</v>
      </c>
      <c r="S5" s="9">
        <v>5.1084832275718095E-8</v>
      </c>
      <c r="T5" s="9">
        <v>1.7870083147396426E-8</v>
      </c>
      <c r="U5" s="9">
        <v>2.0139539227838482E-7</v>
      </c>
      <c r="V5" s="9">
        <v>0</v>
      </c>
      <c r="W5" s="9">
        <v>3.1091084338021399E-8</v>
      </c>
    </row>
    <row r="6" spans="1:23" x14ac:dyDescent="0.2">
      <c r="A6" t="s">
        <v>114</v>
      </c>
      <c r="B6" t="s">
        <v>59</v>
      </c>
      <c r="C6" s="9">
        <v>2.2800663846914894E-4</v>
      </c>
      <c r="D6" s="9">
        <v>2.3873991072772733E-4</v>
      </c>
      <c r="E6" s="9">
        <v>1.4889568827567257E-5</v>
      </c>
      <c r="F6" s="9">
        <v>1.7313380590888673E-3</v>
      </c>
      <c r="G6" s="9">
        <v>1.9336852593317343E-6</v>
      </c>
      <c r="H6" s="9">
        <v>1.0459634639636435E-6</v>
      </c>
      <c r="I6" s="9">
        <v>2.7209491432683081E-3</v>
      </c>
      <c r="J6" s="9">
        <v>4.1265119170876503E-6</v>
      </c>
      <c r="K6" s="9">
        <v>1.6000157955563463E-3</v>
      </c>
      <c r="L6" s="9">
        <v>8.9231476720270992E-7</v>
      </c>
      <c r="M6" s="9">
        <v>2.2376576373893753E-4</v>
      </c>
      <c r="N6" s="9">
        <v>3.8192141922867328E-4</v>
      </c>
      <c r="O6" s="9">
        <v>3.1857998238727422E-4</v>
      </c>
      <c r="P6" s="9">
        <v>4.3676193331219347E-5</v>
      </c>
      <c r="Q6" s="9">
        <v>1.7214192982694036E-3</v>
      </c>
      <c r="R6" s="9">
        <v>7.4623587935246523E-4</v>
      </c>
      <c r="S6" s="9">
        <v>6.1148233634131253E-7</v>
      </c>
      <c r="T6" s="9">
        <v>1.8529445016763656E-6</v>
      </c>
      <c r="U6" s="9">
        <v>6.6187697626063912E-7</v>
      </c>
      <c r="V6" s="9">
        <v>2.6651072467371431E-6</v>
      </c>
      <c r="W6" s="9">
        <v>8.5931193860846376E-7</v>
      </c>
    </row>
    <row r="7" spans="1:23" x14ac:dyDescent="0.2">
      <c r="A7" t="s">
        <v>114</v>
      </c>
      <c r="B7" t="s">
        <v>48</v>
      </c>
      <c r="C7" s="9">
        <v>2.3541387320166523E-4</v>
      </c>
      <c r="D7" s="9">
        <v>3.5671167575498708E-4</v>
      </c>
      <c r="E7" s="9">
        <v>3.4230795470472948E-5</v>
      </c>
      <c r="F7" s="9">
        <v>1.7318651393108807E-3</v>
      </c>
      <c r="G7" s="9">
        <v>2.1379014019606158E-5</v>
      </c>
      <c r="H7" s="9">
        <v>1.7386483598493776E-5</v>
      </c>
      <c r="I7" s="9">
        <v>4.2358534500326556E-3</v>
      </c>
      <c r="J7" s="9">
        <v>6.8500766485358783E-5</v>
      </c>
      <c r="K7" s="9">
        <v>2.1645235349757232E-3</v>
      </c>
      <c r="L7" s="9">
        <v>3.6957265375169016E-5</v>
      </c>
      <c r="M7" s="9">
        <v>2.9459227903664192E-4</v>
      </c>
      <c r="N7" s="9">
        <v>3.5137067795235787E-4</v>
      </c>
      <c r="O7" s="9">
        <v>3.5379909886007694E-4</v>
      </c>
      <c r="P7" s="9">
        <v>4.9161997406157617E-5</v>
      </c>
      <c r="Q7" s="9">
        <v>2.3917281299977388E-3</v>
      </c>
      <c r="R7" s="9">
        <v>1.0378263843011353E-3</v>
      </c>
      <c r="S7" s="9">
        <v>1.3078202162514474E-5</v>
      </c>
      <c r="T7" s="9">
        <v>4.5086507616820141E-5</v>
      </c>
      <c r="U7" s="9">
        <v>1.1711474778814547E-5</v>
      </c>
      <c r="V7" s="9">
        <v>1.6815564044793552E-5</v>
      </c>
      <c r="W7" s="9">
        <v>2.4784269991247101E-5</v>
      </c>
    </row>
    <row r="8" spans="1:23" x14ac:dyDescent="0.2">
      <c r="A8" t="s">
        <v>114</v>
      </c>
      <c r="B8" t="s">
        <v>49</v>
      </c>
      <c r="C8" s="9">
        <v>3.4418183330141021E-5</v>
      </c>
      <c r="D8" s="9">
        <v>6.6805215480142405E-5</v>
      </c>
      <c r="E8" s="9">
        <v>6.8040610508488148E-7</v>
      </c>
      <c r="F8" s="9">
        <v>7.2382857969520383E-6</v>
      </c>
      <c r="G8" s="9">
        <v>5.5959527148194481E-7</v>
      </c>
      <c r="H8" s="9">
        <v>5.7623193112581624E-7</v>
      </c>
      <c r="I8" s="9">
        <v>9.4335176762498736E-6</v>
      </c>
      <c r="J8" s="9">
        <v>4.8684891689212605E-7</v>
      </c>
      <c r="K8" s="9">
        <v>7.083204040248298E-6</v>
      </c>
      <c r="L8" s="9">
        <v>6.2650025174434356E-7</v>
      </c>
      <c r="M8" s="9">
        <v>7.8861012834562327E-5</v>
      </c>
      <c r="N8" s="9">
        <v>9.369767747740456E-5</v>
      </c>
      <c r="O8" s="9">
        <v>4.5207526514417544E-5</v>
      </c>
      <c r="P8" s="9">
        <v>9.3524695876806707E-7</v>
      </c>
      <c r="Q8" s="9">
        <v>5.7336547843713326E-6</v>
      </c>
      <c r="R8" s="9">
        <v>6.1853926975691806E-4</v>
      </c>
      <c r="S8" s="9">
        <v>4.1925609910689174E-7</v>
      </c>
      <c r="T8" s="9">
        <v>9.0776944188082895E-7</v>
      </c>
      <c r="U8" s="9">
        <v>7.0629476403743555E-7</v>
      </c>
      <c r="V8" s="9">
        <v>6.0811153803927245E-7</v>
      </c>
      <c r="W8" s="9">
        <v>3.1167923377589025E-7</v>
      </c>
    </row>
    <row r="9" spans="1:23" x14ac:dyDescent="0.2">
      <c r="A9" t="s">
        <v>114</v>
      </c>
      <c r="B9" t="s">
        <v>50</v>
      </c>
      <c r="C9" s="9">
        <v>5.5019675745218233E-4</v>
      </c>
      <c r="D9" s="9">
        <v>9.6336827718140438E-4</v>
      </c>
      <c r="E9" s="9">
        <v>1.7778339818421717E-4</v>
      </c>
      <c r="F9" s="9">
        <v>6.0614749090756907E-4</v>
      </c>
      <c r="G9" s="9">
        <v>1.7622100302762636E-4</v>
      </c>
      <c r="H9" s="9">
        <v>1.7205754395236772E-4</v>
      </c>
      <c r="I9" s="9">
        <v>6.6686785569724486E-4</v>
      </c>
      <c r="J9" s="9">
        <v>1.6438721505965153E-4</v>
      </c>
      <c r="K9" s="9">
        <v>4.7665209688040766E-4</v>
      </c>
      <c r="L9" s="9">
        <v>1.4300536121549011E-4</v>
      </c>
      <c r="M9" s="9">
        <v>1.1619863107882812E-3</v>
      </c>
      <c r="N9" s="9">
        <v>1.0780055051491184E-3</v>
      </c>
      <c r="O9" s="9">
        <v>6.0094409547330294E-4</v>
      </c>
      <c r="P9" s="9">
        <v>1.6446266892927895E-4</v>
      </c>
      <c r="Q9" s="9">
        <v>3.2372767472665541E-4</v>
      </c>
      <c r="R9" s="9">
        <v>6.3915051618872801E-3</v>
      </c>
      <c r="S9" s="9">
        <v>1.1068044126401371E-4</v>
      </c>
      <c r="T9" s="9">
        <v>1.3135992582029125E-4</v>
      </c>
      <c r="U9" s="9">
        <v>1.2451832563450054E-4</v>
      </c>
      <c r="V9" s="9">
        <v>1.3933343830370862E-4</v>
      </c>
      <c r="W9" s="9">
        <v>8.854387960459841E-5</v>
      </c>
    </row>
    <row r="10" spans="1:23" x14ac:dyDescent="0.2">
      <c r="A10" t="s">
        <v>114</v>
      </c>
      <c r="B10" t="s">
        <v>51</v>
      </c>
      <c r="C10" s="9">
        <v>1.9830969998178716E-4</v>
      </c>
      <c r="D10" s="9">
        <v>2.2557721414244073E-4</v>
      </c>
      <c r="E10" s="9">
        <v>1.805412205809404E-6</v>
      </c>
      <c r="F10" s="9">
        <v>1.3548331791917894E-3</v>
      </c>
      <c r="G10" s="9">
        <v>3.6852566614843001E-7</v>
      </c>
      <c r="H10" s="9">
        <v>7.033412322931843E-8</v>
      </c>
      <c r="I10" s="9">
        <v>2.7610201119663783E-3</v>
      </c>
      <c r="J10" s="9">
        <v>8.3430380056673568E-7</v>
      </c>
      <c r="K10" s="9">
        <v>7.6636393976966925E-4</v>
      </c>
      <c r="L10" s="9">
        <v>5.5720557432244335E-7</v>
      </c>
      <c r="M10" s="9">
        <v>2.7180566713091916E-4</v>
      </c>
      <c r="N10" s="9">
        <v>3.3321073524941096E-4</v>
      </c>
      <c r="O10" s="9">
        <v>3.7577856342638184E-4</v>
      </c>
      <c r="P10" s="9">
        <v>1.5820171951995541E-5</v>
      </c>
      <c r="Q10" s="9">
        <v>2.260526637127168E-3</v>
      </c>
      <c r="R10" s="9">
        <v>7.1200793760134711E-4</v>
      </c>
      <c r="S10" s="9">
        <v>1.0591020959960356E-6</v>
      </c>
      <c r="T10" s="9">
        <v>2.077843001352712E-6</v>
      </c>
      <c r="U10" s="9">
        <v>1.2519080736257737E-6</v>
      </c>
      <c r="V10" s="9">
        <v>3.5092257181871169E-7</v>
      </c>
      <c r="W10" s="9">
        <v>9.2602904556825356E-7</v>
      </c>
    </row>
    <row r="11" spans="1:23" x14ac:dyDescent="0.2">
      <c r="A11" t="s">
        <v>114</v>
      </c>
      <c r="B11" t="s">
        <v>53</v>
      </c>
      <c r="C11" s="9">
        <v>1.6828160605901864E-4</v>
      </c>
      <c r="D11" s="9">
        <v>2.4913000306707423E-4</v>
      </c>
      <c r="E11" s="9">
        <v>1.4972221146043032E-7</v>
      </c>
      <c r="F11" s="9">
        <v>4.0757598754674023E-6</v>
      </c>
      <c r="G11" s="9">
        <v>2.8701940660804586E-9</v>
      </c>
      <c r="H11" s="9">
        <v>1.1802065877879632E-8</v>
      </c>
      <c r="I11" s="9">
        <v>1.8054949773610256E-6</v>
      </c>
      <c r="J11" s="9">
        <v>5.5764377133032674E-9</v>
      </c>
      <c r="K11" s="9">
        <v>6.2240478956216091E-7</v>
      </c>
      <c r="L11" s="9">
        <v>0</v>
      </c>
      <c r="M11" s="9">
        <v>1.049096894133672E-4</v>
      </c>
      <c r="N11" s="9">
        <v>2.1617839175175132E-4</v>
      </c>
      <c r="O11" s="9">
        <v>1.0478310718526117E-4</v>
      </c>
      <c r="P11" s="9">
        <v>5.3633548957408094E-8</v>
      </c>
      <c r="Q11" s="9">
        <v>7.6314389563669427E-7</v>
      </c>
      <c r="R11" s="9">
        <v>5.3268237194745947E-5</v>
      </c>
      <c r="S11" s="9">
        <v>1.4734904052415489E-8</v>
      </c>
      <c r="T11" s="9">
        <v>4.0520805362660138E-8</v>
      </c>
      <c r="U11" s="9">
        <v>2.9550923126943755E-8</v>
      </c>
      <c r="V11" s="9">
        <v>1.1723569989793033E-8</v>
      </c>
      <c r="W11" s="9">
        <v>1.8309509294217786E-8</v>
      </c>
    </row>
    <row r="12" spans="1:23" x14ac:dyDescent="0.2">
      <c r="A12" t="s">
        <v>114</v>
      </c>
      <c r="B12" t="s">
        <v>54</v>
      </c>
      <c r="C12" s="9">
        <v>1.987203841492364E-3</v>
      </c>
      <c r="D12" s="9">
        <v>2.0593017725034869E-3</v>
      </c>
      <c r="E12" s="9">
        <v>3.2305923049702084E-8</v>
      </c>
      <c r="F12" s="9">
        <v>1.7959721859932274E-5</v>
      </c>
      <c r="G12" s="9">
        <v>2.8437900281270486E-8</v>
      </c>
      <c r="H12" s="9">
        <v>1.605419902880716E-8</v>
      </c>
      <c r="I12" s="9">
        <v>3.1558323482079798E-5</v>
      </c>
      <c r="J12" s="9">
        <v>6.1706062531746913E-8</v>
      </c>
      <c r="K12" s="9">
        <v>6.9369134398071197E-6</v>
      </c>
      <c r="L12" s="9">
        <v>2.5049432316030471E-8</v>
      </c>
      <c r="M12" s="9">
        <v>4.3483413141273203E-5</v>
      </c>
      <c r="N12" s="9">
        <v>1.910875198427506E-3</v>
      </c>
      <c r="O12" s="9">
        <v>2.0554084590046237E-3</v>
      </c>
      <c r="P12" s="9">
        <v>2.6641049116191495E-7</v>
      </c>
      <c r="Q12" s="9">
        <v>2.6220107995685731E-5</v>
      </c>
      <c r="R12" s="9">
        <v>3.3757194162449331E-5</v>
      </c>
      <c r="S12" s="9">
        <v>1.2870340824284297E-8</v>
      </c>
      <c r="T12" s="9">
        <v>1.8360516263765936E-7</v>
      </c>
      <c r="U12" s="9">
        <v>8.8185186830010756E-7</v>
      </c>
      <c r="V12" s="9">
        <v>6.6036023723215657E-8</v>
      </c>
      <c r="W12" s="9">
        <v>1.513039860611202E-7</v>
      </c>
    </row>
    <row r="13" spans="1:23" x14ac:dyDescent="0.2">
      <c r="A13" t="s">
        <v>114</v>
      </c>
      <c r="B13" t="s">
        <v>55</v>
      </c>
      <c r="C13" s="9">
        <v>2.6554048707233416E-4</v>
      </c>
      <c r="D13" s="9">
        <v>3.893552258096696E-4</v>
      </c>
      <c r="E13" s="9">
        <v>3.2062378968430739E-5</v>
      </c>
      <c r="F13" s="9">
        <v>1.5229095837172607E-3</v>
      </c>
      <c r="G13" s="9">
        <v>1.8693394838292668E-5</v>
      </c>
      <c r="H13" s="9">
        <v>9.824262897349599E-6</v>
      </c>
      <c r="I13" s="9">
        <v>2.7286260247022785E-3</v>
      </c>
      <c r="J13" s="9">
        <v>3.1749695152501491E-5</v>
      </c>
      <c r="K13" s="9">
        <v>2.5473121778429508E-3</v>
      </c>
      <c r="L13" s="9">
        <v>1.7870058304447137E-5</v>
      </c>
      <c r="M13" s="9">
        <v>2.8899719137138986E-4</v>
      </c>
      <c r="N13" s="9">
        <v>2.6158153727567348E-4</v>
      </c>
      <c r="O13" s="9">
        <v>4.0879362621382235E-4</v>
      </c>
      <c r="P13" s="9">
        <v>6.5151086243929438E-5</v>
      </c>
      <c r="Q13" s="9">
        <v>2.4565973203049198E-3</v>
      </c>
      <c r="R13" s="9">
        <v>1.6160423355038253E-3</v>
      </c>
      <c r="S13" s="9">
        <v>1.3159928590869282E-5</v>
      </c>
      <c r="T13" s="9">
        <v>4.0329532498798704E-5</v>
      </c>
      <c r="U13" s="9">
        <v>9.5622595531878355E-6</v>
      </c>
      <c r="V13" s="9">
        <v>2.0989497271620354E-5</v>
      </c>
      <c r="W13" s="9">
        <v>3.9786599819382187E-5</v>
      </c>
    </row>
    <row r="14" spans="1:23" x14ac:dyDescent="0.2">
      <c r="A14" t="s">
        <v>114</v>
      </c>
      <c r="B14" t="s">
        <v>56</v>
      </c>
      <c r="C14" s="9">
        <v>7.0949220740894125E-5</v>
      </c>
      <c r="D14" s="9">
        <v>1.0634452776925955E-4</v>
      </c>
      <c r="E14" s="9">
        <v>2.2930149030285427E-6</v>
      </c>
      <c r="F14" s="9">
        <v>8.3795210144413552E-4</v>
      </c>
      <c r="G14" s="9">
        <v>3.4975367954263538E-7</v>
      </c>
      <c r="H14" s="9">
        <v>3.405148873687503E-7</v>
      </c>
      <c r="I14" s="9">
        <v>8.28558820863194E-4</v>
      </c>
      <c r="J14" s="9">
        <v>1.3939094405798801E-6</v>
      </c>
      <c r="K14" s="9">
        <v>3.3786181080457128E-4</v>
      </c>
      <c r="L14" s="9">
        <v>1.1617708768116385E-6</v>
      </c>
      <c r="M14" s="9">
        <v>8.9422891566680847E-5</v>
      </c>
      <c r="N14" s="9">
        <v>7.3369090656621108E-5</v>
      </c>
      <c r="O14" s="9">
        <v>1.1022496873337731E-4</v>
      </c>
      <c r="P14" s="9">
        <v>7.5997033065722988E-6</v>
      </c>
      <c r="Q14" s="9">
        <v>7.0431922171714184E-4</v>
      </c>
      <c r="R14" s="9">
        <v>4.6731267806121601E-4</v>
      </c>
      <c r="S14" s="9">
        <v>9.6132917268567672E-7</v>
      </c>
      <c r="T14" s="9">
        <v>3.2852882540667658E-6</v>
      </c>
      <c r="U14" s="9">
        <v>6.9665743943475651E-7</v>
      </c>
      <c r="V14" s="9">
        <v>1.0193406511121687E-6</v>
      </c>
      <c r="W14" s="9">
        <v>2.0557177798445455E-6</v>
      </c>
    </row>
    <row r="15" spans="1:23" x14ac:dyDescent="0.2">
      <c r="A15" t="s">
        <v>114</v>
      </c>
      <c r="B15" t="s">
        <v>43</v>
      </c>
      <c r="C15" s="9">
        <v>8.3631604248548392E-4</v>
      </c>
      <c r="D15" s="9">
        <v>1.5416603996365387E-3</v>
      </c>
      <c r="E15" s="9">
        <v>3.0774165835521937E-5</v>
      </c>
      <c r="F15" s="9">
        <v>8.1780465913696958E-3</v>
      </c>
      <c r="G15" s="9">
        <v>1.9832389851371602E-5</v>
      </c>
      <c r="H15" s="9">
        <v>2.2399387133028814E-5</v>
      </c>
      <c r="I15" s="9">
        <v>5.1981607090760698E-3</v>
      </c>
      <c r="J15" s="9">
        <v>2.7362591883371152E-5</v>
      </c>
      <c r="K15" s="9">
        <v>3.3203569807530374E-3</v>
      </c>
      <c r="L15" s="9">
        <v>1.8375958058410874E-5</v>
      </c>
      <c r="M15" s="9">
        <v>9.6888115108319792E-4</v>
      </c>
      <c r="N15" s="9">
        <v>1.1751649983460263E-3</v>
      </c>
      <c r="O15" s="9">
        <v>1.0557663094415371E-3</v>
      </c>
      <c r="P15" s="9">
        <v>9.0545906901049315E-5</v>
      </c>
      <c r="Q15" s="9">
        <v>6.0300449614025028E-3</v>
      </c>
      <c r="R15" s="9">
        <v>3.8472340415347589E-3</v>
      </c>
      <c r="S15" s="9">
        <v>1.402843663360751E-5</v>
      </c>
      <c r="T15" s="9">
        <v>1.6921863650420131E-5</v>
      </c>
      <c r="U15" s="9">
        <v>1.9174034220600942E-5</v>
      </c>
      <c r="V15" s="9">
        <v>2.1774405540504002E-5</v>
      </c>
      <c r="W15" s="9">
        <v>1.2930593637708006E-5</v>
      </c>
    </row>
    <row r="16" spans="1:23" x14ac:dyDescent="0.2">
      <c r="A16" t="s">
        <v>114</v>
      </c>
      <c r="B16" t="s">
        <v>64</v>
      </c>
      <c r="C16" s="9">
        <v>3.2380149968109243E-4</v>
      </c>
      <c r="D16" s="9">
        <v>1.1962075730173379E-3</v>
      </c>
      <c r="E16" s="9">
        <v>7.1031101736082251E-5</v>
      </c>
      <c r="F16" s="9">
        <v>6.5689750040153399E-5</v>
      </c>
      <c r="G16" s="9">
        <v>8.8499834688977056E-5</v>
      </c>
      <c r="H16" s="9">
        <v>5.0717132442110328E-8</v>
      </c>
      <c r="I16" s="9">
        <v>2.4783503605697913E-7</v>
      </c>
      <c r="J16" s="9">
        <v>7.2830317803899604E-8</v>
      </c>
      <c r="K16" s="9">
        <v>2.9526247307878019E-7</v>
      </c>
      <c r="L16" s="9">
        <v>6.3065388282412134E-8</v>
      </c>
      <c r="M16" s="9">
        <v>2.7018284925419719E-5</v>
      </c>
      <c r="N16" s="9">
        <v>1.0022865706644019E-4</v>
      </c>
      <c r="O16" s="9">
        <v>9.5290924926112741E-4</v>
      </c>
      <c r="P16" s="9">
        <v>8.8049014957567767E-6</v>
      </c>
      <c r="Q16" s="9">
        <v>4.9365564052912544E-5</v>
      </c>
      <c r="R16" s="9">
        <v>2.8208051099329424E-5</v>
      </c>
      <c r="S16" s="9">
        <v>1.2202320225452517E-4</v>
      </c>
      <c r="T16" s="9">
        <v>3.5444203180782544E-5</v>
      </c>
      <c r="U16" s="9">
        <v>7.4567081115273264E-5</v>
      </c>
      <c r="V16" s="9">
        <v>4.914800372615095E-5</v>
      </c>
      <c r="W16" s="9">
        <v>1.2385123811391524E-4</v>
      </c>
    </row>
    <row r="17" spans="1:23" x14ac:dyDescent="0.2">
      <c r="A17" t="s">
        <v>114</v>
      </c>
      <c r="B17" t="s">
        <v>81</v>
      </c>
      <c r="C17" s="9">
        <v>4.2291659446061433E-3</v>
      </c>
      <c r="D17" s="9">
        <v>3.4792142272908485E-3</v>
      </c>
      <c r="E17" s="9">
        <v>1.2157278622128462E-6</v>
      </c>
      <c r="F17" s="9">
        <v>4.0525139052189509E-6</v>
      </c>
      <c r="G17" s="9">
        <v>2.6074205910808551E-8</v>
      </c>
      <c r="H17" s="9">
        <v>2.3365598600692976E-8</v>
      </c>
      <c r="I17" s="9">
        <v>3.4531430648304129E-6</v>
      </c>
      <c r="J17" s="9">
        <v>2.4385294001558424E-5</v>
      </c>
      <c r="K17" s="9">
        <v>1.1927595220852725E-5</v>
      </c>
      <c r="L17" s="9">
        <v>4.7213025898745666E-6</v>
      </c>
      <c r="M17" s="9">
        <v>2.7528333479466267E-4</v>
      </c>
      <c r="N17" s="9">
        <v>4.9546974878932337E-3</v>
      </c>
      <c r="O17" s="9">
        <v>2.9405654359859717E-3</v>
      </c>
      <c r="P17" s="9">
        <v>1.5111621392598921E-5</v>
      </c>
      <c r="Q17" s="9">
        <v>5.3450002980996777E-6</v>
      </c>
      <c r="R17" s="9">
        <v>7.5980197891354725E-5</v>
      </c>
      <c r="S17" s="9">
        <v>2.6072362575526559E-6</v>
      </c>
      <c r="T17" s="9">
        <v>2.0283687416190264E-6</v>
      </c>
      <c r="U17" s="9">
        <v>1.4885190002927136E-5</v>
      </c>
      <c r="V17" s="9">
        <v>6.7380674605951339E-6</v>
      </c>
      <c r="W17" s="9">
        <v>7.164197525209374E-6</v>
      </c>
    </row>
    <row r="18" spans="1:23" x14ac:dyDescent="0.2">
      <c r="A18" t="s">
        <v>114</v>
      </c>
      <c r="B18" t="s">
        <v>57</v>
      </c>
      <c r="C18" s="9">
        <v>9.5820939384514919E-5</v>
      </c>
      <c r="D18" s="9">
        <v>1.2758557547745648E-4</v>
      </c>
      <c r="E18" s="9">
        <v>3.0508442702311509E-5</v>
      </c>
      <c r="F18" s="9">
        <v>5.021167553488445E-4</v>
      </c>
      <c r="G18" s="9">
        <v>2.1571408151787305E-5</v>
      </c>
      <c r="H18" s="9">
        <v>1.1373644188024675E-5</v>
      </c>
      <c r="I18" s="9">
        <v>8.1699222265488129E-4</v>
      </c>
      <c r="J18" s="9">
        <v>2.120680804352163E-5</v>
      </c>
      <c r="K18" s="9">
        <v>4.7825590435654627E-4</v>
      </c>
      <c r="L18" s="9">
        <v>1.8531971581499606E-5</v>
      </c>
      <c r="M18" s="9">
        <v>1.4195150811811187E-4</v>
      </c>
      <c r="N18" s="9">
        <v>1.4065408476942343E-4</v>
      </c>
      <c r="O18" s="9">
        <v>1.3564734452916694E-4</v>
      </c>
      <c r="P18" s="9">
        <v>3.4335765323459855E-5</v>
      </c>
      <c r="Q18" s="9">
        <v>8.886974815136686E-4</v>
      </c>
      <c r="R18" s="9">
        <v>3.4874537636156862E-4</v>
      </c>
      <c r="S18" s="9">
        <v>2.7751282782861569E-5</v>
      </c>
      <c r="T18" s="9">
        <v>4.9366593943255806E-5</v>
      </c>
      <c r="U18" s="9">
        <v>3.4038017087528449E-5</v>
      </c>
      <c r="V18" s="9">
        <v>3.2132746727593378E-5</v>
      </c>
      <c r="W18" s="9">
        <v>4.6135613918479582E-5</v>
      </c>
    </row>
    <row r="19" spans="1:23" x14ac:dyDescent="0.2">
      <c r="A19" t="s">
        <v>114</v>
      </c>
      <c r="B19" t="s">
        <v>52</v>
      </c>
      <c r="C19" s="9">
        <v>8.1939942110574376E-4</v>
      </c>
      <c r="D19" s="9">
        <v>6.2605693542103625E-4</v>
      </c>
      <c r="E19" s="9">
        <v>1.3605226373457823E-3</v>
      </c>
      <c r="F19" s="9">
        <v>1.2719522648662149E-3</v>
      </c>
      <c r="G19" s="9">
        <v>8.6941795217230795E-4</v>
      </c>
      <c r="H19" s="9">
        <v>1.8333881033836073E-3</v>
      </c>
      <c r="I19" s="9">
        <v>2.104879877228366E-4</v>
      </c>
      <c r="J19" s="9">
        <v>2.1993528244837715E-3</v>
      </c>
      <c r="K19" s="9">
        <v>1.1787748360390829E-4</v>
      </c>
      <c r="L19" s="9">
        <v>1.1721800014669295E-3</v>
      </c>
      <c r="M19" s="9">
        <v>7.2716209694614409E-4</v>
      </c>
      <c r="N19" s="9">
        <v>4.7965527829409101E-4</v>
      </c>
      <c r="O19" s="9">
        <v>4.4252308618352668E-4</v>
      </c>
      <c r="P19" s="9">
        <v>6.6799529936900366E-4</v>
      </c>
      <c r="Q19" s="9">
        <v>5.8015017764741846E-4</v>
      </c>
      <c r="R19" s="9">
        <v>1.9050756413738659E-3</v>
      </c>
      <c r="S19" s="9">
        <v>3.8374540213351437E-4</v>
      </c>
      <c r="T19" s="9">
        <v>1.6413263686570638E-4</v>
      </c>
      <c r="U19" s="9">
        <v>7.2180187166828236E-4</v>
      </c>
      <c r="V19" s="9">
        <v>5.3925464712701687E-4</v>
      </c>
      <c r="W19" s="9">
        <v>1.4460538275395802E-4</v>
      </c>
    </row>
    <row r="20" spans="1:23" x14ac:dyDescent="0.2">
      <c r="A20" t="s">
        <v>114</v>
      </c>
      <c r="B20" t="s">
        <v>62</v>
      </c>
      <c r="C20" s="9">
        <v>7.9838659872053257E-5</v>
      </c>
      <c r="D20" s="9">
        <v>2.7527971336269337E-4</v>
      </c>
      <c r="E20" s="9">
        <v>2.7856641725343528E-6</v>
      </c>
      <c r="F20" s="9">
        <v>7.7349107316217495E-4</v>
      </c>
      <c r="G20" s="9">
        <v>1.409349601126594E-7</v>
      </c>
      <c r="H20" s="9">
        <v>1.4040452698896655E-7</v>
      </c>
      <c r="I20" s="9">
        <v>5.9065808265486319E-4</v>
      </c>
      <c r="J20" s="9">
        <v>1.1464118849145153E-6</v>
      </c>
      <c r="K20" s="9">
        <v>6.2209809957512665E-4</v>
      </c>
      <c r="L20" s="9">
        <v>1.3974118221217027E-7</v>
      </c>
      <c r="M20" s="9">
        <v>1.2294048621646917E-4</v>
      </c>
      <c r="N20" s="9">
        <v>1.7262122383508041E-4</v>
      </c>
      <c r="O20" s="9">
        <v>1.1287791899761287E-4</v>
      </c>
      <c r="P20" s="9">
        <v>1.3528109016756268E-5</v>
      </c>
      <c r="Q20" s="9">
        <v>8.0361574336745303E-4</v>
      </c>
      <c r="R20" s="9">
        <v>2.2836727059005705E-4</v>
      </c>
      <c r="S20" s="9">
        <v>1.3386668143539299E-7</v>
      </c>
      <c r="T20" s="9">
        <v>9.3244468540917266E-7</v>
      </c>
      <c r="U20" s="9">
        <v>1.9361017956783729E-7</v>
      </c>
      <c r="V20" s="9">
        <v>4.7312641703371549E-7</v>
      </c>
      <c r="W20" s="9">
        <v>1.2266843786317866E-7</v>
      </c>
    </row>
    <row r="21" spans="1:23" x14ac:dyDescent="0.2">
      <c r="A21" t="s">
        <v>114</v>
      </c>
      <c r="B21" t="s">
        <v>44</v>
      </c>
      <c r="C21" s="9">
        <v>7.693401132315039E-4</v>
      </c>
      <c r="D21" s="9">
        <v>6.6540965737034452E-4</v>
      </c>
      <c r="E21" s="9">
        <v>1.5135727927336974E-3</v>
      </c>
      <c r="F21" s="9">
        <v>9.1604154870953639E-4</v>
      </c>
      <c r="G21" s="9">
        <v>1.1305067448779578E-3</v>
      </c>
      <c r="H21" s="9">
        <v>5.3600973442170037E-4</v>
      </c>
      <c r="I21" s="9">
        <v>1.8499137640090638E-3</v>
      </c>
      <c r="J21" s="9">
        <v>1.0144581490051485E-3</v>
      </c>
      <c r="K21" s="9">
        <v>7.5599327383158289E-4</v>
      </c>
      <c r="L21" s="9">
        <v>9.9536480919054757E-4</v>
      </c>
      <c r="M21" s="9">
        <v>7.7603141239187135E-4</v>
      </c>
      <c r="N21" s="9">
        <v>6.4789587915405934E-4</v>
      </c>
      <c r="O21" s="9">
        <v>4.9587941081849333E-4</v>
      </c>
      <c r="P21" s="9">
        <v>7.1978374509969981E-4</v>
      </c>
      <c r="Q21" s="9">
        <v>7.8704990667568967E-4</v>
      </c>
      <c r="R21" s="9">
        <v>3.9770309437108274E-4</v>
      </c>
      <c r="S21" s="9">
        <v>9.0630235922616628E-4</v>
      </c>
      <c r="T21" s="9">
        <v>2.8290161506954801E-3</v>
      </c>
      <c r="U21" s="9">
        <v>9.5998472007859461E-4</v>
      </c>
      <c r="V21" s="9">
        <v>8.2104378833220857E-4</v>
      </c>
      <c r="W21" s="9">
        <v>9.6839322662140546E-4</v>
      </c>
    </row>
    <row r="22" spans="1:23" x14ac:dyDescent="0.2">
      <c r="A22" t="s">
        <v>114</v>
      </c>
      <c r="B22" t="s">
        <v>58</v>
      </c>
      <c r="C22" s="9">
        <v>1.4893846465939743E-4</v>
      </c>
      <c r="D22" s="9">
        <v>2.1918189829040101E-4</v>
      </c>
      <c r="E22" s="9">
        <v>4.4429090859746318E-6</v>
      </c>
      <c r="F22" s="9">
        <v>1.4090119854212487E-3</v>
      </c>
      <c r="G22" s="9">
        <v>1.5906191756494295E-6</v>
      </c>
      <c r="H22" s="9">
        <v>8.3270912961964395E-7</v>
      </c>
      <c r="I22" s="9">
        <v>4.4715817756288406E-4</v>
      </c>
      <c r="J22" s="9">
        <v>2.3707812848265874E-6</v>
      </c>
      <c r="K22" s="9">
        <v>9.6689232814864781E-5</v>
      </c>
      <c r="L22" s="9">
        <v>2.9428340801962452E-6</v>
      </c>
      <c r="M22" s="9">
        <v>2.0015400724695986E-4</v>
      </c>
      <c r="N22" s="9">
        <v>1.9306585544247881E-4</v>
      </c>
      <c r="O22" s="9">
        <v>2.4591759273243807E-4</v>
      </c>
      <c r="P22" s="9">
        <v>9.2052645176289047E-6</v>
      </c>
      <c r="Q22" s="9">
        <v>1.7792961415988033E-3</v>
      </c>
      <c r="R22" s="9">
        <v>1.0131780572070037E-3</v>
      </c>
      <c r="S22" s="9">
        <v>1.6364560822236847E-6</v>
      </c>
      <c r="T22" s="9">
        <v>4.7905625583618087E-6</v>
      </c>
      <c r="U22" s="9">
        <v>1.7740494818519399E-6</v>
      </c>
      <c r="V22" s="9">
        <v>2.9614299537278218E-6</v>
      </c>
      <c r="W22" s="9">
        <v>2.3628360357169639E-6</v>
      </c>
    </row>
    <row r="23" spans="1:23" x14ac:dyDescent="0.2">
      <c r="A23" t="s">
        <v>114</v>
      </c>
      <c r="B23" t="s">
        <v>46</v>
      </c>
      <c r="C23" s="9">
        <v>2.992581392188211E-3</v>
      </c>
      <c r="D23" s="9">
        <v>3.511501126216328E-3</v>
      </c>
      <c r="E23" s="9">
        <v>3.1750402704447063E-7</v>
      </c>
      <c r="F23" s="9">
        <v>1.9895792996403895E-6</v>
      </c>
      <c r="G23" s="9">
        <v>3.7192691164628025E-8</v>
      </c>
      <c r="H23" s="9">
        <v>4.5745782642503562E-8</v>
      </c>
      <c r="I23" s="9">
        <v>1.2370953285707575E-7</v>
      </c>
      <c r="J23" s="9">
        <v>2.3893992757781366E-8</v>
      </c>
      <c r="K23" s="9">
        <v>2.5883768421557003E-8</v>
      </c>
      <c r="L23" s="9">
        <v>7.0530920088872764E-9</v>
      </c>
      <c r="M23" s="9">
        <v>2.9641874114956794E-4</v>
      </c>
      <c r="N23" s="9">
        <v>3.4376790550864921E-3</v>
      </c>
      <c r="O23" s="9">
        <v>2.8966808235218362E-3</v>
      </c>
      <c r="P23" s="9">
        <v>6.1204861096925553E-8</v>
      </c>
      <c r="Q23" s="9">
        <v>1.8289846434337299E-7</v>
      </c>
      <c r="R23" s="9">
        <v>3.0639588665594225E-5</v>
      </c>
      <c r="S23" s="9">
        <v>5.9890387724879814E-8</v>
      </c>
      <c r="T23" s="9">
        <v>1.0627914965736853E-7</v>
      </c>
      <c r="U23" s="9">
        <v>2.2163977402391456E-7</v>
      </c>
      <c r="V23" s="9">
        <v>1.1073064710801136E-7</v>
      </c>
      <c r="W23" s="9">
        <v>5.5730271152956264E-8</v>
      </c>
    </row>
    <row r="24" spans="1:23" x14ac:dyDescent="0.2">
      <c r="A24" t="s">
        <v>114</v>
      </c>
      <c r="B24" t="s">
        <v>63</v>
      </c>
      <c r="C24" s="9">
        <v>5.000011530731192E-4</v>
      </c>
      <c r="D24" s="9">
        <v>7.7545228879243814E-4</v>
      </c>
      <c r="E24" s="9">
        <v>1.5077722346259792E-6</v>
      </c>
      <c r="F24" s="9">
        <v>3.0811177688069951E-6</v>
      </c>
      <c r="G24" s="9">
        <v>2.8211770927772076E-7</v>
      </c>
      <c r="H24" s="9">
        <v>1.001700592578331E-7</v>
      </c>
      <c r="I24" s="9">
        <v>2.637880756778147E-6</v>
      </c>
      <c r="J24" s="9">
        <v>1.1052492884873975E-6</v>
      </c>
      <c r="K24" s="9">
        <v>3.3772290637702631E-6</v>
      </c>
      <c r="L24" s="9">
        <v>1.1331056917629855E-6</v>
      </c>
      <c r="M24" s="9">
        <v>7.7495715854185089E-6</v>
      </c>
      <c r="N24" s="9">
        <v>3.9419301775260341E-4</v>
      </c>
      <c r="O24" s="9">
        <v>8.2422986835131804E-4</v>
      </c>
      <c r="P24" s="9">
        <v>3.9389003866383393E-7</v>
      </c>
      <c r="Q24" s="9">
        <v>6.5121535322757637E-7</v>
      </c>
      <c r="R24" s="9">
        <v>2.9240067218089207E-6</v>
      </c>
      <c r="S24" s="9">
        <v>2.0879410174838898E-7</v>
      </c>
      <c r="T24" s="9">
        <v>9.2779233156381865E-7</v>
      </c>
      <c r="U24" s="9">
        <v>1.037682790864577E-6</v>
      </c>
      <c r="V24" s="9">
        <v>6.8866836160443919E-7</v>
      </c>
      <c r="W24" s="9">
        <v>5.5304329458388593E-7</v>
      </c>
    </row>
    <row r="25" spans="1:23" x14ac:dyDescent="0.2">
      <c r="A25" t="s">
        <v>114</v>
      </c>
      <c r="B25" t="s">
        <v>85</v>
      </c>
      <c r="C25" s="9">
        <v>5.8626937799507463E-4</v>
      </c>
      <c r="D25" s="9">
        <v>7.7759496675112679E-4</v>
      </c>
      <c r="E25" s="9">
        <v>3.3178512202082948E-6</v>
      </c>
      <c r="F25" s="9">
        <v>2.1395783563285319E-5</v>
      </c>
      <c r="G25" s="9">
        <v>2.1603403345255986E-6</v>
      </c>
      <c r="H25" s="9">
        <v>3.1604675784626625E-6</v>
      </c>
      <c r="I25" s="9">
        <v>2.4068144437228841E-5</v>
      </c>
      <c r="J25" s="9">
        <v>2.6630650917128744E-6</v>
      </c>
      <c r="K25" s="9">
        <v>1.4619513352183896E-5</v>
      </c>
      <c r="L25" s="9">
        <v>3.109407537217128E-6</v>
      </c>
      <c r="M25" s="9">
        <v>6.0882158703069928E-4</v>
      </c>
      <c r="N25" s="9">
        <v>1.3030394468959222E-3</v>
      </c>
      <c r="O25" s="9">
        <v>5.8964871874861815E-4</v>
      </c>
      <c r="P25" s="9">
        <v>3.0733336242779592E-6</v>
      </c>
      <c r="Q25" s="9">
        <v>1.1245412416572181E-5</v>
      </c>
      <c r="R25" s="9">
        <v>8.6729257020995486E-4</v>
      </c>
      <c r="S25" s="9">
        <v>3.6358816564811246E-6</v>
      </c>
      <c r="T25" s="9">
        <v>6.7307292464963895E-6</v>
      </c>
      <c r="U25" s="9">
        <v>1.5095861157360846E-5</v>
      </c>
      <c r="V25" s="9">
        <v>3.486518373265973E-6</v>
      </c>
      <c r="W25" s="9">
        <v>3.0655827108005674E-6</v>
      </c>
    </row>
    <row r="26" spans="1:23" x14ac:dyDescent="0.2">
      <c r="A26" t="s">
        <v>114</v>
      </c>
      <c r="B26" t="s">
        <v>45</v>
      </c>
      <c r="C26" s="9">
        <v>4.2750091020373871E-5</v>
      </c>
      <c r="D26" s="9">
        <v>8.3494397356453931E-5</v>
      </c>
      <c r="E26" s="9">
        <v>4.8579545771281965E-6</v>
      </c>
      <c r="F26" s="9">
        <v>3.3369702083663416E-4</v>
      </c>
      <c r="G26" s="9">
        <v>3.8484544981180111E-7</v>
      </c>
      <c r="H26" s="9">
        <v>5.064119168448645E-7</v>
      </c>
      <c r="I26" s="9">
        <v>8.2962984126876247E-4</v>
      </c>
      <c r="J26" s="9">
        <v>2.1417713394091486E-6</v>
      </c>
      <c r="K26" s="9">
        <v>8.6934887226570827E-4</v>
      </c>
      <c r="L26" s="9">
        <v>4.4607924023023142E-7</v>
      </c>
      <c r="M26" s="9">
        <v>6.484129374559779E-5</v>
      </c>
      <c r="N26" s="9">
        <v>9.7660635589722546E-5</v>
      </c>
      <c r="O26" s="9">
        <v>7.4325608355067837E-5</v>
      </c>
      <c r="P26" s="9">
        <v>1.6459815105469655E-5</v>
      </c>
      <c r="Q26" s="9">
        <v>2.7439225142089564E-4</v>
      </c>
      <c r="R26" s="9">
        <v>1.0349531787095402E-4</v>
      </c>
      <c r="S26" s="9">
        <v>1.9823451666399259E-7</v>
      </c>
      <c r="T26" s="9">
        <v>3.5910039459102039E-7</v>
      </c>
      <c r="U26" s="9">
        <v>5.2224390180291901E-7</v>
      </c>
      <c r="V26" s="9">
        <v>5.2039576022820677E-7</v>
      </c>
      <c r="W26" s="9">
        <v>9.0740816890625881E-8</v>
      </c>
    </row>
    <row r="27" spans="1:23" x14ac:dyDescent="0.2">
      <c r="C27" s="10">
        <f>SUM(C1:C26)</f>
        <v>2.8639661621473047E-2</v>
      </c>
      <c r="D27" s="10">
        <f t="shared" ref="D27:W27" si="0">SUM(D1:D26)</f>
        <v>3.4753455781646722E-2</v>
      </c>
      <c r="E27" s="10">
        <f t="shared" si="0"/>
        <v>3.2954218206653102E-3</v>
      </c>
      <c r="F27" s="10">
        <f t="shared" si="0"/>
        <v>2.1321136706647432E-2</v>
      </c>
      <c r="G27" s="10">
        <f t="shared" si="0"/>
        <v>2.357132637722708E-3</v>
      </c>
      <c r="H27" s="10">
        <f t="shared" si="0"/>
        <v>2.6126526677871984E-3</v>
      </c>
      <c r="I27" s="10">
        <f t="shared" si="0"/>
        <v>2.3970146303813181E-2</v>
      </c>
      <c r="J27" s="10">
        <f t="shared" si="0"/>
        <v>3.5704668985776632E-3</v>
      </c>
      <c r="K27" s="10">
        <f t="shared" si="0"/>
        <v>1.4207292349519894E-2</v>
      </c>
      <c r="L27" s="10">
        <f t="shared" si="0"/>
        <v>2.4212353273345153E-3</v>
      </c>
      <c r="M27" s="10">
        <f t="shared" si="0"/>
        <v>8.327041021134093E-3</v>
      </c>
      <c r="N27" s="10">
        <f t="shared" si="0"/>
        <v>3.5805073402890915E-2</v>
      </c>
      <c r="O27" s="10">
        <f t="shared" si="0"/>
        <v>3.254180066970086E-2</v>
      </c>
      <c r="P27" s="10">
        <f t="shared" si="0"/>
        <v>1.9302570184856326E-3</v>
      </c>
      <c r="Q27" s="10">
        <f t="shared" si="0"/>
        <v>2.1110481880751722E-2</v>
      </c>
      <c r="R27" s="10">
        <f t="shared" si="0"/>
        <v>2.0965243783197283E-2</v>
      </c>
      <c r="S27" s="10">
        <f t="shared" si="0"/>
        <v>1.6068715931574296E-3</v>
      </c>
      <c r="T27" s="10">
        <f t="shared" si="0"/>
        <v>3.3413826094520305E-3</v>
      </c>
      <c r="U27" s="10">
        <f t="shared" si="0"/>
        <v>2.0081452723454893E-3</v>
      </c>
      <c r="V27" s="10">
        <f t="shared" si="0"/>
        <v>1.6635147902620828E-3</v>
      </c>
      <c r="W27" s="10">
        <f t="shared" si="0"/>
        <v>1.4713090338599666E-3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B854-2C64-6747-A910-0017A2906F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8579-4591-3E4F-A050-DA7BE345C09C}">
  <dimension ref="A1:AE1051"/>
  <sheetViews>
    <sheetView tabSelected="1" workbookViewId="0">
      <selection activeCell="E7" sqref="E7"/>
    </sheetView>
  </sheetViews>
  <sheetFormatPr baseColWidth="10" defaultRowHeight="16" x14ac:dyDescent="0.2"/>
  <cols>
    <col min="1" max="1" width="37" customWidth="1"/>
    <col min="28" max="28" width="25.5" bestFit="1" customWidth="1"/>
    <col min="29" max="29" width="6.1640625" bestFit="1" customWidth="1"/>
    <col min="30" max="30" width="5.1640625" bestFit="1" customWidth="1"/>
    <col min="31" max="31" width="33.5" bestFit="1" customWidth="1"/>
  </cols>
  <sheetData>
    <row r="1" spans="1:31" x14ac:dyDescent="0.2">
      <c r="A1" s="15" t="s">
        <v>115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21" t="s">
        <v>652</v>
      </c>
      <c r="AB1" s="26" t="s">
        <v>454</v>
      </c>
      <c r="AC1" s="27">
        <v>90.51</v>
      </c>
      <c r="AD1" s="27">
        <v>3.85</v>
      </c>
      <c r="AE1" s="26" t="s">
        <v>27</v>
      </c>
    </row>
    <row r="2" spans="1:31" x14ac:dyDescent="0.2">
      <c r="A2" t="s">
        <v>116</v>
      </c>
      <c r="B2" s="18">
        <v>1202.088653</v>
      </c>
      <c r="C2" s="18">
        <v>1977.5906640000001</v>
      </c>
      <c r="D2" s="18">
        <v>1729.2875100000001</v>
      </c>
      <c r="E2" s="18">
        <v>1579.187991</v>
      </c>
      <c r="F2" s="18">
        <v>1232.1676460000001</v>
      </c>
      <c r="G2" s="18">
        <v>3054.6837759999999</v>
      </c>
      <c r="H2" s="18">
        <v>1207.9245080000001</v>
      </c>
      <c r="I2" s="18">
        <v>5148.5762029999996</v>
      </c>
      <c r="J2" s="18">
        <v>3532.8474059999999</v>
      </c>
      <c r="K2" s="18">
        <v>22.538582000000002</v>
      </c>
      <c r="L2" s="18">
        <v>2860.81176</v>
      </c>
      <c r="M2" s="18">
        <v>64.029740000000004</v>
      </c>
      <c r="N2" s="18">
        <v>3604.9688510000001</v>
      </c>
      <c r="O2" s="18">
        <v>2359.2830100000001</v>
      </c>
      <c r="P2" s="18">
        <v>984.34603100000004</v>
      </c>
      <c r="Q2" s="18">
        <v>1173.689001</v>
      </c>
      <c r="R2" s="18">
        <v>2464.590346</v>
      </c>
      <c r="S2" s="18">
        <v>949.90498500000001</v>
      </c>
      <c r="T2" s="18">
        <v>689.23092099999997</v>
      </c>
      <c r="U2" s="18">
        <v>3673.1972820000001</v>
      </c>
      <c r="V2" s="18">
        <v>794.01446799999997</v>
      </c>
      <c r="W2" s="18">
        <v>2151.0826069999998</v>
      </c>
      <c r="X2" s="18">
        <v>1741.8275249999999</v>
      </c>
      <c r="Y2" s="18">
        <v>1931.9289140000001</v>
      </c>
      <c r="Z2" t="str">
        <f>VLOOKUP(A2,AB:AE,4,FALSE)</f>
        <v>Cyanobacteria</v>
      </c>
      <c r="AB2" s="26" t="s">
        <v>338</v>
      </c>
      <c r="AC2" s="27">
        <v>99.12</v>
      </c>
      <c r="AD2" s="27">
        <v>3.51</v>
      </c>
      <c r="AE2" s="26" t="s">
        <v>27</v>
      </c>
    </row>
    <row r="3" spans="1:31" x14ac:dyDescent="0.2">
      <c r="A3" t="s">
        <v>117</v>
      </c>
      <c r="B3" s="18">
        <v>199.7255625</v>
      </c>
      <c r="C3" s="18">
        <v>604.76516449999997</v>
      </c>
      <c r="D3" s="18">
        <v>292.67999980000002</v>
      </c>
      <c r="E3" s="18">
        <v>542.52236849999997</v>
      </c>
      <c r="F3" s="18">
        <v>621.10775220000005</v>
      </c>
      <c r="G3" s="18">
        <v>7.2668992000000002E-2</v>
      </c>
      <c r="H3" s="18">
        <v>0.439735659</v>
      </c>
      <c r="I3" s="18">
        <v>5.3827909999999996E-3</v>
      </c>
      <c r="J3" s="18">
        <v>3.6646510000000001E-3</v>
      </c>
      <c r="K3" s="18">
        <v>0.10614341099999999</v>
      </c>
      <c r="L3" s="18">
        <v>3.763256E-3</v>
      </c>
      <c r="M3" s="18">
        <v>4.6905270999999998E-2</v>
      </c>
      <c r="N3" s="18">
        <v>5.8967439999999998E-3</v>
      </c>
      <c r="O3" s="18">
        <v>54.74631566</v>
      </c>
      <c r="P3" s="18">
        <v>614.2431891</v>
      </c>
      <c r="Q3" s="18">
        <v>627.85167130000002</v>
      </c>
      <c r="R3" s="18">
        <v>1.6653952999999999E-2</v>
      </c>
      <c r="S3" s="18">
        <v>6.9467442000000004E-2</v>
      </c>
      <c r="T3" s="18">
        <v>8.9391942639999993</v>
      </c>
      <c r="U3" s="18">
        <v>1.2241395E-2</v>
      </c>
      <c r="V3" s="18">
        <v>1.5096744E-2</v>
      </c>
      <c r="W3" s="18">
        <v>2.3613643E-2</v>
      </c>
      <c r="X3" s="18">
        <v>1.2037984E-2</v>
      </c>
      <c r="Y3" s="18">
        <v>1.8463410999999999E-2</v>
      </c>
      <c r="Z3" t="str">
        <f t="shared" ref="Z3:Z66" si="0">VLOOKUP(A3,AB:AE,4,FALSE)</f>
        <v>Chloroflexi</v>
      </c>
      <c r="AB3" s="26" t="s">
        <v>282</v>
      </c>
      <c r="AC3" s="27">
        <v>97.44</v>
      </c>
      <c r="AD3" s="27">
        <v>4.32</v>
      </c>
      <c r="AE3" s="26" t="s">
        <v>27</v>
      </c>
    </row>
    <row r="4" spans="1:31" x14ac:dyDescent="0.2">
      <c r="A4" t="s">
        <v>118</v>
      </c>
      <c r="B4" s="18">
        <v>729.84050730000001</v>
      </c>
      <c r="C4" s="18">
        <v>598.64677849999998</v>
      </c>
      <c r="D4" s="18">
        <v>602.19135200000005</v>
      </c>
      <c r="E4" s="18">
        <v>750.70183480000003</v>
      </c>
      <c r="F4" s="18">
        <v>506.93397729999998</v>
      </c>
      <c r="G4" s="18">
        <v>1276.4378899999999</v>
      </c>
      <c r="H4" s="18">
        <v>541.38343829999997</v>
      </c>
      <c r="I4" s="18">
        <v>1478.751802</v>
      </c>
      <c r="J4" s="18">
        <v>1143.6832010000001</v>
      </c>
      <c r="K4" s="18">
        <v>302.27003639999998</v>
      </c>
      <c r="L4" s="18">
        <v>1496.0858909999999</v>
      </c>
      <c r="M4" s="18">
        <v>531.03265150000004</v>
      </c>
      <c r="N4" s="18">
        <v>1265.0535609999999</v>
      </c>
      <c r="O4" s="18">
        <v>1126.9113930000001</v>
      </c>
      <c r="P4" s="18">
        <v>460.16621889999999</v>
      </c>
      <c r="Q4" s="18">
        <v>1057.117289</v>
      </c>
      <c r="R4" s="18">
        <v>1287.587679</v>
      </c>
      <c r="S4" s="18">
        <v>674.92696450000005</v>
      </c>
      <c r="T4" s="18">
        <v>482.59749099999999</v>
      </c>
      <c r="U4" s="18">
        <v>1865.8826750000001</v>
      </c>
      <c r="V4" s="18">
        <v>1356.6431009999999</v>
      </c>
      <c r="W4" s="18">
        <v>1596.265081</v>
      </c>
      <c r="X4" s="18">
        <v>2346.2209990000001</v>
      </c>
      <c r="Y4" s="18">
        <v>1930.689372</v>
      </c>
      <c r="Z4" t="str">
        <f t="shared" si="0"/>
        <v>Actinobacteria</v>
      </c>
      <c r="AB4" s="26" t="s">
        <v>176</v>
      </c>
      <c r="AC4" s="27">
        <v>94.87</v>
      </c>
      <c r="AD4" s="27">
        <v>5.98</v>
      </c>
      <c r="AE4" s="26" t="s">
        <v>27</v>
      </c>
    </row>
    <row r="5" spans="1:31" x14ac:dyDescent="0.2">
      <c r="A5" t="s">
        <v>119</v>
      </c>
      <c r="B5" s="18">
        <v>304.33944009999999</v>
      </c>
      <c r="C5" s="18">
        <v>484.8205858</v>
      </c>
      <c r="D5" s="18">
        <v>451.19175619999999</v>
      </c>
      <c r="E5" s="18">
        <v>397.49856360000001</v>
      </c>
      <c r="F5" s="18">
        <v>304.58808640000001</v>
      </c>
      <c r="G5" s="18">
        <v>766.84984569999995</v>
      </c>
      <c r="H5" s="18">
        <v>311.55348020000002</v>
      </c>
      <c r="I5" s="18">
        <v>1266.0405009999999</v>
      </c>
      <c r="J5" s="18">
        <v>793.71990619999997</v>
      </c>
      <c r="K5" s="18">
        <v>4.8148975309999997</v>
      </c>
      <c r="L5" s="18">
        <v>733.25995309999996</v>
      </c>
      <c r="M5" s="18">
        <v>11.376548769999999</v>
      </c>
      <c r="N5" s="18">
        <v>778.60102959999995</v>
      </c>
      <c r="O5" s="18">
        <v>403.6265914</v>
      </c>
      <c r="P5" s="18">
        <v>177.3702006</v>
      </c>
      <c r="Q5" s="18">
        <v>203.9893735</v>
      </c>
      <c r="R5" s="18">
        <v>410.65260310000002</v>
      </c>
      <c r="S5" s="18">
        <v>163.91875859999999</v>
      </c>
      <c r="T5" s="18">
        <v>122.6202722</v>
      </c>
      <c r="U5" s="18">
        <v>506.30003019999998</v>
      </c>
      <c r="V5" s="18">
        <v>117.57766479999999</v>
      </c>
      <c r="W5" s="18">
        <v>333.39341539999998</v>
      </c>
      <c r="X5" s="18">
        <v>284.22585249999997</v>
      </c>
      <c r="Y5" s="18">
        <v>248.3967025</v>
      </c>
      <c r="Z5" t="str">
        <f t="shared" si="0"/>
        <v>Cyanobacteria</v>
      </c>
      <c r="AB5" s="26" t="s">
        <v>567</v>
      </c>
      <c r="AC5" s="27">
        <v>95.44</v>
      </c>
      <c r="AD5" s="27">
        <v>3.42</v>
      </c>
      <c r="AE5" s="26" t="s">
        <v>27</v>
      </c>
    </row>
    <row r="6" spans="1:31" x14ac:dyDescent="0.2">
      <c r="A6" t="s">
        <v>120</v>
      </c>
      <c r="B6" s="18">
        <v>647.35818670000003</v>
      </c>
      <c r="C6" s="18">
        <v>404.89748470000001</v>
      </c>
      <c r="D6" s="18">
        <v>373.98227650000001</v>
      </c>
      <c r="E6" s="18">
        <v>414.65994899999998</v>
      </c>
      <c r="F6" s="18">
        <v>300.2077908</v>
      </c>
      <c r="G6" s="18">
        <v>1418.20272</v>
      </c>
      <c r="H6" s="18">
        <v>236.11435510000001</v>
      </c>
      <c r="I6" s="18">
        <v>1625.9851639999999</v>
      </c>
      <c r="J6" s="18">
        <v>985.7761898</v>
      </c>
      <c r="K6" s="18">
        <v>140.12917959999999</v>
      </c>
      <c r="L6" s="18">
        <v>2415.3460239999999</v>
      </c>
      <c r="M6" s="18">
        <v>261.78958779999999</v>
      </c>
      <c r="N6" s="18">
        <v>1697.5892610000001</v>
      </c>
      <c r="O6" s="18">
        <v>966.10301019999997</v>
      </c>
      <c r="P6" s="18">
        <v>320.99296220000002</v>
      </c>
      <c r="Q6" s="18">
        <v>460.58362140000003</v>
      </c>
      <c r="R6" s="18">
        <v>792.44135100000005</v>
      </c>
      <c r="S6" s="18">
        <v>328.8104204</v>
      </c>
      <c r="T6" s="18">
        <v>173.9051173</v>
      </c>
      <c r="U6" s="18">
        <v>1334.5643070000001</v>
      </c>
      <c r="V6" s="18">
        <v>1078.732393</v>
      </c>
      <c r="W6" s="18">
        <v>1361.1285170000001</v>
      </c>
      <c r="X6" s="18">
        <v>1370.710838</v>
      </c>
      <c r="Y6" s="18">
        <v>1289.642572</v>
      </c>
      <c r="Z6" t="str">
        <f t="shared" si="0"/>
        <v>Alphaproteobacteria LD12</v>
      </c>
      <c r="AB6" s="26" t="s">
        <v>502</v>
      </c>
      <c r="AC6" s="27">
        <v>77.459999999999994</v>
      </c>
      <c r="AD6" s="27">
        <v>0.05</v>
      </c>
      <c r="AE6" s="26" t="s">
        <v>27</v>
      </c>
    </row>
    <row r="7" spans="1:31" x14ac:dyDescent="0.2">
      <c r="A7" t="s">
        <v>121</v>
      </c>
      <c r="B7" s="18">
        <v>490.9694523</v>
      </c>
      <c r="C7" s="18">
        <v>322.50943539999997</v>
      </c>
      <c r="D7" s="18">
        <v>340.17753540000001</v>
      </c>
      <c r="E7" s="18">
        <v>439.25760459999998</v>
      </c>
      <c r="F7" s="18">
        <v>269.84717380000001</v>
      </c>
      <c r="G7" s="18">
        <v>1024.6302949999999</v>
      </c>
      <c r="H7" s="18">
        <v>267.78724460000001</v>
      </c>
      <c r="I7" s="18">
        <v>1135.5137</v>
      </c>
      <c r="J7" s="18">
        <v>824.89819079999995</v>
      </c>
      <c r="K7" s="18">
        <v>68.417307690000001</v>
      </c>
      <c r="L7" s="18">
        <v>1440.6155369999999</v>
      </c>
      <c r="M7" s="18">
        <v>166.3945846</v>
      </c>
      <c r="N7" s="18">
        <v>1091.1178480000001</v>
      </c>
      <c r="O7" s="18">
        <v>815.00338769999996</v>
      </c>
      <c r="P7" s="18">
        <v>249.8429308</v>
      </c>
      <c r="Q7" s="18">
        <v>578.42970620000006</v>
      </c>
      <c r="R7" s="18">
        <v>807.58623999999998</v>
      </c>
      <c r="S7" s="18">
        <v>287.66429690000001</v>
      </c>
      <c r="T7" s="18">
        <v>194.32953689999999</v>
      </c>
      <c r="U7" s="18">
        <v>1249.198402</v>
      </c>
      <c r="V7" s="18">
        <v>1167.120823</v>
      </c>
      <c r="W7" s="18">
        <v>1239.907025</v>
      </c>
      <c r="X7" s="18">
        <v>1456.613263</v>
      </c>
      <c r="Y7" s="18">
        <v>1349.007797</v>
      </c>
      <c r="Z7" t="str">
        <f t="shared" si="0"/>
        <v>Actinobacteria</v>
      </c>
      <c r="AB7" s="26" t="s">
        <v>394</v>
      </c>
      <c r="AC7" s="27">
        <v>95.44</v>
      </c>
      <c r="AD7" s="27">
        <v>1.76</v>
      </c>
      <c r="AE7" s="26" t="s">
        <v>27</v>
      </c>
    </row>
    <row r="8" spans="1:31" x14ac:dyDescent="0.2">
      <c r="A8" t="s">
        <v>122</v>
      </c>
      <c r="B8" s="18">
        <v>410.37757329999999</v>
      </c>
      <c r="C8" s="18">
        <v>322.27763659999999</v>
      </c>
      <c r="D8" s="18">
        <v>235.3329129</v>
      </c>
      <c r="E8" s="18">
        <v>130.97455049999999</v>
      </c>
      <c r="F8" s="18">
        <v>237.6379733</v>
      </c>
      <c r="G8" s="18">
        <v>7.1489425740000003</v>
      </c>
      <c r="H8" s="18">
        <v>826.8285257</v>
      </c>
      <c r="I8" s="18">
        <v>1.5576831680000001</v>
      </c>
      <c r="J8" s="18">
        <v>0.90301287100000005</v>
      </c>
      <c r="K8" s="18">
        <v>2033.9124790000001</v>
      </c>
      <c r="L8" s="18">
        <v>7.3272356439999999</v>
      </c>
      <c r="M8" s="18">
        <v>1254.7374520000001</v>
      </c>
      <c r="N8" s="18">
        <v>4.1378128710000004</v>
      </c>
      <c r="O8" s="18">
        <v>430.28129899999999</v>
      </c>
      <c r="P8" s="18">
        <v>193.5190782</v>
      </c>
      <c r="Q8" s="18">
        <v>267.0945792</v>
      </c>
      <c r="R8" s="18">
        <v>25.152445539999999</v>
      </c>
      <c r="S8" s="18">
        <v>1652.9214079999999</v>
      </c>
      <c r="T8" s="18">
        <v>863.36750300000006</v>
      </c>
      <c r="U8" s="18">
        <v>2.2164198019999999</v>
      </c>
      <c r="V8" s="18">
        <v>3.5531831679999999</v>
      </c>
      <c r="W8" s="18">
        <v>0.358449505</v>
      </c>
      <c r="X8" s="18">
        <v>2.382837624</v>
      </c>
      <c r="Y8" s="18">
        <v>4.5068099009999996</v>
      </c>
      <c r="Z8" t="str">
        <f t="shared" si="0"/>
        <v>Thaumarchaeota</v>
      </c>
      <c r="AB8" s="26" t="s">
        <v>579</v>
      </c>
      <c r="AC8" s="27">
        <v>95.44</v>
      </c>
      <c r="AD8" s="27">
        <v>5.13</v>
      </c>
      <c r="AE8" s="26" t="s">
        <v>27</v>
      </c>
    </row>
    <row r="9" spans="1:31" x14ac:dyDescent="0.2">
      <c r="A9" t="s">
        <v>123</v>
      </c>
      <c r="B9" s="18">
        <v>290.25062780000002</v>
      </c>
      <c r="C9" s="18">
        <v>287.7718241</v>
      </c>
      <c r="D9" s="18">
        <v>236.7775676</v>
      </c>
      <c r="E9" s="18">
        <v>298.27239909999997</v>
      </c>
      <c r="F9" s="18">
        <v>201.76815830000001</v>
      </c>
      <c r="G9" s="18">
        <v>492.86678430000001</v>
      </c>
      <c r="H9" s="18">
        <v>286.54284719999998</v>
      </c>
      <c r="I9" s="18">
        <v>597.29771570000003</v>
      </c>
      <c r="J9" s="18">
        <v>482.46692960000001</v>
      </c>
      <c r="K9" s="18">
        <v>125.5046463</v>
      </c>
      <c r="L9" s="18">
        <v>597.37665460000005</v>
      </c>
      <c r="M9" s="18">
        <v>164.10093800000001</v>
      </c>
      <c r="N9" s="18">
        <v>488.36744069999997</v>
      </c>
      <c r="O9" s="18">
        <v>349.67568610000001</v>
      </c>
      <c r="P9" s="18">
        <v>193.9280852</v>
      </c>
      <c r="Q9" s="18">
        <v>259.52299069999998</v>
      </c>
      <c r="R9" s="18">
        <v>323.48811940000002</v>
      </c>
      <c r="S9" s="18">
        <v>187.71528799999999</v>
      </c>
      <c r="T9" s="18">
        <v>160.78021570000001</v>
      </c>
      <c r="U9" s="18">
        <v>326.28681019999999</v>
      </c>
      <c r="V9" s="18">
        <v>137.7636407</v>
      </c>
      <c r="W9" s="18">
        <v>285.43111479999999</v>
      </c>
      <c r="X9" s="18">
        <v>417.89627780000001</v>
      </c>
      <c r="Y9" s="18">
        <v>227.74160739999999</v>
      </c>
      <c r="Z9" t="str">
        <f t="shared" si="0"/>
        <v>Planctomycetes (Phycisphaerae)</v>
      </c>
      <c r="AB9" s="26" t="s">
        <v>242</v>
      </c>
      <c r="AC9" s="27">
        <v>95.67</v>
      </c>
      <c r="AD9" s="27">
        <v>4.2699999999999996</v>
      </c>
      <c r="AE9" s="26" t="s">
        <v>27</v>
      </c>
    </row>
    <row r="10" spans="1:31" x14ac:dyDescent="0.2">
      <c r="A10" t="s">
        <v>124</v>
      </c>
      <c r="B10" s="18">
        <v>381.65996369999999</v>
      </c>
      <c r="C10" s="18">
        <v>270.93385110000003</v>
      </c>
      <c r="D10" s="18">
        <v>289.61066260000001</v>
      </c>
      <c r="E10" s="18">
        <v>354.39343630000002</v>
      </c>
      <c r="F10" s="18">
        <v>228.12913</v>
      </c>
      <c r="G10" s="18">
        <v>614.17543049999995</v>
      </c>
      <c r="H10" s="18">
        <v>271.94579210000001</v>
      </c>
      <c r="I10" s="18">
        <v>762.21118739999997</v>
      </c>
      <c r="J10" s="18">
        <v>531.30966049999995</v>
      </c>
      <c r="K10" s="18">
        <v>163.33836740000001</v>
      </c>
      <c r="L10" s="18">
        <v>719.27849370000001</v>
      </c>
      <c r="M10" s="18">
        <v>277.99505420000003</v>
      </c>
      <c r="N10" s="18">
        <v>604.85282789999997</v>
      </c>
      <c r="O10" s="18">
        <v>544.00757999999996</v>
      </c>
      <c r="P10" s="18">
        <v>202.98370890000001</v>
      </c>
      <c r="Q10" s="18">
        <v>472.03926209999997</v>
      </c>
      <c r="R10" s="18">
        <v>605.01926160000005</v>
      </c>
      <c r="S10" s="18">
        <v>343.83117529999998</v>
      </c>
      <c r="T10" s="18">
        <v>244.96483420000001</v>
      </c>
      <c r="U10" s="18">
        <v>896.05219839999995</v>
      </c>
      <c r="V10" s="18">
        <v>646.64794110000003</v>
      </c>
      <c r="W10" s="18">
        <v>770.73013049999997</v>
      </c>
      <c r="X10" s="18">
        <v>1211.145818</v>
      </c>
      <c r="Y10" s="18">
        <v>937.09534259999998</v>
      </c>
      <c r="Z10" t="str">
        <f t="shared" si="0"/>
        <v>Actinobacteria</v>
      </c>
      <c r="AB10" s="26" t="s">
        <v>267</v>
      </c>
      <c r="AC10" s="27">
        <v>70.3</v>
      </c>
      <c r="AD10" s="27">
        <v>8.48</v>
      </c>
      <c r="AE10" s="26" t="s">
        <v>26</v>
      </c>
    </row>
    <row r="11" spans="1:31" x14ac:dyDescent="0.2">
      <c r="A11" t="s">
        <v>125</v>
      </c>
      <c r="B11" s="18">
        <v>301.79794379999998</v>
      </c>
      <c r="C11" s="18">
        <v>263.10764380000001</v>
      </c>
      <c r="D11" s="18">
        <v>194.7140406</v>
      </c>
      <c r="E11" s="18">
        <v>127.46946250000001</v>
      </c>
      <c r="F11" s="18">
        <v>214.84937189999999</v>
      </c>
      <c r="G11" s="18">
        <v>80.388759379999996</v>
      </c>
      <c r="H11" s="18">
        <v>422.80945309999998</v>
      </c>
      <c r="I11" s="18">
        <v>62.487931250000003</v>
      </c>
      <c r="J11" s="18">
        <v>29.622759380000002</v>
      </c>
      <c r="K11" s="18">
        <v>1314.8496439999999</v>
      </c>
      <c r="L11" s="18">
        <v>92.44694063</v>
      </c>
      <c r="M11" s="18">
        <v>1565.1153879999999</v>
      </c>
      <c r="N11" s="18">
        <v>62.488696879999999</v>
      </c>
      <c r="O11" s="18">
        <v>432.83729060000002</v>
      </c>
      <c r="P11" s="18">
        <v>237.20815630000001</v>
      </c>
      <c r="Q11" s="18">
        <v>352.14361559999998</v>
      </c>
      <c r="R11" s="18">
        <v>163.36213129999999</v>
      </c>
      <c r="S11" s="18">
        <v>888.10968749999995</v>
      </c>
      <c r="T11" s="18">
        <v>510.0520156</v>
      </c>
      <c r="U11" s="18">
        <v>42.141275</v>
      </c>
      <c r="V11" s="18">
        <v>45.592275000000001</v>
      </c>
      <c r="W11" s="18">
        <v>24.974981249999999</v>
      </c>
      <c r="X11" s="18">
        <v>89.659937499999998</v>
      </c>
      <c r="Y11" s="18">
        <v>97.247318750000005</v>
      </c>
      <c r="Z11" t="str">
        <f t="shared" si="0"/>
        <v>Thaumarchaeota</v>
      </c>
      <c r="AB11" s="26" t="s">
        <v>277</v>
      </c>
      <c r="AC11" s="27">
        <v>67.040000000000006</v>
      </c>
      <c r="AD11" s="27">
        <v>6.99</v>
      </c>
      <c r="AE11" s="26" t="s">
        <v>26</v>
      </c>
    </row>
    <row r="12" spans="1:31" x14ac:dyDescent="0.2">
      <c r="A12" t="s">
        <v>126</v>
      </c>
      <c r="B12" s="18">
        <v>445.91868549999998</v>
      </c>
      <c r="C12" s="18">
        <v>261.19667090000002</v>
      </c>
      <c r="D12" s="18">
        <v>297.14509229999999</v>
      </c>
      <c r="E12" s="18">
        <v>315.88231880000001</v>
      </c>
      <c r="F12" s="18">
        <v>179.39099060000001</v>
      </c>
      <c r="G12" s="18">
        <v>1173.9259999999999</v>
      </c>
      <c r="H12" s="18">
        <v>261.04909909999998</v>
      </c>
      <c r="I12" s="18">
        <v>935.14194190000001</v>
      </c>
      <c r="J12" s="18">
        <v>493.74694269999998</v>
      </c>
      <c r="K12" s="18">
        <v>27.10758547</v>
      </c>
      <c r="L12" s="18">
        <v>783.8374632</v>
      </c>
      <c r="M12" s="18">
        <v>62.87823333</v>
      </c>
      <c r="N12" s="18">
        <v>1022.093172</v>
      </c>
      <c r="O12" s="18">
        <v>554.4530906</v>
      </c>
      <c r="P12" s="18">
        <v>318.8707761</v>
      </c>
      <c r="Q12" s="18">
        <v>274.50522050000001</v>
      </c>
      <c r="R12" s="18">
        <v>445.88305639999999</v>
      </c>
      <c r="S12" s="18">
        <v>177.85876239999999</v>
      </c>
      <c r="T12" s="18">
        <v>109.96487860000001</v>
      </c>
      <c r="U12" s="18">
        <v>682.70094789999996</v>
      </c>
      <c r="V12" s="18">
        <v>629.51419569999996</v>
      </c>
      <c r="W12" s="18">
        <v>555.65750939999998</v>
      </c>
      <c r="X12" s="18">
        <v>555.82486240000003</v>
      </c>
      <c r="Y12" s="18">
        <v>639.75537859999997</v>
      </c>
      <c r="Z12" t="str">
        <f t="shared" si="0"/>
        <v>Ignavibacteria</v>
      </c>
      <c r="AB12" s="26" t="s">
        <v>276</v>
      </c>
      <c r="AC12" s="27">
        <v>89.01</v>
      </c>
      <c r="AD12" s="27">
        <v>4.7300000000000004</v>
      </c>
      <c r="AE12" s="26" t="s">
        <v>26</v>
      </c>
    </row>
    <row r="13" spans="1:31" x14ac:dyDescent="0.2">
      <c r="A13" t="s">
        <v>127</v>
      </c>
      <c r="B13" s="18">
        <v>263.17091599999998</v>
      </c>
      <c r="C13" s="18">
        <v>191.67997199999999</v>
      </c>
      <c r="D13" s="18">
        <v>203.31761470000001</v>
      </c>
      <c r="E13" s="18">
        <v>241.407794</v>
      </c>
      <c r="F13" s="18">
        <v>167.2213793</v>
      </c>
      <c r="G13" s="18">
        <v>468.50389669999998</v>
      </c>
      <c r="H13" s="18">
        <v>142.4051207</v>
      </c>
      <c r="I13" s="18">
        <v>563.46074799999997</v>
      </c>
      <c r="J13" s="18">
        <v>415.16295530000002</v>
      </c>
      <c r="K13" s="18">
        <v>86.956609999999998</v>
      </c>
      <c r="L13" s="18">
        <v>688.59662400000002</v>
      </c>
      <c r="M13" s="18">
        <v>229.473196</v>
      </c>
      <c r="N13" s="18">
        <v>522.15606270000001</v>
      </c>
      <c r="O13" s="18">
        <v>368.39822529999998</v>
      </c>
      <c r="P13" s="18">
        <v>132.7520567</v>
      </c>
      <c r="Q13" s="18">
        <v>282.42276529999998</v>
      </c>
      <c r="R13" s="18">
        <v>437.48473999999999</v>
      </c>
      <c r="S13" s="18">
        <v>169.63724070000001</v>
      </c>
      <c r="T13" s="18">
        <v>108.5239267</v>
      </c>
      <c r="U13" s="18">
        <v>587.88031000000001</v>
      </c>
      <c r="V13" s="18">
        <v>429.7387367</v>
      </c>
      <c r="W13" s="18">
        <v>482.58978130000003</v>
      </c>
      <c r="X13" s="18">
        <v>688.94662470000003</v>
      </c>
      <c r="Y13" s="18">
        <v>588.44414870000003</v>
      </c>
      <c r="Z13" t="str">
        <f t="shared" si="0"/>
        <v>Actinobacteria</v>
      </c>
      <c r="AB13" s="26" t="s">
        <v>376</v>
      </c>
      <c r="AC13" s="27">
        <v>68.39</v>
      </c>
      <c r="AD13" s="27">
        <v>5.56</v>
      </c>
      <c r="AE13" s="26" t="s">
        <v>26</v>
      </c>
    </row>
    <row r="14" spans="1:31" x14ac:dyDescent="0.2">
      <c r="A14" t="s">
        <v>128</v>
      </c>
      <c r="B14" s="18">
        <v>202.09556670000001</v>
      </c>
      <c r="C14" s="18">
        <v>188.9037333</v>
      </c>
      <c r="D14" s="18">
        <v>179.07207779999999</v>
      </c>
      <c r="E14" s="18">
        <v>224.60513330000001</v>
      </c>
      <c r="F14" s="18">
        <v>128.60942589999999</v>
      </c>
      <c r="G14" s="18">
        <v>351.30791479999999</v>
      </c>
      <c r="H14" s="18">
        <v>170.95193330000001</v>
      </c>
      <c r="I14" s="18">
        <v>435.3898815</v>
      </c>
      <c r="J14" s="18">
        <v>221.35794809999999</v>
      </c>
      <c r="K14" s="18">
        <v>13.89482593</v>
      </c>
      <c r="L14" s="18">
        <v>307.80034439999997</v>
      </c>
      <c r="M14" s="18">
        <v>27.397214810000001</v>
      </c>
      <c r="N14" s="18">
        <v>230.16933700000001</v>
      </c>
      <c r="O14" s="18">
        <v>242.5128296</v>
      </c>
      <c r="P14" s="18">
        <v>112.4994444</v>
      </c>
      <c r="Q14" s="18">
        <v>192.32857780000001</v>
      </c>
      <c r="R14" s="18">
        <v>266.64495929999998</v>
      </c>
      <c r="S14" s="18">
        <v>126.81700739999999</v>
      </c>
      <c r="T14" s="18">
        <v>94.778014810000002</v>
      </c>
      <c r="U14" s="18">
        <v>372.27500739999999</v>
      </c>
      <c r="V14" s="18">
        <v>290.69388889999999</v>
      </c>
      <c r="W14" s="18">
        <v>295.72027780000002</v>
      </c>
      <c r="X14" s="18">
        <v>441.58624070000002</v>
      </c>
      <c r="Y14" s="18">
        <v>466.60638519999998</v>
      </c>
      <c r="Z14" t="str">
        <f t="shared" si="0"/>
        <v>Gammaproteobacteria</v>
      </c>
      <c r="AB14" s="26" t="s">
        <v>318</v>
      </c>
      <c r="AC14" s="27">
        <v>96.82</v>
      </c>
      <c r="AD14" s="27">
        <v>2.88</v>
      </c>
      <c r="AE14" s="26" t="s">
        <v>26</v>
      </c>
    </row>
    <row r="15" spans="1:31" x14ac:dyDescent="0.2">
      <c r="A15" t="s">
        <v>129</v>
      </c>
      <c r="B15" s="18">
        <v>1253.552066</v>
      </c>
      <c r="C15" s="18">
        <v>165.7577617</v>
      </c>
      <c r="D15" s="18">
        <v>500.678583</v>
      </c>
      <c r="E15" s="18">
        <v>87.951578720000001</v>
      </c>
      <c r="F15" s="18">
        <v>185.95727020000001</v>
      </c>
      <c r="G15" s="18">
        <v>0.112923404</v>
      </c>
      <c r="H15" s="18">
        <v>3.284351064</v>
      </c>
      <c r="I15" s="18">
        <v>1.8880851000000001E-2</v>
      </c>
      <c r="J15" s="18">
        <v>5.6808509999999998E-3</v>
      </c>
      <c r="K15" s="18">
        <v>0.83396595699999998</v>
      </c>
      <c r="L15" s="18">
        <v>8.6680850000000007E-3</v>
      </c>
      <c r="M15" s="18">
        <v>8.6404259999999997E-3</v>
      </c>
      <c r="N15" s="18">
        <v>6.9723399999999996E-3</v>
      </c>
      <c r="O15" s="18">
        <v>324.88810000000001</v>
      </c>
      <c r="P15" s="18">
        <v>73.209180849999996</v>
      </c>
      <c r="Q15" s="18">
        <v>38.442763829999997</v>
      </c>
      <c r="R15" s="18">
        <v>2.2444681000000001E-2</v>
      </c>
      <c r="S15" s="18">
        <v>2.5525532E-2</v>
      </c>
      <c r="T15" s="18">
        <v>34.881999999999998</v>
      </c>
      <c r="U15" s="18">
        <v>1.4493617E-2</v>
      </c>
      <c r="V15" s="18">
        <v>1.6782979E-2</v>
      </c>
      <c r="W15" s="18">
        <v>2.0361701999999999E-2</v>
      </c>
      <c r="X15" s="18">
        <v>1.7123403999999998E-2</v>
      </c>
      <c r="Y15" s="18">
        <v>2.5193617000000001E-2</v>
      </c>
      <c r="Z15" t="str">
        <f t="shared" si="0"/>
        <v>Chlorobi</v>
      </c>
      <c r="AB15" s="26" t="s">
        <v>401</v>
      </c>
      <c r="AC15" s="27">
        <v>87.27</v>
      </c>
      <c r="AD15" s="27">
        <v>9.33</v>
      </c>
      <c r="AE15" s="26" t="s">
        <v>26</v>
      </c>
    </row>
    <row r="16" spans="1:31" x14ac:dyDescent="0.2">
      <c r="A16" t="s">
        <v>130</v>
      </c>
      <c r="B16" s="18">
        <v>129.55758839999999</v>
      </c>
      <c r="C16" s="18">
        <v>157.0556302</v>
      </c>
      <c r="D16" s="18">
        <v>132.31066509999999</v>
      </c>
      <c r="E16" s="18">
        <v>175.54282559999999</v>
      </c>
      <c r="F16" s="18">
        <v>111.4439581</v>
      </c>
      <c r="G16" s="18">
        <v>251.39160469999999</v>
      </c>
      <c r="H16" s="18">
        <v>102.01469299999999</v>
      </c>
      <c r="I16" s="18">
        <v>315.49485349999998</v>
      </c>
      <c r="J16" s="18">
        <v>145.35095810000001</v>
      </c>
      <c r="K16" s="18">
        <v>26.088334880000001</v>
      </c>
      <c r="L16" s="18">
        <v>215.59596980000001</v>
      </c>
      <c r="M16" s="18">
        <v>82.558648840000004</v>
      </c>
      <c r="N16" s="18">
        <v>216.1642488</v>
      </c>
      <c r="O16" s="18">
        <v>165.6504395</v>
      </c>
      <c r="P16" s="18">
        <v>76.309169769999997</v>
      </c>
      <c r="Q16" s="18">
        <v>166.70692560000001</v>
      </c>
      <c r="R16" s="18">
        <v>210.97388599999999</v>
      </c>
      <c r="S16" s="18">
        <v>88.942351160000001</v>
      </c>
      <c r="T16" s="18">
        <v>69.461583719999993</v>
      </c>
      <c r="U16" s="18">
        <v>282.30661629999997</v>
      </c>
      <c r="V16" s="18">
        <v>184.18821399999999</v>
      </c>
      <c r="W16" s="18">
        <v>236.2643047</v>
      </c>
      <c r="X16" s="18">
        <v>368.10543259999997</v>
      </c>
      <c r="Y16" s="18">
        <v>267.0156953</v>
      </c>
      <c r="Z16" t="str">
        <f t="shared" si="0"/>
        <v>Actinobacteria</v>
      </c>
      <c r="AB16" s="26" t="s">
        <v>414</v>
      </c>
      <c r="AC16" s="27">
        <v>86</v>
      </c>
      <c r="AD16" s="27">
        <v>0.54</v>
      </c>
      <c r="AE16" s="26" t="s">
        <v>26</v>
      </c>
    </row>
    <row r="17" spans="1:31" x14ac:dyDescent="0.2">
      <c r="A17" t="s">
        <v>131</v>
      </c>
      <c r="B17" s="18">
        <v>1127.947559</v>
      </c>
      <c r="C17" s="18">
        <v>154.84062789999999</v>
      </c>
      <c r="D17" s="18">
        <v>393.43667160000001</v>
      </c>
      <c r="E17" s="18">
        <v>99.787133159999996</v>
      </c>
      <c r="F17" s="18">
        <v>180.5518395</v>
      </c>
      <c r="G17" s="18">
        <v>0.35505947399999999</v>
      </c>
      <c r="H17" s="18">
        <v>25.37606263</v>
      </c>
      <c r="I17" s="18">
        <v>0.29378789500000002</v>
      </c>
      <c r="J17" s="18">
        <v>0.23991842099999999</v>
      </c>
      <c r="K17" s="18">
        <v>35.946746320000003</v>
      </c>
      <c r="L17" s="18">
        <v>0.281693158</v>
      </c>
      <c r="M17" s="18">
        <v>0.52195473699999995</v>
      </c>
      <c r="N17" s="18">
        <v>0.29282947399999998</v>
      </c>
      <c r="O17" s="18">
        <v>332.13535050000002</v>
      </c>
      <c r="P17" s="18">
        <v>196.42842210000001</v>
      </c>
      <c r="Q17" s="18">
        <v>119.38723950000001</v>
      </c>
      <c r="R17" s="18">
        <v>0.22901157899999999</v>
      </c>
      <c r="S17" s="18">
        <v>1.3508536840000001</v>
      </c>
      <c r="T17" s="18">
        <v>1030.6647539999999</v>
      </c>
      <c r="U17" s="18">
        <v>0.31865578900000002</v>
      </c>
      <c r="V17" s="18">
        <v>0.28007263199999999</v>
      </c>
      <c r="W17" s="18">
        <v>0.41303631600000001</v>
      </c>
      <c r="X17" s="18">
        <v>0.34616999999999998</v>
      </c>
      <c r="Y17" s="18">
        <v>0.294242632</v>
      </c>
      <c r="Z17" t="str">
        <f t="shared" si="0"/>
        <v>Betaproteobacteria</v>
      </c>
      <c r="AB17" s="26" t="s">
        <v>386</v>
      </c>
      <c r="AC17" s="27">
        <v>96.58</v>
      </c>
      <c r="AD17" s="27">
        <v>2.14</v>
      </c>
      <c r="AE17" s="26" t="s">
        <v>26</v>
      </c>
    </row>
    <row r="18" spans="1:31" x14ac:dyDescent="0.2">
      <c r="A18" t="s">
        <v>132</v>
      </c>
      <c r="B18" s="18">
        <v>317.80745830000001</v>
      </c>
      <c r="C18" s="18">
        <v>153.5323889</v>
      </c>
      <c r="D18" s="18">
        <v>208.99756669999999</v>
      </c>
      <c r="E18" s="18">
        <v>198.98461940000001</v>
      </c>
      <c r="F18" s="18">
        <v>132.2896944</v>
      </c>
      <c r="G18" s="18">
        <v>609.012925</v>
      </c>
      <c r="H18" s="18">
        <v>219.71259169999999</v>
      </c>
      <c r="I18" s="18">
        <v>660.68545280000001</v>
      </c>
      <c r="J18" s="18">
        <v>175.62825280000001</v>
      </c>
      <c r="K18" s="18">
        <v>8.5639500000000002</v>
      </c>
      <c r="L18" s="18">
        <v>356.35441109999999</v>
      </c>
      <c r="M18" s="18">
        <v>13.056891670000001</v>
      </c>
      <c r="N18" s="18">
        <v>354.58120559999998</v>
      </c>
      <c r="O18" s="18">
        <v>264.01107780000001</v>
      </c>
      <c r="P18" s="18">
        <v>105.8311333</v>
      </c>
      <c r="Q18" s="18">
        <v>119.36657219999999</v>
      </c>
      <c r="R18" s="18">
        <v>243.27875</v>
      </c>
      <c r="S18" s="18">
        <v>108.98319170000001</v>
      </c>
      <c r="T18" s="18">
        <v>86.955375000000004</v>
      </c>
      <c r="U18" s="18">
        <v>520.09972219999997</v>
      </c>
      <c r="V18" s="18">
        <v>520.74232500000005</v>
      </c>
      <c r="W18" s="18">
        <v>510.25890829999997</v>
      </c>
      <c r="X18" s="18">
        <v>520.36479169999996</v>
      </c>
      <c r="Y18" s="18">
        <v>746.88484170000004</v>
      </c>
      <c r="Z18" t="str">
        <f t="shared" si="0"/>
        <v>Bacteroidetes</v>
      </c>
      <c r="AB18" s="26" t="s">
        <v>628</v>
      </c>
      <c r="AC18" s="27">
        <v>60.11</v>
      </c>
      <c r="AD18" s="27">
        <v>0.5</v>
      </c>
      <c r="AE18" s="26" t="s">
        <v>26</v>
      </c>
    </row>
    <row r="19" spans="1:31" x14ac:dyDescent="0.2">
      <c r="A19" t="s">
        <v>133</v>
      </c>
      <c r="B19" s="18">
        <v>90.509829089999997</v>
      </c>
      <c r="C19" s="18">
        <v>151.6541497</v>
      </c>
      <c r="D19" s="18">
        <v>131.73423940000001</v>
      </c>
      <c r="E19" s="18">
        <v>115.2454776</v>
      </c>
      <c r="F19" s="18">
        <v>96.328864850000002</v>
      </c>
      <c r="G19" s="18">
        <v>248.7109055</v>
      </c>
      <c r="H19" s="18">
        <v>95.748472120000002</v>
      </c>
      <c r="I19" s="18">
        <v>393.38314120000001</v>
      </c>
      <c r="J19" s="18">
        <v>359.53063209999999</v>
      </c>
      <c r="K19" s="18">
        <v>2.041433939</v>
      </c>
      <c r="L19" s="18">
        <v>330.5255497</v>
      </c>
      <c r="M19" s="18">
        <v>4.1768581820000001</v>
      </c>
      <c r="N19" s="18">
        <v>358.17900550000002</v>
      </c>
      <c r="O19" s="18">
        <v>158.58661330000001</v>
      </c>
      <c r="P19" s="18">
        <v>67.30917273</v>
      </c>
      <c r="Q19" s="18">
        <v>84.145389699999996</v>
      </c>
      <c r="R19" s="18">
        <v>172.27462299999999</v>
      </c>
      <c r="S19" s="18">
        <v>61.369674549999999</v>
      </c>
      <c r="T19" s="18">
        <v>47.968023639999998</v>
      </c>
      <c r="U19" s="18">
        <v>249.12763330000001</v>
      </c>
      <c r="V19" s="18">
        <v>65.714309700000001</v>
      </c>
      <c r="W19" s="18">
        <v>174.99045939999999</v>
      </c>
      <c r="X19" s="18">
        <v>132.9282</v>
      </c>
      <c r="Y19" s="18">
        <v>127.62034730000001</v>
      </c>
      <c r="Z19" t="str">
        <f t="shared" si="0"/>
        <v>Cyanobacteria</v>
      </c>
      <c r="AB19" s="26" t="s">
        <v>204</v>
      </c>
      <c r="AC19" s="27">
        <v>93.16</v>
      </c>
      <c r="AD19" s="27">
        <v>5.98</v>
      </c>
      <c r="AE19" s="26" t="s">
        <v>26</v>
      </c>
    </row>
    <row r="20" spans="1:31" x14ac:dyDescent="0.2">
      <c r="A20" t="s">
        <v>134</v>
      </c>
      <c r="B20" s="18">
        <v>132.3444662</v>
      </c>
      <c r="C20" s="18">
        <v>130.04317760000001</v>
      </c>
      <c r="D20" s="18">
        <v>116.0275329</v>
      </c>
      <c r="E20" s="18">
        <v>126.6888502</v>
      </c>
      <c r="F20" s="18">
        <v>97.244954789999994</v>
      </c>
      <c r="G20" s="18">
        <v>302.98979910000003</v>
      </c>
      <c r="H20" s="18">
        <v>93.46384338</v>
      </c>
      <c r="I20" s="18">
        <v>350.46091419999999</v>
      </c>
      <c r="J20" s="18">
        <v>448.04329730000001</v>
      </c>
      <c r="K20" s="18">
        <v>22.58634155</v>
      </c>
      <c r="L20" s="18">
        <v>613.11977309999997</v>
      </c>
      <c r="M20" s="18">
        <v>37.047752969999998</v>
      </c>
      <c r="N20" s="18">
        <v>417.00062830000002</v>
      </c>
      <c r="O20" s="18">
        <v>215.9127082</v>
      </c>
      <c r="P20" s="18">
        <v>85.048770320000003</v>
      </c>
      <c r="Q20" s="18">
        <v>128.8984342</v>
      </c>
      <c r="R20" s="18">
        <v>211.8045224</v>
      </c>
      <c r="S20" s="18">
        <v>80.930270780000001</v>
      </c>
      <c r="T20" s="18">
        <v>51.694518719999998</v>
      </c>
      <c r="U20" s="18">
        <v>304.44284699999997</v>
      </c>
      <c r="V20" s="18">
        <v>153.4795091</v>
      </c>
      <c r="W20" s="18">
        <v>305.92904249999998</v>
      </c>
      <c r="X20" s="18">
        <v>282.58817850000003</v>
      </c>
      <c r="Y20" s="18">
        <v>205.5155105</v>
      </c>
      <c r="Z20" t="str">
        <f t="shared" si="0"/>
        <v>Verruomicrobia</v>
      </c>
      <c r="AB20" s="26" t="s">
        <v>235</v>
      </c>
      <c r="AC20" s="27">
        <v>93.97</v>
      </c>
      <c r="AD20" s="27">
        <v>0.72</v>
      </c>
      <c r="AE20" s="26" t="s">
        <v>26</v>
      </c>
    </row>
    <row r="21" spans="1:31" x14ac:dyDescent="0.2">
      <c r="A21" t="s">
        <v>135</v>
      </c>
      <c r="B21" s="18">
        <v>104.3322689</v>
      </c>
      <c r="C21" s="18">
        <v>122.85917019999999</v>
      </c>
      <c r="D21" s="18">
        <v>90.312453070000004</v>
      </c>
      <c r="E21" s="18">
        <v>79.618646929999997</v>
      </c>
      <c r="F21" s="18">
        <v>89.572033770000004</v>
      </c>
      <c r="G21" s="18">
        <v>69.938040349999994</v>
      </c>
      <c r="H21" s="18">
        <v>308.18907630000001</v>
      </c>
      <c r="I21" s="18">
        <v>78.101419300000003</v>
      </c>
      <c r="J21" s="18">
        <v>59.587122370000003</v>
      </c>
      <c r="K21" s="18">
        <v>480.56235479999998</v>
      </c>
      <c r="L21" s="18">
        <v>81.936717979999997</v>
      </c>
      <c r="M21" s="18">
        <v>562.18473510000001</v>
      </c>
      <c r="N21" s="18">
        <v>66.500529819999997</v>
      </c>
      <c r="O21" s="18">
        <v>117.3136061</v>
      </c>
      <c r="P21" s="18">
        <v>79.360038599999996</v>
      </c>
      <c r="Q21" s="18">
        <v>107.270557</v>
      </c>
      <c r="R21" s="18">
        <v>61.285601749999998</v>
      </c>
      <c r="S21" s="18">
        <v>295.44245660000001</v>
      </c>
      <c r="T21" s="18">
        <v>307.65098030000001</v>
      </c>
      <c r="U21" s="18">
        <v>60.187695609999999</v>
      </c>
      <c r="V21" s="18">
        <v>38.293046930000003</v>
      </c>
      <c r="W21" s="18">
        <v>51.313332019999997</v>
      </c>
      <c r="X21" s="18">
        <v>78.347744300000002</v>
      </c>
      <c r="Y21" s="18">
        <v>58.0044386</v>
      </c>
      <c r="Z21" t="str">
        <f t="shared" si="0"/>
        <v>Planctomycetes (Phycisphaerae)</v>
      </c>
      <c r="AB21" s="26" t="s">
        <v>517</v>
      </c>
      <c r="AC21" s="27">
        <v>58.76</v>
      </c>
      <c r="AD21" s="27">
        <v>0.26</v>
      </c>
      <c r="AE21" s="26" t="s">
        <v>26</v>
      </c>
    </row>
    <row r="22" spans="1:31" x14ac:dyDescent="0.2">
      <c r="A22" t="s">
        <v>136</v>
      </c>
      <c r="B22" s="18">
        <v>127.6983776</v>
      </c>
      <c r="C22" s="18">
        <v>109.3320224</v>
      </c>
      <c r="D22" s="18">
        <v>105.44872239999999</v>
      </c>
      <c r="E22" s="18">
        <v>129.39645100000001</v>
      </c>
      <c r="F22" s="18">
        <v>72.942453060000005</v>
      </c>
      <c r="G22" s="18">
        <v>236.7422224</v>
      </c>
      <c r="H22" s="18">
        <v>90.27203265</v>
      </c>
      <c r="I22" s="18">
        <v>273.89011019999998</v>
      </c>
      <c r="J22" s="18">
        <v>208.98020410000001</v>
      </c>
      <c r="K22" s="18">
        <v>3.0619816329999998</v>
      </c>
      <c r="L22" s="18">
        <v>288.07357139999999</v>
      </c>
      <c r="M22" s="18">
        <v>6.2174408159999999</v>
      </c>
      <c r="N22" s="18">
        <v>293.84062649999998</v>
      </c>
      <c r="O22" s="18">
        <v>183.69705099999999</v>
      </c>
      <c r="P22" s="18">
        <v>84.341979589999994</v>
      </c>
      <c r="Q22" s="18">
        <v>108.76287960000001</v>
      </c>
      <c r="R22" s="18">
        <v>186.47189589999999</v>
      </c>
      <c r="S22" s="18">
        <v>84.29210612</v>
      </c>
      <c r="T22" s="18">
        <v>58.426099999999998</v>
      </c>
      <c r="U22" s="18">
        <v>327.58271430000002</v>
      </c>
      <c r="V22" s="18">
        <v>173.72258160000001</v>
      </c>
      <c r="W22" s="18">
        <v>323.8648776</v>
      </c>
      <c r="X22" s="18">
        <v>312.42829180000001</v>
      </c>
      <c r="Y22" s="18">
        <v>275.72825710000001</v>
      </c>
      <c r="Z22" t="str">
        <f t="shared" si="0"/>
        <v>Betaproteobacteria</v>
      </c>
      <c r="AB22" s="26" t="s">
        <v>340</v>
      </c>
      <c r="AC22" s="27">
        <v>97.44</v>
      </c>
      <c r="AD22" s="27">
        <v>2.99</v>
      </c>
      <c r="AE22" s="26" t="s">
        <v>26</v>
      </c>
    </row>
    <row r="23" spans="1:31" x14ac:dyDescent="0.2">
      <c r="A23" t="s">
        <v>137</v>
      </c>
      <c r="B23" s="18">
        <v>77.157925289999994</v>
      </c>
      <c r="C23" s="18">
        <v>107.96418439999999</v>
      </c>
      <c r="D23" s="18">
        <v>82.396519769999998</v>
      </c>
      <c r="E23" s="18">
        <v>116.0640094</v>
      </c>
      <c r="F23" s="18">
        <v>131.3857922</v>
      </c>
      <c r="G23" s="18">
        <v>1.5944828000000001E-2</v>
      </c>
      <c r="H23" s="18">
        <v>0.217170575</v>
      </c>
      <c r="I23" s="18">
        <v>7.3924139999999999E-3</v>
      </c>
      <c r="J23" s="18">
        <v>2.5457470000000001E-3</v>
      </c>
      <c r="K23" s="18">
        <v>0.19188160900000001</v>
      </c>
      <c r="L23" s="18">
        <v>3.8719539999999999E-3</v>
      </c>
      <c r="M23" s="18">
        <v>6.1436779999999996E-3</v>
      </c>
      <c r="N23" s="18">
        <v>8.3572409999999996E-3</v>
      </c>
      <c r="O23" s="18">
        <v>22.493847129999999</v>
      </c>
      <c r="P23" s="18">
        <v>124.0011306</v>
      </c>
      <c r="Q23" s="18">
        <v>144.3544278</v>
      </c>
      <c r="R23" s="18">
        <v>7.6666670000000003E-3</v>
      </c>
      <c r="S23" s="18">
        <v>1.362E-2</v>
      </c>
      <c r="T23" s="18">
        <v>6.1414482760000002</v>
      </c>
      <c r="U23" s="18">
        <v>9.7101150000000001E-3</v>
      </c>
      <c r="V23" s="18">
        <v>8.3836780000000003E-3</v>
      </c>
      <c r="W23" s="18">
        <v>2.187977E-2</v>
      </c>
      <c r="X23" s="18">
        <v>9.5659769999999998E-3</v>
      </c>
      <c r="Y23" s="18">
        <v>5.6202300000000004E-3</v>
      </c>
      <c r="Z23" t="str">
        <f t="shared" si="0"/>
        <v>Deltaproteobacteria</v>
      </c>
      <c r="AB23" s="26" t="s">
        <v>444</v>
      </c>
      <c r="AC23" s="27">
        <v>98.29</v>
      </c>
      <c r="AD23" s="27">
        <v>2.14</v>
      </c>
      <c r="AE23" s="26" t="s">
        <v>26</v>
      </c>
    </row>
    <row r="24" spans="1:31" x14ac:dyDescent="0.2">
      <c r="A24" t="s">
        <v>138</v>
      </c>
      <c r="B24" s="18">
        <v>60.070515479999997</v>
      </c>
      <c r="C24" s="18">
        <v>103.1992695</v>
      </c>
      <c r="D24" s="18">
        <v>88.893787560000007</v>
      </c>
      <c r="E24" s="18">
        <v>80.957781979999993</v>
      </c>
      <c r="F24" s="18">
        <v>65.459596700000006</v>
      </c>
      <c r="G24" s="18">
        <v>168.8928693</v>
      </c>
      <c r="H24" s="18">
        <v>61.690198479999999</v>
      </c>
      <c r="I24" s="18">
        <v>252.71863049999999</v>
      </c>
      <c r="J24" s="18">
        <v>184.73283219999999</v>
      </c>
      <c r="K24" s="18">
        <v>1.6473248730000001</v>
      </c>
      <c r="L24" s="18">
        <v>155.087549</v>
      </c>
      <c r="M24" s="18">
        <v>6.0550192889999996</v>
      </c>
      <c r="N24" s="18">
        <v>199.00558169999999</v>
      </c>
      <c r="O24" s="18">
        <v>193.1533939</v>
      </c>
      <c r="P24" s="18">
        <v>93.190031219999995</v>
      </c>
      <c r="Q24" s="18">
        <v>92.777011419999994</v>
      </c>
      <c r="R24" s="18">
        <v>211.20905099999999</v>
      </c>
      <c r="S24" s="18">
        <v>73.038230459999994</v>
      </c>
      <c r="T24" s="18">
        <v>56.997169800000002</v>
      </c>
      <c r="U24" s="18">
        <v>334.19528170000001</v>
      </c>
      <c r="V24" s="18">
        <v>70.599095939999998</v>
      </c>
      <c r="W24" s="18">
        <v>181.04525029999999</v>
      </c>
      <c r="X24" s="18">
        <v>143.92819950000001</v>
      </c>
      <c r="Y24" s="18">
        <v>188.69712609999999</v>
      </c>
      <c r="Z24" t="str">
        <f t="shared" si="0"/>
        <v>Cyanobacteria</v>
      </c>
      <c r="AB24" s="26" t="s">
        <v>426</v>
      </c>
      <c r="AC24" s="27">
        <v>93.97</v>
      </c>
      <c r="AD24" s="27">
        <v>1.87</v>
      </c>
      <c r="AE24" s="26" t="s">
        <v>26</v>
      </c>
    </row>
    <row r="25" spans="1:31" x14ac:dyDescent="0.2">
      <c r="A25" t="s">
        <v>139</v>
      </c>
      <c r="B25" s="18">
        <v>60.423259469999998</v>
      </c>
      <c r="C25" s="18">
        <v>100.7285974</v>
      </c>
      <c r="D25" s="18">
        <v>69.755579470000001</v>
      </c>
      <c r="E25" s="18">
        <v>52.570341579999997</v>
      </c>
      <c r="F25" s="18">
        <v>74.698732629999995</v>
      </c>
      <c r="G25" s="18">
        <v>6.7583494740000001</v>
      </c>
      <c r="H25" s="18">
        <v>283.7145289</v>
      </c>
      <c r="I25" s="18">
        <v>6.0128952629999999</v>
      </c>
      <c r="J25" s="18">
        <v>2.4038473680000001</v>
      </c>
      <c r="K25" s="18">
        <v>362.28699890000001</v>
      </c>
      <c r="L25" s="18">
        <v>5.7775231580000002</v>
      </c>
      <c r="M25" s="18">
        <v>413.64787740000003</v>
      </c>
      <c r="N25" s="18">
        <v>3.9710373680000002</v>
      </c>
      <c r="O25" s="18">
        <v>83.734067370000005</v>
      </c>
      <c r="P25" s="18">
        <v>61.416477890000003</v>
      </c>
      <c r="Q25" s="18">
        <v>85.140992109999999</v>
      </c>
      <c r="R25" s="18">
        <v>11.735005259999999</v>
      </c>
      <c r="S25" s="18">
        <v>393.17872</v>
      </c>
      <c r="T25" s="18">
        <v>317.19900840000003</v>
      </c>
      <c r="U25" s="18">
        <v>2.9133110530000002</v>
      </c>
      <c r="V25" s="18">
        <v>3.824805263</v>
      </c>
      <c r="W25" s="18">
        <v>2.2189542109999998</v>
      </c>
      <c r="X25" s="18">
        <v>4.3435015789999998</v>
      </c>
      <c r="Y25" s="18">
        <v>6.7084873680000001</v>
      </c>
      <c r="Z25" t="str">
        <f t="shared" si="0"/>
        <v>Betaproteobacteria</v>
      </c>
      <c r="AB25" s="26" t="s">
        <v>533</v>
      </c>
      <c r="AC25" s="27">
        <v>77.39</v>
      </c>
      <c r="AD25" s="27">
        <v>0.09</v>
      </c>
      <c r="AE25" s="26" t="s">
        <v>26</v>
      </c>
    </row>
    <row r="26" spans="1:31" x14ac:dyDescent="0.2">
      <c r="A26" t="s">
        <v>140</v>
      </c>
      <c r="B26" s="18">
        <v>111.9576904</v>
      </c>
      <c r="C26" s="18">
        <v>97.390017110000002</v>
      </c>
      <c r="D26" s="18">
        <v>100.8670898</v>
      </c>
      <c r="E26" s="18">
        <v>104.4100936</v>
      </c>
      <c r="F26" s="18">
        <v>119.38574060000001</v>
      </c>
      <c r="G26" s="18">
        <v>3.5163102000000002E-2</v>
      </c>
      <c r="H26" s="18">
        <v>14.005681279999999</v>
      </c>
      <c r="I26" s="18">
        <v>1.749198E-3</v>
      </c>
      <c r="J26" s="18">
        <v>6.7417110000000001E-3</v>
      </c>
      <c r="K26" s="18">
        <v>12.610280749999999</v>
      </c>
      <c r="L26" s="18">
        <v>2.5865775000000001E-2</v>
      </c>
      <c r="M26" s="18">
        <v>6.3060139040000003</v>
      </c>
      <c r="N26" s="18">
        <v>2.4871658000000001E-2</v>
      </c>
      <c r="O26" s="18">
        <v>36.616621389999999</v>
      </c>
      <c r="P26" s="18">
        <v>115.4630037</v>
      </c>
      <c r="Q26" s="18">
        <v>118.71492569999999</v>
      </c>
      <c r="R26" s="18">
        <v>0.161458289</v>
      </c>
      <c r="S26" s="18">
        <v>14.24093422</v>
      </c>
      <c r="T26" s="18">
        <v>19.182492509999999</v>
      </c>
      <c r="U26" s="18">
        <v>4.8920321000000003E-2</v>
      </c>
      <c r="V26" s="18">
        <v>4.0748662999999997E-2</v>
      </c>
      <c r="W26" s="18">
        <v>0.11276630999999999</v>
      </c>
      <c r="X26" s="18">
        <v>5.1409626E-2</v>
      </c>
      <c r="Y26" s="18">
        <v>1.8349733E-2</v>
      </c>
      <c r="Z26" t="str">
        <f t="shared" si="0"/>
        <v>Deltaproteobacteria</v>
      </c>
      <c r="AB26" s="26" t="s">
        <v>474</v>
      </c>
      <c r="AC26" s="27">
        <v>95.73</v>
      </c>
      <c r="AD26" s="27">
        <v>2.33</v>
      </c>
      <c r="AE26" s="26" t="s">
        <v>26</v>
      </c>
    </row>
    <row r="27" spans="1:31" x14ac:dyDescent="0.2">
      <c r="A27" t="s">
        <v>141</v>
      </c>
      <c r="B27" s="18">
        <v>31.691561109999999</v>
      </c>
      <c r="C27" s="18">
        <v>95.10009565</v>
      </c>
      <c r="D27" s="18">
        <v>46.018089369999998</v>
      </c>
      <c r="E27" s="18">
        <v>78.189700720000005</v>
      </c>
      <c r="F27" s="18">
        <v>87.953168599999998</v>
      </c>
      <c r="G27" s="18">
        <v>1.3687922999999999E-2</v>
      </c>
      <c r="H27" s="18">
        <v>6.5516667000000001E-2</v>
      </c>
      <c r="I27" s="18">
        <v>7.2012079999999997E-3</v>
      </c>
      <c r="J27" s="18">
        <v>3.5410630000000001E-3</v>
      </c>
      <c r="K27" s="18">
        <v>1.50343E-2</v>
      </c>
      <c r="L27" s="18">
        <v>4.9364730000000002E-3</v>
      </c>
      <c r="M27" s="18">
        <v>1.0572221999999999E-2</v>
      </c>
      <c r="N27" s="18">
        <v>6.6553139999999998E-3</v>
      </c>
      <c r="O27" s="18">
        <v>8.9680468599999994</v>
      </c>
      <c r="P27" s="18">
        <v>100.88998960000001</v>
      </c>
      <c r="Q27" s="18">
        <v>114.00869400000001</v>
      </c>
      <c r="R27" s="18">
        <v>6.7516909999999998E-3</v>
      </c>
      <c r="S27" s="18">
        <v>1.8605314000000001E-2</v>
      </c>
      <c r="T27" s="18">
        <v>1.2373147339999999</v>
      </c>
      <c r="U27" s="18">
        <v>7.5106280000000001E-3</v>
      </c>
      <c r="V27" s="18">
        <v>5.498551E-3</v>
      </c>
      <c r="W27" s="18">
        <v>1.0732126E-2</v>
      </c>
      <c r="X27" s="18">
        <v>6.8997579999999998E-3</v>
      </c>
      <c r="Y27" s="18">
        <v>8.2084540000000004E-3</v>
      </c>
      <c r="Z27" t="str">
        <f t="shared" si="0"/>
        <v>Chloroflexi</v>
      </c>
      <c r="AB27" s="26" t="s">
        <v>518</v>
      </c>
      <c r="AC27" s="27">
        <v>84.24</v>
      </c>
      <c r="AD27" s="27">
        <v>3.62</v>
      </c>
      <c r="AE27" s="26" t="s">
        <v>26</v>
      </c>
    </row>
    <row r="28" spans="1:31" x14ac:dyDescent="0.2">
      <c r="A28" t="s">
        <v>142</v>
      </c>
      <c r="B28" s="18">
        <v>4.0339039339999996</v>
      </c>
      <c r="C28" s="18">
        <v>95.060597049999998</v>
      </c>
      <c r="D28" s="18">
        <v>15.733044919999999</v>
      </c>
      <c r="E28" s="18">
        <v>79.360766229999996</v>
      </c>
      <c r="F28" s="18">
        <v>133.1974252</v>
      </c>
      <c r="G28" s="18">
        <v>5.9750819999999996E-3</v>
      </c>
      <c r="H28" s="18">
        <v>1.8585902000000001E-2</v>
      </c>
      <c r="I28" s="18">
        <v>1.4557400000000001E-4</v>
      </c>
      <c r="J28" s="18">
        <v>2.4721299999999998E-4</v>
      </c>
      <c r="K28" s="18">
        <v>5.1511480000000004E-3</v>
      </c>
      <c r="L28" s="18">
        <v>1.17705E-4</v>
      </c>
      <c r="M28" s="18">
        <v>1.6458999999999999E-4</v>
      </c>
      <c r="N28" s="18">
        <v>3.7737699999999998E-4</v>
      </c>
      <c r="O28" s="18">
        <v>1.1651426229999999</v>
      </c>
      <c r="P28" s="18">
        <v>57.001996720000001</v>
      </c>
      <c r="Q28" s="18">
        <v>117.8510315</v>
      </c>
      <c r="R28" s="18">
        <v>1.18918E-3</v>
      </c>
      <c r="S28" s="18">
        <v>2.0442619999999998E-3</v>
      </c>
      <c r="T28" s="18">
        <v>0.32319573800000001</v>
      </c>
      <c r="U28" s="18">
        <v>1.439016E-3</v>
      </c>
      <c r="V28" s="18">
        <v>4.3311499999999998E-4</v>
      </c>
      <c r="W28" s="18">
        <v>1.247541E-3</v>
      </c>
      <c r="X28" s="18">
        <v>5.5442600000000001E-4</v>
      </c>
      <c r="Y28" s="18">
        <v>1.6393399999999999E-4</v>
      </c>
      <c r="Z28" t="str">
        <f t="shared" si="0"/>
        <v>Nitrospirae</v>
      </c>
      <c r="AB28" s="26" t="s">
        <v>329</v>
      </c>
      <c r="AC28" s="27">
        <v>97.41</v>
      </c>
      <c r="AD28" s="27">
        <v>0</v>
      </c>
      <c r="AE28" s="26" t="s">
        <v>26</v>
      </c>
    </row>
    <row r="29" spans="1:31" x14ac:dyDescent="0.2">
      <c r="A29" t="s">
        <v>143</v>
      </c>
      <c r="B29" s="18">
        <v>110.03488400000001</v>
      </c>
      <c r="C29" s="18">
        <v>88.175927999999999</v>
      </c>
      <c r="D29" s="18">
        <v>81.183567999999994</v>
      </c>
      <c r="E29" s="18">
        <v>65.247727999999995</v>
      </c>
      <c r="F29" s="18">
        <v>71.327292</v>
      </c>
      <c r="G29" s="18">
        <v>54.640196000000003</v>
      </c>
      <c r="H29" s="18">
        <v>233.769668</v>
      </c>
      <c r="I29" s="18">
        <v>55.535043999999999</v>
      </c>
      <c r="J29" s="18">
        <v>41.505336</v>
      </c>
      <c r="K29" s="18">
        <v>463.75485200000003</v>
      </c>
      <c r="L29" s="18">
        <v>75.490183999999999</v>
      </c>
      <c r="M29" s="18">
        <v>376.41194400000001</v>
      </c>
      <c r="N29" s="18">
        <v>56.935935999999998</v>
      </c>
      <c r="O29" s="18">
        <v>129.856348</v>
      </c>
      <c r="P29" s="18">
        <v>63.381003999999997</v>
      </c>
      <c r="Q29" s="18">
        <v>114.401844</v>
      </c>
      <c r="R29" s="18">
        <v>48.677484</v>
      </c>
      <c r="S29" s="18">
        <v>430.74965600000002</v>
      </c>
      <c r="T29" s="18">
        <v>343.16254400000003</v>
      </c>
      <c r="U29" s="18">
        <v>63.490819999999999</v>
      </c>
      <c r="V29" s="18">
        <v>62.469163999999999</v>
      </c>
      <c r="W29" s="18">
        <v>63.214792000000003</v>
      </c>
      <c r="X29" s="18">
        <v>72.420748000000003</v>
      </c>
      <c r="Y29" s="18">
        <v>74.534120000000001</v>
      </c>
      <c r="Z29" t="str">
        <f t="shared" si="0"/>
        <v>Actinobacteria</v>
      </c>
      <c r="AB29" s="26" t="s">
        <v>390</v>
      </c>
      <c r="AC29" s="27">
        <v>62.95</v>
      </c>
      <c r="AD29" s="27">
        <v>2.1</v>
      </c>
      <c r="AE29" s="26" t="s">
        <v>26</v>
      </c>
    </row>
    <row r="30" spans="1:31" x14ac:dyDescent="0.2">
      <c r="A30" t="s">
        <v>144</v>
      </c>
      <c r="B30" s="18">
        <v>57.437620350000003</v>
      </c>
      <c r="C30" s="18">
        <v>84.929238369999993</v>
      </c>
      <c r="D30" s="18">
        <v>75.189952329999997</v>
      </c>
      <c r="E30" s="18">
        <v>70.085929649999997</v>
      </c>
      <c r="F30" s="18">
        <v>53.545618599999997</v>
      </c>
      <c r="G30" s="18">
        <v>142.3069744</v>
      </c>
      <c r="H30" s="18">
        <v>52.591688949999998</v>
      </c>
      <c r="I30" s="18">
        <v>220.6688116</v>
      </c>
      <c r="J30" s="18">
        <v>205.22772670000001</v>
      </c>
      <c r="K30" s="18">
        <v>2.2356773259999998</v>
      </c>
      <c r="L30" s="18">
        <v>172.48772439999999</v>
      </c>
      <c r="M30" s="18">
        <v>4.3557139530000004</v>
      </c>
      <c r="N30" s="18">
        <v>212.06344530000001</v>
      </c>
      <c r="O30" s="18">
        <v>104.5137453</v>
      </c>
      <c r="P30" s="18">
        <v>47.388740120000001</v>
      </c>
      <c r="Q30" s="18">
        <v>53.461520929999999</v>
      </c>
      <c r="R30" s="18">
        <v>107.4590355</v>
      </c>
      <c r="S30" s="18">
        <v>41.034554069999999</v>
      </c>
      <c r="T30" s="18">
        <v>30.318194770000002</v>
      </c>
      <c r="U30" s="18">
        <v>167.68570700000001</v>
      </c>
      <c r="V30" s="18">
        <v>51.980239529999999</v>
      </c>
      <c r="W30" s="18">
        <v>108.2077517</v>
      </c>
      <c r="X30" s="18">
        <v>86.490498840000001</v>
      </c>
      <c r="Y30" s="18">
        <v>89.967228489999997</v>
      </c>
      <c r="Z30" t="str">
        <f t="shared" si="0"/>
        <v>Planctomycetes</v>
      </c>
      <c r="AB30" s="26" t="s">
        <v>500</v>
      </c>
      <c r="AC30" s="27">
        <v>81.16</v>
      </c>
      <c r="AD30" s="27">
        <v>2.09</v>
      </c>
      <c r="AE30" s="26" t="s">
        <v>26</v>
      </c>
    </row>
    <row r="31" spans="1:31" x14ac:dyDescent="0.2">
      <c r="A31" t="s">
        <v>145</v>
      </c>
      <c r="B31" s="18">
        <v>78.049421429999995</v>
      </c>
      <c r="C31" s="18">
        <v>76.248088100000004</v>
      </c>
      <c r="D31" s="18">
        <v>75.002373809999995</v>
      </c>
      <c r="E31" s="18">
        <v>94.957876189999993</v>
      </c>
      <c r="F31" s="18">
        <v>66.067385709999996</v>
      </c>
      <c r="G31" s="18">
        <v>157.14699519999999</v>
      </c>
      <c r="H31" s="18">
        <v>51.468447619999999</v>
      </c>
      <c r="I31" s="18">
        <v>195.0636786</v>
      </c>
      <c r="J31" s="18">
        <v>123.8694643</v>
      </c>
      <c r="K31" s="18">
        <v>11.610464289999999</v>
      </c>
      <c r="L31" s="18">
        <v>185.15495949999999</v>
      </c>
      <c r="M31" s="18">
        <v>30.45015476</v>
      </c>
      <c r="N31" s="18">
        <v>157.45740950000001</v>
      </c>
      <c r="O31" s="18">
        <v>148.45570710000001</v>
      </c>
      <c r="P31" s="18">
        <v>54.707145240000003</v>
      </c>
      <c r="Q31" s="18">
        <v>142.229919</v>
      </c>
      <c r="R31" s="18">
        <v>193.4345333</v>
      </c>
      <c r="S31" s="18">
        <v>72.124250000000004</v>
      </c>
      <c r="T31" s="18">
        <v>53.420064289999999</v>
      </c>
      <c r="U31" s="18">
        <v>257.48117380000002</v>
      </c>
      <c r="V31" s="18">
        <v>180.54966669999999</v>
      </c>
      <c r="W31" s="18">
        <v>210.8337286</v>
      </c>
      <c r="X31" s="18">
        <v>306.71088329999998</v>
      </c>
      <c r="Y31" s="18">
        <v>268.18774289999999</v>
      </c>
      <c r="Z31" t="str">
        <f t="shared" si="0"/>
        <v>Actinobacteria</v>
      </c>
      <c r="AB31" s="26" t="s">
        <v>460</v>
      </c>
      <c r="AC31" s="27">
        <v>50.83</v>
      </c>
      <c r="AD31" s="27">
        <v>0</v>
      </c>
      <c r="AE31" s="26" t="s">
        <v>26</v>
      </c>
    </row>
    <row r="32" spans="1:31" x14ac:dyDescent="0.2">
      <c r="A32" t="s">
        <v>146</v>
      </c>
      <c r="B32" s="18">
        <v>123.7153143</v>
      </c>
      <c r="C32" s="18">
        <v>75.292378569999997</v>
      </c>
      <c r="D32" s="18">
        <v>95.742985709999999</v>
      </c>
      <c r="E32" s="18">
        <v>102.4309714</v>
      </c>
      <c r="F32" s="18">
        <v>62.874071430000001</v>
      </c>
      <c r="G32" s="18">
        <v>237.40010710000001</v>
      </c>
      <c r="H32" s="18">
        <v>84.633421429999999</v>
      </c>
      <c r="I32" s="18">
        <v>256.52361430000002</v>
      </c>
      <c r="J32" s="18">
        <v>190.56888570000001</v>
      </c>
      <c r="K32" s="18">
        <v>2.4734071430000002</v>
      </c>
      <c r="L32" s="18">
        <v>291.68677860000003</v>
      </c>
      <c r="M32" s="18">
        <v>3.16825</v>
      </c>
      <c r="N32" s="18">
        <v>232.33535000000001</v>
      </c>
      <c r="O32" s="18">
        <v>138.1210571</v>
      </c>
      <c r="P32" s="18">
        <v>60.855285709999997</v>
      </c>
      <c r="Q32" s="18">
        <v>86.286342860000005</v>
      </c>
      <c r="R32" s="18">
        <v>138.1457714</v>
      </c>
      <c r="S32" s="18">
        <v>62.354321429999999</v>
      </c>
      <c r="T32" s="18">
        <v>49.163892859999997</v>
      </c>
      <c r="U32" s="18">
        <v>285.55558569999999</v>
      </c>
      <c r="V32" s="18">
        <v>239.78565</v>
      </c>
      <c r="W32" s="18">
        <v>293.19484290000003</v>
      </c>
      <c r="X32" s="18">
        <v>328.17595710000001</v>
      </c>
      <c r="Y32" s="18">
        <v>373.56117139999998</v>
      </c>
      <c r="Z32" t="str">
        <f t="shared" si="0"/>
        <v>Bacteroidetes</v>
      </c>
      <c r="AB32" s="26" t="s">
        <v>226</v>
      </c>
      <c r="AC32" s="27">
        <v>70.8</v>
      </c>
      <c r="AD32" s="27">
        <v>0.53</v>
      </c>
      <c r="AE32" s="26" t="s">
        <v>26</v>
      </c>
    </row>
    <row r="33" spans="1:31" x14ac:dyDescent="0.2">
      <c r="A33" t="s">
        <v>147</v>
      </c>
      <c r="B33" s="18">
        <v>103.1878224</v>
      </c>
      <c r="C33" s="18">
        <v>75.284022449999995</v>
      </c>
      <c r="D33" s="18">
        <v>74.766387760000001</v>
      </c>
      <c r="E33" s="18">
        <v>99.600032650000003</v>
      </c>
      <c r="F33" s="18">
        <v>62.792422449999997</v>
      </c>
      <c r="G33" s="18">
        <v>225.99248370000001</v>
      </c>
      <c r="H33" s="18">
        <v>58.977020410000002</v>
      </c>
      <c r="I33" s="18">
        <v>238.70816730000001</v>
      </c>
      <c r="J33" s="18">
        <v>172.69761840000001</v>
      </c>
      <c r="K33" s="18">
        <v>20.272114290000001</v>
      </c>
      <c r="L33" s="18">
        <v>291.46030409999997</v>
      </c>
      <c r="M33" s="18">
        <v>51.660920410000003</v>
      </c>
      <c r="N33" s="18">
        <v>210.3455429</v>
      </c>
      <c r="O33" s="18">
        <v>197.33273059999999</v>
      </c>
      <c r="P33" s="18">
        <v>61.526453060000001</v>
      </c>
      <c r="Q33" s="18">
        <v>148.898402</v>
      </c>
      <c r="R33" s="18">
        <v>194.6502816</v>
      </c>
      <c r="S33" s="18">
        <v>69.74983469</v>
      </c>
      <c r="T33" s="18">
        <v>46.89515918</v>
      </c>
      <c r="U33" s="18">
        <v>255.6369306</v>
      </c>
      <c r="V33" s="18">
        <v>263.45202449999999</v>
      </c>
      <c r="W33" s="18">
        <v>248.6616143</v>
      </c>
      <c r="X33" s="18">
        <v>290.1247429</v>
      </c>
      <c r="Y33" s="18">
        <v>310.31046939999999</v>
      </c>
      <c r="Z33" t="str">
        <f t="shared" si="0"/>
        <v>Actinobacteria</v>
      </c>
      <c r="AB33" s="26" t="s">
        <v>143</v>
      </c>
      <c r="AC33" s="27">
        <v>81.150000000000006</v>
      </c>
      <c r="AD33" s="27">
        <v>0</v>
      </c>
      <c r="AE33" s="26" t="s">
        <v>26</v>
      </c>
    </row>
    <row r="34" spans="1:31" x14ac:dyDescent="0.2">
      <c r="A34" t="s">
        <v>148</v>
      </c>
      <c r="B34" s="18">
        <v>38.502668470000003</v>
      </c>
      <c r="C34" s="18">
        <v>69.305143349999994</v>
      </c>
      <c r="D34" s="18">
        <v>20.97002857</v>
      </c>
      <c r="E34" s="18">
        <v>31.713583249999999</v>
      </c>
      <c r="F34" s="18">
        <v>54.80408473</v>
      </c>
      <c r="G34" s="18">
        <v>73.834781770000006</v>
      </c>
      <c r="H34" s="18">
        <v>14.24758473</v>
      </c>
      <c r="I34" s="18">
        <v>59.547497540000002</v>
      </c>
      <c r="J34" s="18">
        <v>16.516518720000001</v>
      </c>
      <c r="K34" s="18">
        <v>3.3938261079999998</v>
      </c>
      <c r="L34" s="18">
        <v>39.666565519999999</v>
      </c>
      <c r="M34" s="18">
        <v>7.7288083739999998</v>
      </c>
      <c r="N34" s="18">
        <v>44.405378820000003</v>
      </c>
      <c r="O34" s="18">
        <v>53.312300489999998</v>
      </c>
      <c r="P34" s="18">
        <v>37.602444329999997</v>
      </c>
      <c r="Q34" s="18">
        <v>70.039320200000006</v>
      </c>
      <c r="R34" s="18">
        <v>39.212490639999999</v>
      </c>
      <c r="S34" s="18">
        <v>12.72024581</v>
      </c>
      <c r="T34" s="18">
        <v>7.9830019700000001</v>
      </c>
      <c r="U34" s="18">
        <v>103.2345182</v>
      </c>
      <c r="V34" s="18">
        <v>184.29799610000001</v>
      </c>
      <c r="W34" s="18">
        <v>90.463194580000007</v>
      </c>
      <c r="X34" s="18">
        <v>80.584761080000007</v>
      </c>
      <c r="Y34" s="18">
        <v>88.597002459999999</v>
      </c>
      <c r="Z34" t="str">
        <f t="shared" si="0"/>
        <v>Euryarchaeota</v>
      </c>
      <c r="AB34" s="26" t="s">
        <v>349</v>
      </c>
      <c r="AC34" s="27">
        <v>82.45</v>
      </c>
      <c r="AD34" s="27">
        <v>2.41</v>
      </c>
      <c r="AE34" s="26" t="s">
        <v>26</v>
      </c>
    </row>
    <row r="35" spans="1:31" x14ac:dyDescent="0.2">
      <c r="A35" t="s">
        <v>149</v>
      </c>
      <c r="B35" s="18">
        <v>39.451605569999998</v>
      </c>
      <c r="C35" s="18">
        <v>69.262956750000001</v>
      </c>
      <c r="D35" s="18">
        <v>59.793331260000002</v>
      </c>
      <c r="E35" s="18">
        <v>54.820831910000003</v>
      </c>
      <c r="F35" s="18">
        <v>43.848791859999999</v>
      </c>
      <c r="G35" s="18">
        <v>112.32728539999999</v>
      </c>
      <c r="H35" s="18">
        <v>40.081534259999998</v>
      </c>
      <c r="I35" s="18">
        <v>162.21477580000001</v>
      </c>
      <c r="J35" s="18">
        <v>114.8305931</v>
      </c>
      <c r="K35" s="18">
        <v>1.391869807</v>
      </c>
      <c r="L35" s="18">
        <v>89.627078159999996</v>
      </c>
      <c r="M35" s="18">
        <v>5.7970402569999999</v>
      </c>
      <c r="N35" s="18">
        <v>125.4322049</v>
      </c>
      <c r="O35" s="18">
        <v>179.03688070000001</v>
      </c>
      <c r="P35" s="18">
        <v>89.337929340000002</v>
      </c>
      <c r="Q35" s="18">
        <v>84.153629760000001</v>
      </c>
      <c r="R35" s="18">
        <v>200.92018870000001</v>
      </c>
      <c r="S35" s="18">
        <v>67.314845610000006</v>
      </c>
      <c r="T35" s="18">
        <v>53.854829119999998</v>
      </c>
      <c r="U35" s="18">
        <v>328.2081475</v>
      </c>
      <c r="V35" s="18">
        <v>64.54744968</v>
      </c>
      <c r="W35" s="18">
        <v>167.3447242</v>
      </c>
      <c r="X35" s="18">
        <v>138.70441500000001</v>
      </c>
      <c r="Y35" s="18">
        <v>188.37487189999999</v>
      </c>
      <c r="Z35" t="str">
        <f t="shared" si="0"/>
        <v>Cyanobacteria</v>
      </c>
      <c r="AB35" s="26" t="s">
        <v>368</v>
      </c>
      <c r="AC35" s="27">
        <v>81.75</v>
      </c>
      <c r="AD35" s="27">
        <v>4.82</v>
      </c>
      <c r="AE35" s="26" t="s">
        <v>26</v>
      </c>
    </row>
    <row r="36" spans="1:31" x14ac:dyDescent="0.2">
      <c r="A36" t="s">
        <v>150</v>
      </c>
      <c r="B36" s="18">
        <v>90.364517530000001</v>
      </c>
      <c r="C36" s="18">
        <v>68.985418559999999</v>
      </c>
      <c r="D36" s="18">
        <v>49.672355670000002</v>
      </c>
      <c r="E36" s="18">
        <v>28.754011340000002</v>
      </c>
      <c r="F36" s="18">
        <v>48.841428870000001</v>
      </c>
      <c r="G36" s="18">
        <v>1.2873917530000001</v>
      </c>
      <c r="H36" s="18">
        <v>204.48234429999999</v>
      </c>
      <c r="I36" s="18">
        <v>0.66474432999999999</v>
      </c>
      <c r="J36" s="18">
        <v>0.24309793800000001</v>
      </c>
      <c r="K36" s="18">
        <v>338.40378249999998</v>
      </c>
      <c r="L36" s="18">
        <v>0.81305773199999998</v>
      </c>
      <c r="M36" s="18">
        <v>196.98549689999999</v>
      </c>
      <c r="N36" s="18">
        <v>0.54876597900000001</v>
      </c>
      <c r="O36" s="18">
        <v>67.071730930000001</v>
      </c>
      <c r="P36" s="18">
        <v>45.885304120000001</v>
      </c>
      <c r="Q36" s="18">
        <v>56.736653609999998</v>
      </c>
      <c r="R36" s="18">
        <v>6.2488814430000001</v>
      </c>
      <c r="S36" s="18">
        <v>284.54064949999997</v>
      </c>
      <c r="T36" s="18">
        <v>312.26218660000001</v>
      </c>
      <c r="U36" s="18">
        <v>0.55823299000000004</v>
      </c>
      <c r="V36" s="18">
        <v>0.66927835099999999</v>
      </c>
      <c r="W36" s="18">
        <v>0.18443711300000001</v>
      </c>
      <c r="X36" s="18">
        <v>0.90955360799999996</v>
      </c>
      <c r="Y36" s="18">
        <v>0.91567835099999995</v>
      </c>
      <c r="Z36" t="str">
        <f t="shared" si="0"/>
        <v>Nitrospirae</v>
      </c>
      <c r="AB36" s="26" t="s">
        <v>183</v>
      </c>
      <c r="AC36" s="27">
        <v>86.94</v>
      </c>
      <c r="AD36" s="27">
        <v>2.36</v>
      </c>
      <c r="AE36" s="26" t="s">
        <v>26</v>
      </c>
    </row>
    <row r="37" spans="1:31" x14ac:dyDescent="0.2">
      <c r="A37" t="s">
        <v>151</v>
      </c>
      <c r="B37" s="18">
        <v>95.140408640000004</v>
      </c>
      <c r="C37" s="18">
        <v>67.984144439999994</v>
      </c>
      <c r="D37" s="18">
        <v>76.831365430000005</v>
      </c>
      <c r="E37" s="18">
        <v>75.4218963</v>
      </c>
      <c r="F37" s="18">
        <v>49.610507409999997</v>
      </c>
      <c r="G37" s="18">
        <v>182.76643580000001</v>
      </c>
      <c r="H37" s="18">
        <v>48.885927160000001</v>
      </c>
      <c r="I37" s="18">
        <v>252.8207247</v>
      </c>
      <c r="J37" s="18">
        <v>117.7076704</v>
      </c>
      <c r="K37" s="18">
        <v>116.6583667</v>
      </c>
      <c r="L37" s="18">
        <v>332.7989556</v>
      </c>
      <c r="M37" s="18">
        <v>174.56057039999999</v>
      </c>
      <c r="N37" s="18">
        <v>231.81082219999999</v>
      </c>
      <c r="O37" s="18">
        <v>153.4419728</v>
      </c>
      <c r="P37" s="18">
        <v>43.573220990000003</v>
      </c>
      <c r="Q37" s="18">
        <v>73.626043210000006</v>
      </c>
      <c r="R37" s="18">
        <v>123.3332358</v>
      </c>
      <c r="S37" s="18">
        <v>95.887514809999999</v>
      </c>
      <c r="T37" s="18">
        <v>37.439525930000002</v>
      </c>
      <c r="U37" s="18">
        <v>222.3489136</v>
      </c>
      <c r="V37" s="18">
        <v>152.336737</v>
      </c>
      <c r="W37" s="18">
        <v>196.7972728</v>
      </c>
      <c r="X37" s="18">
        <v>200.1470506</v>
      </c>
      <c r="Y37" s="18">
        <v>201.74619139999999</v>
      </c>
      <c r="Z37" t="str">
        <f t="shared" si="0"/>
        <v>Alphaproteobacteria non LD12</v>
      </c>
      <c r="AB37" s="26" t="s">
        <v>147</v>
      </c>
      <c r="AC37" s="27">
        <v>73.430000000000007</v>
      </c>
      <c r="AD37" s="27">
        <v>0</v>
      </c>
      <c r="AE37" s="26" t="s">
        <v>26</v>
      </c>
    </row>
    <row r="38" spans="1:31" x14ac:dyDescent="0.2">
      <c r="A38" t="s">
        <v>152</v>
      </c>
      <c r="B38" s="18">
        <v>84.848915840000004</v>
      </c>
      <c r="C38" s="18">
        <v>66.771885449999999</v>
      </c>
      <c r="D38" s="18">
        <v>66.606078960000005</v>
      </c>
      <c r="E38" s="18">
        <v>88.469667270000002</v>
      </c>
      <c r="F38" s="18">
        <v>50.706191949999997</v>
      </c>
      <c r="G38" s="18">
        <v>153.6258852</v>
      </c>
      <c r="H38" s="18">
        <v>76.968850130000007</v>
      </c>
      <c r="I38" s="18">
        <v>167.87046749999999</v>
      </c>
      <c r="J38" s="18">
        <v>103.8492236</v>
      </c>
      <c r="K38" s="18">
        <v>10.46596519</v>
      </c>
      <c r="L38" s="18">
        <v>164.2286197</v>
      </c>
      <c r="M38" s="18">
        <v>13.74521532</v>
      </c>
      <c r="N38" s="18">
        <v>115.03312940000001</v>
      </c>
      <c r="O38" s="18">
        <v>73.307831429999993</v>
      </c>
      <c r="P38" s="18">
        <v>38.557103380000001</v>
      </c>
      <c r="Q38" s="18">
        <v>47.221359739999997</v>
      </c>
      <c r="R38" s="18">
        <v>61.827777140000002</v>
      </c>
      <c r="S38" s="18">
        <v>31.125081040000001</v>
      </c>
      <c r="T38" s="18">
        <v>20.836304160000001</v>
      </c>
      <c r="U38" s="18">
        <v>70.456829089999999</v>
      </c>
      <c r="V38" s="18">
        <v>25.99511506</v>
      </c>
      <c r="W38" s="18">
        <v>57.264315060000001</v>
      </c>
      <c r="X38" s="18">
        <v>55.724530649999998</v>
      </c>
      <c r="Y38" s="18">
        <v>49.213154029999998</v>
      </c>
      <c r="Z38" t="str">
        <f t="shared" si="0"/>
        <v>Planctomycetes (Phycisphaerae)</v>
      </c>
      <c r="AB38" s="26" t="s">
        <v>237</v>
      </c>
      <c r="AC38" s="27">
        <v>77.47</v>
      </c>
      <c r="AD38" s="27">
        <v>0.79</v>
      </c>
      <c r="AE38" s="26" t="s">
        <v>26</v>
      </c>
    </row>
    <row r="39" spans="1:31" x14ac:dyDescent="0.2">
      <c r="A39" t="s">
        <v>153</v>
      </c>
      <c r="B39" s="18">
        <v>65.796004999999994</v>
      </c>
      <c r="C39" s="18">
        <v>65.379570000000001</v>
      </c>
      <c r="D39" s="18">
        <v>51.742710000000002</v>
      </c>
      <c r="E39" s="18">
        <v>37.988424999999999</v>
      </c>
      <c r="F39" s="18">
        <v>53.244644999999998</v>
      </c>
      <c r="G39" s="18">
        <v>18.806760000000001</v>
      </c>
      <c r="H39" s="18">
        <v>245.03785500000001</v>
      </c>
      <c r="I39" s="18">
        <v>18.545400000000001</v>
      </c>
      <c r="J39" s="18">
        <v>5.1792400000000001</v>
      </c>
      <c r="K39" s="18">
        <v>202.25731999999999</v>
      </c>
      <c r="L39" s="18">
        <v>10.897295</v>
      </c>
      <c r="M39" s="18">
        <v>175.29262</v>
      </c>
      <c r="N39" s="18">
        <v>10.290785</v>
      </c>
      <c r="O39" s="18">
        <v>57.286935</v>
      </c>
      <c r="P39" s="18">
        <v>42.443010000000001</v>
      </c>
      <c r="Q39" s="18">
        <v>47.902650000000001</v>
      </c>
      <c r="R39" s="18">
        <v>10.91649</v>
      </c>
      <c r="S39" s="18">
        <v>275.85471999999999</v>
      </c>
      <c r="T39" s="18">
        <v>205.28508500000001</v>
      </c>
      <c r="U39" s="18">
        <v>15.294230000000001</v>
      </c>
      <c r="V39" s="18">
        <v>15.43116</v>
      </c>
      <c r="W39" s="18">
        <v>15.208205</v>
      </c>
      <c r="X39" s="18">
        <v>15.27369</v>
      </c>
      <c r="Y39" s="18">
        <v>22.518695000000001</v>
      </c>
      <c r="Z39" t="str">
        <f t="shared" si="0"/>
        <v>Bacteroidetes</v>
      </c>
      <c r="AB39" s="26" t="s">
        <v>121</v>
      </c>
      <c r="AC39" s="27">
        <v>74.31</v>
      </c>
      <c r="AD39" s="27">
        <v>1.47</v>
      </c>
      <c r="AE39" s="26" t="s">
        <v>26</v>
      </c>
    </row>
    <row r="40" spans="1:31" x14ac:dyDescent="0.2">
      <c r="A40" t="s">
        <v>154</v>
      </c>
      <c r="B40" s="18">
        <v>121.03042960000001</v>
      </c>
      <c r="C40" s="18">
        <v>64.727928399999996</v>
      </c>
      <c r="D40" s="18">
        <v>104.1675228</v>
      </c>
      <c r="E40" s="18">
        <v>116.5059593</v>
      </c>
      <c r="F40" s="18">
        <v>111.92979010000001</v>
      </c>
      <c r="G40" s="18">
        <v>3.9205556000000003E-2</v>
      </c>
      <c r="H40" s="18">
        <v>0.45018395100000003</v>
      </c>
      <c r="I40" s="18">
        <v>9.5191359999999992E-3</v>
      </c>
      <c r="J40" s="18">
        <v>4.5037039999999999E-3</v>
      </c>
      <c r="K40" s="18">
        <v>0.245630247</v>
      </c>
      <c r="L40" s="18">
        <v>1.1541358E-2</v>
      </c>
      <c r="M40" s="18">
        <v>5.2222220000000003E-3</v>
      </c>
      <c r="N40" s="18">
        <v>1.9956789999999999E-2</v>
      </c>
      <c r="O40" s="18">
        <v>28.714632720000001</v>
      </c>
      <c r="P40" s="18">
        <v>132.8942969</v>
      </c>
      <c r="Q40" s="18">
        <v>96.26824877</v>
      </c>
      <c r="R40" s="18">
        <v>9.8685189999999992E-3</v>
      </c>
      <c r="S40" s="18">
        <v>1.1408025E-2</v>
      </c>
      <c r="T40" s="18">
        <v>22.596967280000001</v>
      </c>
      <c r="U40" s="18">
        <v>1.0710493999999999E-2</v>
      </c>
      <c r="V40" s="18">
        <v>2.5910493999999999E-2</v>
      </c>
      <c r="W40" s="18">
        <v>4.0500617000000003E-2</v>
      </c>
      <c r="X40" s="18">
        <v>2.4782098999999998E-2</v>
      </c>
      <c r="Y40" s="18">
        <v>1.9855556E-2</v>
      </c>
      <c r="Z40" t="str">
        <f t="shared" si="0"/>
        <v>Ignavibacteria</v>
      </c>
      <c r="AB40" s="26" t="s">
        <v>249</v>
      </c>
      <c r="AC40" s="27">
        <v>91.81</v>
      </c>
      <c r="AD40" s="27">
        <v>2.62</v>
      </c>
      <c r="AE40" s="26" t="s">
        <v>26</v>
      </c>
    </row>
    <row r="41" spans="1:31" x14ac:dyDescent="0.2">
      <c r="A41" t="s">
        <v>155</v>
      </c>
      <c r="B41" s="18">
        <v>62.171715910000003</v>
      </c>
      <c r="C41" s="18">
        <v>60.634661360000003</v>
      </c>
      <c r="D41" s="18">
        <v>58.519556819999998</v>
      </c>
      <c r="E41" s="18">
        <v>82.891293180000005</v>
      </c>
      <c r="F41" s="18">
        <v>49.266197730000002</v>
      </c>
      <c r="G41" s="18">
        <v>110.4123591</v>
      </c>
      <c r="H41" s="18">
        <v>43.260352269999998</v>
      </c>
      <c r="I41" s="18">
        <v>141.63057499999999</v>
      </c>
      <c r="J41" s="18">
        <v>94.14881364</v>
      </c>
      <c r="K41" s="18">
        <v>5.669061364</v>
      </c>
      <c r="L41" s="18">
        <v>142.0325795</v>
      </c>
      <c r="M41" s="18">
        <v>12.2486</v>
      </c>
      <c r="N41" s="18">
        <v>120.86284089999999</v>
      </c>
      <c r="O41" s="18">
        <v>87.124711360000006</v>
      </c>
      <c r="P41" s="18">
        <v>40.685515909999999</v>
      </c>
      <c r="Q41" s="18">
        <v>101.1767818</v>
      </c>
      <c r="R41" s="18">
        <v>137.56002950000001</v>
      </c>
      <c r="S41" s="18">
        <v>50.601550000000003</v>
      </c>
      <c r="T41" s="18">
        <v>36.722611360000002</v>
      </c>
      <c r="U41" s="18">
        <v>195.92789769999999</v>
      </c>
      <c r="V41" s="18">
        <v>140.4188455</v>
      </c>
      <c r="W41" s="18">
        <v>152.7722182</v>
      </c>
      <c r="X41" s="18">
        <v>271.81067730000001</v>
      </c>
      <c r="Y41" s="18">
        <v>189.0855818</v>
      </c>
      <c r="Z41" t="str">
        <f t="shared" si="0"/>
        <v>Actinobacteria</v>
      </c>
      <c r="AB41" s="26" t="s">
        <v>124</v>
      </c>
      <c r="AC41" s="27">
        <v>76.88</v>
      </c>
      <c r="AD41" s="27">
        <v>2.56</v>
      </c>
      <c r="AE41" s="26" t="s">
        <v>26</v>
      </c>
    </row>
    <row r="42" spans="1:31" x14ac:dyDescent="0.2">
      <c r="A42" t="s">
        <v>156</v>
      </c>
      <c r="B42" s="18">
        <v>76.938181630000003</v>
      </c>
      <c r="C42" s="18">
        <v>60.372724490000003</v>
      </c>
      <c r="D42" s="18">
        <v>44.037395920000002</v>
      </c>
      <c r="E42" s="18">
        <v>24.628467350000001</v>
      </c>
      <c r="F42" s="18">
        <v>44.14252449</v>
      </c>
      <c r="G42" s="18">
        <v>1.309563265</v>
      </c>
      <c r="H42" s="18">
        <v>159.2710653</v>
      </c>
      <c r="I42" s="18">
        <v>0.22335306099999999</v>
      </c>
      <c r="J42" s="18">
        <v>0.13762244900000001</v>
      </c>
      <c r="K42" s="18">
        <v>389.07861630000002</v>
      </c>
      <c r="L42" s="18">
        <v>1.3014918369999999</v>
      </c>
      <c r="M42" s="18">
        <v>228.2658959</v>
      </c>
      <c r="N42" s="18">
        <v>0.75229183700000002</v>
      </c>
      <c r="O42" s="18">
        <v>80.163459180000004</v>
      </c>
      <c r="P42" s="18">
        <v>36.169353059999999</v>
      </c>
      <c r="Q42" s="18">
        <v>49.068485709999997</v>
      </c>
      <c r="R42" s="18">
        <v>4.5354775509999996</v>
      </c>
      <c r="S42" s="18">
        <v>311.15075710000002</v>
      </c>
      <c r="T42" s="18">
        <v>156.84180610000001</v>
      </c>
      <c r="U42" s="18">
        <v>0.35821224499999998</v>
      </c>
      <c r="V42" s="18">
        <v>0.54001020399999999</v>
      </c>
      <c r="W42" s="18">
        <v>3.9467347E-2</v>
      </c>
      <c r="X42" s="18">
        <v>0.34293265299999998</v>
      </c>
      <c r="Y42" s="18">
        <v>0.66352040800000001</v>
      </c>
      <c r="Z42" t="str">
        <f t="shared" si="0"/>
        <v>Thaumarchaeota</v>
      </c>
      <c r="AB42" s="26" t="s">
        <v>118</v>
      </c>
      <c r="AC42" s="27">
        <v>79.599999999999994</v>
      </c>
      <c r="AD42" s="27">
        <v>6.84</v>
      </c>
      <c r="AE42" s="26" t="s">
        <v>26</v>
      </c>
    </row>
    <row r="43" spans="1:31" x14ac:dyDescent="0.2">
      <c r="A43" t="s">
        <v>157</v>
      </c>
      <c r="B43" s="18">
        <v>40.891463039999998</v>
      </c>
      <c r="C43" s="18">
        <v>58.94111522</v>
      </c>
      <c r="D43" s="18">
        <v>44.994986959999999</v>
      </c>
      <c r="E43" s="18">
        <v>29.532313039999998</v>
      </c>
      <c r="F43" s="18">
        <v>39.973023910000002</v>
      </c>
      <c r="G43" s="18">
        <v>1.6505173909999999</v>
      </c>
      <c r="H43" s="18">
        <v>242.1112565</v>
      </c>
      <c r="I43" s="18">
        <v>1.4359260869999999</v>
      </c>
      <c r="J43" s="18">
        <v>0.57120217399999995</v>
      </c>
      <c r="K43" s="18">
        <v>297.46424780000001</v>
      </c>
      <c r="L43" s="18">
        <v>1.5312586960000001</v>
      </c>
      <c r="M43" s="18">
        <v>245.02388909999999</v>
      </c>
      <c r="N43" s="18">
        <v>0.94120652199999999</v>
      </c>
      <c r="O43" s="18">
        <v>34.836454349999997</v>
      </c>
      <c r="P43" s="18">
        <v>31.831097830000001</v>
      </c>
      <c r="Q43" s="18">
        <v>41.109845649999997</v>
      </c>
      <c r="R43" s="18">
        <v>3.6777739129999998</v>
      </c>
      <c r="S43" s="18">
        <v>255.38413259999999</v>
      </c>
      <c r="T43" s="18">
        <v>132.45875000000001</v>
      </c>
      <c r="U43" s="18">
        <v>1.0759782609999999</v>
      </c>
      <c r="V43" s="18">
        <v>1.4151195649999999</v>
      </c>
      <c r="W43" s="18">
        <v>1.6975</v>
      </c>
      <c r="X43" s="18">
        <v>1.383043478</v>
      </c>
      <c r="Y43" s="18">
        <v>1.5486869569999999</v>
      </c>
      <c r="Z43" t="str">
        <f t="shared" si="0"/>
        <v>Gammaproteobacteria</v>
      </c>
      <c r="AB43" s="26" t="s">
        <v>305</v>
      </c>
      <c r="AC43" s="27">
        <v>90.6</v>
      </c>
      <c r="AD43" s="27">
        <v>0.85</v>
      </c>
      <c r="AE43" s="26" t="s">
        <v>26</v>
      </c>
    </row>
    <row r="44" spans="1:31" x14ac:dyDescent="0.2">
      <c r="A44" t="s">
        <v>158</v>
      </c>
      <c r="B44" s="18">
        <v>537.88542900000004</v>
      </c>
      <c r="C44" s="18">
        <v>58.427284</v>
      </c>
      <c r="D44" s="18">
        <v>259.02537999999998</v>
      </c>
      <c r="E44" s="18">
        <v>44.511293999999999</v>
      </c>
      <c r="F44" s="18">
        <v>84.205228000000005</v>
      </c>
      <c r="G44" s="18">
        <v>0.102815</v>
      </c>
      <c r="H44" s="18">
        <v>1.1346000000000001</v>
      </c>
      <c r="I44" s="18">
        <v>8.1969999999999994E-3</v>
      </c>
      <c r="J44" s="18">
        <v>8.5990000000000007E-3</v>
      </c>
      <c r="K44" s="18">
        <v>7.6964000000000005E-2</v>
      </c>
      <c r="L44" s="18">
        <v>6.6550000000000003E-3</v>
      </c>
      <c r="M44" s="18">
        <v>6.1789999999999996E-3</v>
      </c>
      <c r="N44" s="18">
        <v>5.6509999999999998E-3</v>
      </c>
      <c r="O44" s="18">
        <v>143.78883099999999</v>
      </c>
      <c r="P44" s="18">
        <v>81.657161000000002</v>
      </c>
      <c r="Q44" s="18">
        <v>21.548950999999999</v>
      </c>
      <c r="R44" s="18">
        <v>8.5360000000000002E-3</v>
      </c>
      <c r="S44" s="18">
        <v>1.2345E-2</v>
      </c>
      <c r="T44" s="18">
        <v>7.8354369999999998</v>
      </c>
      <c r="U44" s="18">
        <v>9.9909999999999999E-3</v>
      </c>
      <c r="V44" s="18">
        <v>1.3076000000000001E-2</v>
      </c>
      <c r="W44" s="18">
        <v>1.3356E-2</v>
      </c>
      <c r="X44" s="18">
        <v>1.0784999999999999E-2</v>
      </c>
      <c r="Y44" s="18">
        <v>9.7169999999999999E-3</v>
      </c>
      <c r="Z44" t="str">
        <f t="shared" si="0"/>
        <v>Chlorobi</v>
      </c>
      <c r="AB44" s="26" t="s">
        <v>145</v>
      </c>
      <c r="AC44" s="27">
        <v>91.45</v>
      </c>
      <c r="AD44" s="27">
        <v>1.28</v>
      </c>
      <c r="AE44" s="26" t="s">
        <v>26</v>
      </c>
    </row>
    <row r="45" spans="1:31" x14ac:dyDescent="0.2">
      <c r="A45" t="s">
        <v>159</v>
      </c>
      <c r="B45" s="18">
        <v>55.486751910000002</v>
      </c>
      <c r="C45" s="18">
        <v>57.054418320000003</v>
      </c>
      <c r="D45" s="18">
        <v>46.582213490000001</v>
      </c>
      <c r="E45" s="18">
        <v>51.249886009999997</v>
      </c>
      <c r="F45" s="18">
        <v>37.234013990000001</v>
      </c>
      <c r="G45" s="18">
        <v>100.4635196</v>
      </c>
      <c r="H45" s="18">
        <v>63.001895169999997</v>
      </c>
      <c r="I45" s="18">
        <v>111.1827036</v>
      </c>
      <c r="J45" s="18">
        <v>59.514294659999997</v>
      </c>
      <c r="K45" s="18">
        <v>76.594515520000002</v>
      </c>
      <c r="L45" s="18">
        <v>79.913080660000006</v>
      </c>
      <c r="M45" s="18">
        <v>103.63226210000001</v>
      </c>
      <c r="N45" s="18">
        <v>60.009314760000002</v>
      </c>
      <c r="O45" s="18">
        <v>83.236229769999994</v>
      </c>
      <c r="P45" s="18">
        <v>69.495697460000002</v>
      </c>
      <c r="Q45" s="18">
        <v>78.515470480000005</v>
      </c>
      <c r="R45" s="18">
        <v>73.784754710000001</v>
      </c>
      <c r="S45" s="18">
        <v>61.657672009999999</v>
      </c>
      <c r="T45" s="18">
        <v>38.372169210000003</v>
      </c>
      <c r="U45" s="18">
        <v>72.605222139999995</v>
      </c>
      <c r="V45" s="18">
        <v>33.603058019999999</v>
      </c>
      <c r="W45" s="18">
        <v>47.302328750000001</v>
      </c>
      <c r="X45" s="18">
        <v>82.731229010000007</v>
      </c>
      <c r="Y45" s="18">
        <v>57.984677349999998</v>
      </c>
      <c r="Z45" t="str">
        <f t="shared" si="0"/>
        <v>Verruomicrobia</v>
      </c>
      <c r="AB45" s="26" t="s">
        <v>155</v>
      </c>
      <c r="AC45" s="27">
        <v>85.47</v>
      </c>
      <c r="AD45" s="27">
        <v>1.28</v>
      </c>
      <c r="AE45" s="26" t="s">
        <v>26</v>
      </c>
    </row>
    <row r="46" spans="1:31" x14ac:dyDescent="0.2">
      <c r="A46" t="s">
        <v>160</v>
      </c>
      <c r="B46" s="18">
        <v>63.31596553</v>
      </c>
      <c r="C46" s="18">
        <v>56.105663589999999</v>
      </c>
      <c r="D46" s="18">
        <v>54.844009219999997</v>
      </c>
      <c r="E46" s="18">
        <v>59.3704733</v>
      </c>
      <c r="F46" s="18">
        <v>76.640749029999995</v>
      </c>
      <c r="G46" s="18">
        <v>9.6640779999999996E-3</v>
      </c>
      <c r="H46" s="18">
        <v>0.146666505</v>
      </c>
      <c r="I46" s="18">
        <v>5.15534E-4</v>
      </c>
      <c r="J46" s="18">
        <v>4.6553399999999998E-4</v>
      </c>
      <c r="K46" s="18">
        <v>8.3230097000000003E-2</v>
      </c>
      <c r="L46" s="18">
        <v>2.52427E-4</v>
      </c>
      <c r="M46" s="18">
        <v>2.5990290000000001E-3</v>
      </c>
      <c r="N46" s="18">
        <v>3.8684470000000001E-3</v>
      </c>
      <c r="O46" s="18">
        <v>18.452502429999999</v>
      </c>
      <c r="P46" s="18">
        <v>69.951415530000006</v>
      </c>
      <c r="Q46" s="18">
        <v>75.824357770000006</v>
      </c>
      <c r="R46" s="18">
        <v>2.0189320000000002E-3</v>
      </c>
      <c r="S46" s="18">
        <v>6.2689319999999996E-3</v>
      </c>
      <c r="T46" s="18">
        <v>2.5234995150000001</v>
      </c>
      <c r="U46" s="18">
        <v>7.4587380000000003E-3</v>
      </c>
      <c r="V46" s="18">
        <v>5.6966020000000003E-3</v>
      </c>
      <c r="W46" s="18">
        <v>1.7702427E-2</v>
      </c>
      <c r="X46" s="18">
        <v>7.2665050000000004E-3</v>
      </c>
      <c r="Y46" s="18">
        <v>1.059223E-3</v>
      </c>
      <c r="Z46" t="str">
        <f t="shared" si="0"/>
        <v>Deltaproteobacteria</v>
      </c>
      <c r="AB46" s="26" t="s">
        <v>322</v>
      </c>
      <c r="AC46" s="27">
        <v>96.58</v>
      </c>
      <c r="AD46" s="27">
        <v>1.71</v>
      </c>
      <c r="AE46" s="26" t="s">
        <v>26</v>
      </c>
    </row>
    <row r="47" spans="1:31" x14ac:dyDescent="0.2">
      <c r="A47" t="s">
        <v>161</v>
      </c>
      <c r="B47" s="18">
        <v>12.66622939</v>
      </c>
      <c r="C47" s="18">
        <v>53.925164690000003</v>
      </c>
      <c r="D47" s="18">
        <v>20.30570058</v>
      </c>
      <c r="E47" s="18">
        <v>46.884940929999999</v>
      </c>
      <c r="F47" s="18">
        <v>50.249003199999997</v>
      </c>
      <c r="G47" s="18">
        <v>3.1009020000000002E-2</v>
      </c>
      <c r="H47" s="18">
        <v>0.33675644999999998</v>
      </c>
      <c r="I47" s="18">
        <v>2.1227546E-2</v>
      </c>
      <c r="J47" s="18">
        <v>1.7808147E-2</v>
      </c>
      <c r="K47" s="18">
        <v>0.45524713900000002</v>
      </c>
      <c r="L47" s="18">
        <v>2.0735014999999999E-2</v>
      </c>
      <c r="M47" s="18">
        <v>0.49066488800000002</v>
      </c>
      <c r="N47" s="18">
        <v>1.8658487000000001E-2</v>
      </c>
      <c r="O47" s="18">
        <v>3.3158828319999998</v>
      </c>
      <c r="P47" s="18">
        <v>45.179011250000002</v>
      </c>
      <c r="Q47" s="18">
        <v>73.55207575</v>
      </c>
      <c r="R47" s="18">
        <v>3.8765858E-2</v>
      </c>
      <c r="S47" s="18">
        <v>0.30131028100000001</v>
      </c>
      <c r="T47" s="18">
        <v>2.3523085350000001</v>
      </c>
      <c r="U47" s="18">
        <v>2.0866828E-2</v>
      </c>
      <c r="V47" s="18">
        <v>2.8288361000000001E-2</v>
      </c>
      <c r="W47" s="18">
        <v>4.9623763000000001E-2</v>
      </c>
      <c r="X47" s="18">
        <v>2.4338603E-2</v>
      </c>
      <c r="Y47" s="18">
        <v>1.7123375E-2</v>
      </c>
      <c r="Z47" t="str">
        <f t="shared" si="0"/>
        <v>Acidobacteria</v>
      </c>
      <c r="AB47" s="26" t="s">
        <v>130</v>
      </c>
      <c r="AC47" s="27">
        <v>84.62</v>
      </c>
      <c r="AD47" s="27">
        <v>1.28</v>
      </c>
      <c r="AE47" s="26" t="s">
        <v>26</v>
      </c>
    </row>
    <row r="48" spans="1:31" x14ac:dyDescent="0.2">
      <c r="A48" t="s">
        <v>162</v>
      </c>
      <c r="B48" s="18">
        <v>29.639743530000001</v>
      </c>
      <c r="C48" s="18">
        <v>53.82639425</v>
      </c>
      <c r="D48" s="18">
        <v>35.505656180000003</v>
      </c>
      <c r="E48" s="18">
        <v>30.272635780000002</v>
      </c>
      <c r="F48" s="18">
        <v>41.691425000000002</v>
      </c>
      <c r="G48" s="18">
        <v>11.439774570000001</v>
      </c>
      <c r="H48" s="18">
        <v>128.7042783</v>
      </c>
      <c r="I48" s="18">
        <v>11.07720043</v>
      </c>
      <c r="J48" s="18">
        <v>3.9045235630000001</v>
      </c>
      <c r="K48" s="18">
        <v>180.0896055</v>
      </c>
      <c r="L48" s="18">
        <v>7.9713257180000001</v>
      </c>
      <c r="M48" s="18">
        <v>227.35941740000001</v>
      </c>
      <c r="N48" s="18">
        <v>5.5095658050000003</v>
      </c>
      <c r="O48" s="18">
        <v>45.676785340000002</v>
      </c>
      <c r="P48" s="18">
        <v>36.13450014</v>
      </c>
      <c r="Q48" s="18">
        <v>51.683241809999998</v>
      </c>
      <c r="R48" s="18">
        <v>11.827173849999999</v>
      </c>
      <c r="S48" s="18">
        <v>200.16154470000001</v>
      </c>
      <c r="T48" s="18">
        <v>129.37807369999999</v>
      </c>
      <c r="U48" s="18">
        <v>4.3051166670000001</v>
      </c>
      <c r="V48" s="18">
        <v>4.93826681</v>
      </c>
      <c r="W48" s="18">
        <v>3.2352711209999998</v>
      </c>
      <c r="X48" s="18">
        <v>6.7087579020000003</v>
      </c>
      <c r="Y48" s="18">
        <v>8.6591492819999996</v>
      </c>
      <c r="Z48" t="str">
        <f t="shared" si="0"/>
        <v>Betaproteobacteria</v>
      </c>
      <c r="AB48" s="26" t="s">
        <v>486</v>
      </c>
      <c r="AC48" s="27">
        <v>97.44</v>
      </c>
      <c r="AD48" s="27">
        <v>2.14</v>
      </c>
      <c r="AE48" s="26" t="s">
        <v>26</v>
      </c>
    </row>
    <row r="49" spans="1:31" x14ac:dyDescent="0.2">
      <c r="A49" t="s">
        <v>163</v>
      </c>
      <c r="B49" s="18">
        <v>61.139589110000003</v>
      </c>
      <c r="C49" s="18">
        <v>49.280912870000002</v>
      </c>
      <c r="D49" s="18">
        <v>43.691233660000002</v>
      </c>
      <c r="E49" s="18">
        <v>33.172207919999998</v>
      </c>
      <c r="F49" s="18">
        <v>42.579184159999997</v>
      </c>
      <c r="G49" s="18">
        <v>24.212299009999999</v>
      </c>
      <c r="H49" s="18">
        <v>130.1528624</v>
      </c>
      <c r="I49" s="18">
        <v>25.767126730000001</v>
      </c>
      <c r="J49" s="18">
        <v>15.21886634</v>
      </c>
      <c r="K49" s="18">
        <v>225.43895449999999</v>
      </c>
      <c r="L49" s="18">
        <v>29.085037620000001</v>
      </c>
      <c r="M49" s="18">
        <v>315.81976730000002</v>
      </c>
      <c r="N49" s="18">
        <v>21.746921780000001</v>
      </c>
      <c r="O49" s="18">
        <v>63.443149499999997</v>
      </c>
      <c r="P49" s="18">
        <v>36.585277230000003</v>
      </c>
      <c r="Q49" s="18">
        <v>57.921240589999996</v>
      </c>
      <c r="R49" s="18">
        <v>27.144111880000001</v>
      </c>
      <c r="S49" s="18">
        <v>212.17323469999999</v>
      </c>
      <c r="T49" s="18">
        <v>177.36895250000001</v>
      </c>
      <c r="U49" s="18">
        <v>23.765784159999999</v>
      </c>
      <c r="V49" s="18">
        <v>21.777353470000001</v>
      </c>
      <c r="W49" s="18">
        <v>18.977563369999999</v>
      </c>
      <c r="X49" s="18">
        <v>30.533476239999999</v>
      </c>
      <c r="Y49" s="18">
        <v>31.683164359999999</v>
      </c>
      <c r="Z49" t="str">
        <f t="shared" si="0"/>
        <v>Actinobacteria</v>
      </c>
      <c r="AB49" s="26" t="s">
        <v>355</v>
      </c>
      <c r="AC49" s="27">
        <v>96.58</v>
      </c>
      <c r="AD49" s="27">
        <v>1.28</v>
      </c>
      <c r="AE49" s="26" t="s">
        <v>26</v>
      </c>
    </row>
    <row r="50" spans="1:31" x14ac:dyDescent="0.2">
      <c r="A50" t="s">
        <v>164</v>
      </c>
      <c r="B50" s="18">
        <v>27.608814460000001</v>
      </c>
      <c r="C50" s="18">
        <v>49.260815659999999</v>
      </c>
      <c r="D50" s="18">
        <v>29.689367470000001</v>
      </c>
      <c r="E50" s="18">
        <v>21.481710840000002</v>
      </c>
      <c r="F50" s="18">
        <v>35.345791570000003</v>
      </c>
      <c r="G50" s="18">
        <v>2.052</v>
      </c>
      <c r="H50" s="18">
        <v>143.78432770000001</v>
      </c>
      <c r="I50" s="18">
        <v>0.35074216899999999</v>
      </c>
      <c r="J50" s="18">
        <v>7.6738554E-2</v>
      </c>
      <c r="K50" s="18">
        <v>285.28997709999999</v>
      </c>
      <c r="L50" s="18">
        <v>0.68430241000000003</v>
      </c>
      <c r="M50" s="18">
        <v>197.6805928</v>
      </c>
      <c r="N50" s="18">
        <v>0.34915060199999998</v>
      </c>
      <c r="O50" s="18">
        <v>46.886684340000002</v>
      </c>
      <c r="P50" s="18">
        <v>33.241683129999998</v>
      </c>
      <c r="Q50" s="18">
        <v>50.904292769999998</v>
      </c>
      <c r="R50" s="18">
        <v>9.3611662649999996</v>
      </c>
      <c r="S50" s="18">
        <v>227.4552759</v>
      </c>
      <c r="T50" s="18">
        <v>90.53635783</v>
      </c>
      <c r="U50" s="18">
        <v>0.35657228899999999</v>
      </c>
      <c r="V50" s="18">
        <v>0.89990361399999996</v>
      </c>
      <c r="W50" s="18">
        <v>6.6712047999999996E-2</v>
      </c>
      <c r="X50" s="18">
        <v>1.526374699</v>
      </c>
      <c r="Y50" s="18">
        <v>0.61907951800000005</v>
      </c>
      <c r="Z50" t="str">
        <f t="shared" si="0"/>
        <v>Nitrospirae</v>
      </c>
      <c r="AB50" s="26" t="s">
        <v>491</v>
      </c>
      <c r="AC50" s="27">
        <v>90.27</v>
      </c>
      <c r="AD50" s="27">
        <v>3.41</v>
      </c>
      <c r="AE50" s="26" t="s">
        <v>26</v>
      </c>
    </row>
    <row r="51" spans="1:31" x14ac:dyDescent="0.2">
      <c r="A51" t="s">
        <v>165</v>
      </c>
      <c r="B51" s="18">
        <v>73.237799999999993</v>
      </c>
      <c r="C51" s="18">
        <v>47.416083329999999</v>
      </c>
      <c r="D51" s="18">
        <v>61.393597919999998</v>
      </c>
      <c r="E51" s="18">
        <v>40.6794875</v>
      </c>
      <c r="F51" s="18">
        <v>53.963706250000001</v>
      </c>
      <c r="G51" s="18">
        <v>2.6097917000000002E-2</v>
      </c>
      <c r="H51" s="18">
        <v>0.43990000000000001</v>
      </c>
      <c r="I51" s="18">
        <v>2.5670833000000001E-2</v>
      </c>
      <c r="J51" s="18">
        <v>2.2418750000000001E-2</v>
      </c>
      <c r="K51" s="18">
        <v>0.47834375000000001</v>
      </c>
      <c r="L51" s="18">
        <v>1.3695832999999999E-2</v>
      </c>
      <c r="M51" s="18">
        <v>0.10123749999999999</v>
      </c>
      <c r="N51" s="18">
        <v>2.3085417E-2</v>
      </c>
      <c r="O51" s="18">
        <v>19.64153542</v>
      </c>
      <c r="P51" s="18">
        <v>45.482045829999997</v>
      </c>
      <c r="Q51" s="18">
        <v>55.67927083</v>
      </c>
      <c r="R51" s="18">
        <v>1.9204167000000001E-2</v>
      </c>
      <c r="S51" s="18">
        <v>0.13600625</v>
      </c>
      <c r="T51" s="18">
        <v>12.258697919999999</v>
      </c>
      <c r="U51" s="18">
        <v>3.0912499999999999E-2</v>
      </c>
      <c r="V51" s="18">
        <v>1.3193750000000001E-2</v>
      </c>
      <c r="W51" s="18">
        <v>2.9845832999999999E-2</v>
      </c>
      <c r="X51" s="18">
        <v>1.3443750000000001E-2</v>
      </c>
      <c r="Y51" s="18">
        <v>1.0883333E-2</v>
      </c>
      <c r="Z51" t="str">
        <f t="shared" si="0"/>
        <v>Armatimonadetes</v>
      </c>
      <c r="AB51" s="26" t="s">
        <v>339</v>
      </c>
      <c r="AC51" s="27">
        <v>94.14</v>
      </c>
      <c r="AD51" s="27">
        <v>0</v>
      </c>
      <c r="AE51" s="26" t="s">
        <v>26</v>
      </c>
    </row>
    <row r="52" spans="1:31" x14ac:dyDescent="0.2">
      <c r="A52" t="s">
        <v>166</v>
      </c>
      <c r="B52" s="18">
        <v>96.039649999999995</v>
      </c>
      <c r="C52" s="18">
        <v>46.91094167</v>
      </c>
      <c r="D52" s="18">
        <v>50.930533330000003</v>
      </c>
      <c r="E52" s="18">
        <v>58.326966669999997</v>
      </c>
      <c r="F52" s="18">
        <v>36.267420829999999</v>
      </c>
      <c r="G52" s="18">
        <v>184.52376670000001</v>
      </c>
      <c r="H52" s="18">
        <v>39.512070829999999</v>
      </c>
      <c r="I52" s="18">
        <v>224.51622499999999</v>
      </c>
      <c r="J52" s="18">
        <v>96.093466669999998</v>
      </c>
      <c r="K52" s="18">
        <v>4.8078041669999996</v>
      </c>
      <c r="L52" s="18">
        <v>157.9969208</v>
      </c>
      <c r="M52" s="18">
        <v>12.743016669999999</v>
      </c>
      <c r="N52" s="18">
        <v>170.66190829999999</v>
      </c>
      <c r="O52" s="18">
        <v>120.6933958</v>
      </c>
      <c r="P52" s="18">
        <v>44.14670417</v>
      </c>
      <c r="Q52" s="18">
        <v>51.958925000000001</v>
      </c>
      <c r="R52" s="18">
        <v>96.754208329999997</v>
      </c>
      <c r="S52" s="18">
        <v>36.879224999999998</v>
      </c>
      <c r="T52" s="18">
        <v>23.49882083</v>
      </c>
      <c r="U52" s="18">
        <v>254.70186670000001</v>
      </c>
      <c r="V52" s="18">
        <v>170.57114999999999</v>
      </c>
      <c r="W52" s="18">
        <v>239.35637919999999</v>
      </c>
      <c r="X52" s="18">
        <v>222.70963330000001</v>
      </c>
      <c r="Y52" s="18">
        <v>241.407825</v>
      </c>
      <c r="Z52" t="str">
        <f t="shared" si="0"/>
        <v>Gammaproteobacteria</v>
      </c>
      <c r="AB52" s="26" t="s">
        <v>348</v>
      </c>
      <c r="AC52" s="27">
        <v>92.22</v>
      </c>
      <c r="AD52" s="27">
        <v>0.54</v>
      </c>
      <c r="AE52" s="26" t="s">
        <v>26</v>
      </c>
    </row>
    <row r="53" spans="1:31" x14ac:dyDescent="0.2">
      <c r="A53" t="s">
        <v>167</v>
      </c>
      <c r="B53" s="18">
        <v>1.996505</v>
      </c>
      <c r="C53" s="18">
        <v>45.605815</v>
      </c>
      <c r="D53" s="18">
        <v>4.4467699999999999</v>
      </c>
      <c r="E53" s="18">
        <v>21.732600000000001</v>
      </c>
      <c r="F53" s="18">
        <v>41.573655000000002</v>
      </c>
      <c r="G53" s="18">
        <v>3.3549999999999999E-3</v>
      </c>
      <c r="H53" s="18">
        <v>5.0499999999999998E-3</v>
      </c>
      <c r="I53" s="18">
        <v>9.0499999999999999E-4</v>
      </c>
      <c r="J53" s="18">
        <v>8.6499999999999999E-4</v>
      </c>
      <c r="K53" s="18">
        <v>4.1200000000000004E-3</v>
      </c>
      <c r="L53" s="18">
        <v>7.0500000000000001E-4</v>
      </c>
      <c r="M53" s="18">
        <v>1.56E-3</v>
      </c>
      <c r="N53" s="18">
        <v>1.32E-3</v>
      </c>
      <c r="O53" s="18">
        <v>0.4945</v>
      </c>
      <c r="P53" s="18">
        <v>17.141729999999999</v>
      </c>
      <c r="Q53" s="18">
        <v>60.722555</v>
      </c>
      <c r="R53" s="18">
        <v>1.0449999999999999E-3</v>
      </c>
      <c r="S53" s="18">
        <v>3.4949999999999998E-3</v>
      </c>
      <c r="T53" s="18">
        <v>0.10914</v>
      </c>
      <c r="U53" s="18">
        <v>1.505E-3</v>
      </c>
      <c r="V53" s="18">
        <v>1.1950000000000001E-3</v>
      </c>
      <c r="W53" s="18">
        <v>3.7750000000000001E-3</v>
      </c>
      <c r="X53" s="18">
        <v>9.0499999999999999E-4</v>
      </c>
      <c r="Y53" s="18">
        <v>1.175E-3</v>
      </c>
      <c r="Z53" t="str">
        <f t="shared" si="0"/>
        <v>Chloroflexi</v>
      </c>
      <c r="AB53" s="26" t="s">
        <v>231</v>
      </c>
      <c r="AC53" s="27">
        <v>64.36</v>
      </c>
      <c r="AD53" s="27">
        <v>1.33</v>
      </c>
      <c r="AE53" s="26" t="s">
        <v>26</v>
      </c>
    </row>
    <row r="54" spans="1:31" x14ac:dyDescent="0.2">
      <c r="A54" t="s">
        <v>168</v>
      </c>
      <c r="B54" s="18">
        <v>230.9813599</v>
      </c>
      <c r="C54" s="18">
        <v>44.438376470000001</v>
      </c>
      <c r="D54" s="18">
        <v>109.21870699999999</v>
      </c>
      <c r="E54" s="18">
        <v>67.87929733</v>
      </c>
      <c r="F54" s="18">
        <v>61.261794649999999</v>
      </c>
      <c r="G54" s="18">
        <v>1.5534225E-2</v>
      </c>
      <c r="H54" s="18">
        <v>1.394839572</v>
      </c>
      <c r="I54" s="18">
        <v>1.3401070000000001E-3</v>
      </c>
      <c r="J54" s="18">
        <v>1.9914440000000002E-3</v>
      </c>
      <c r="K54" s="18">
        <v>1.2653780750000001</v>
      </c>
      <c r="L54" s="18">
        <v>1.0181820000000001E-3</v>
      </c>
      <c r="M54" s="18">
        <v>1.2898929999999999E-2</v>
      </c>
      <c r="N54" s="18">
        <v>1.0844920000000001E-3</v>
      </c>
      <c r="O54" s="18">
        <v>55.102812299999997</v>
      </c>
      <c r="P54" s="18">
        <v>80.141925670000006</v>
      </c>
      <c r="Q54" s="18">
        <v>46.705211230000003</v>
      </c>
      <c r="R54" s="18">
        <v>5.5101600000000001E-3</v>
      </c>
      <c r="S54" s="18">
        <v>0.15301176499999999</v>
      </c>
      <c r="T54" s="18">
        <v>60.984557219999999</v>
      </c>
      <c r="U54" s="18">
        <v>4.8417110000000003E-3</v>
      </c>
      <c r="V54" s="18">
        <v>5.6251872000000001E-2</v>
      </c>
      <c r="W54" s="18">
        <v>4.2055080000000002E-2</v>
      </c>
      <c r="X54" s="18">
        <v>3.638503E-3</v>
      </c>
      <c r="Y54" s="18">
        <v>9.3614969999999999E-3</v>
      </c>
      <c r="Z54" t="str">
        <f t="shared" si="0"/>
        <v>Ignavibacteria</v>
      </c>
      <c r="AB54" s="26" t="s">
        <v>163</v>
      </c>
      <c r="AC54" s="27">
        <v>89.74</v>
      </c>
      <c r="AD54" s="27">
        <v>1.71</v>
      </c>
      <c r="AE54" s="26" t="s">
        <v>26</v>
      </c>
    </row>
    <row r="55" spans="1:31" x14ac:dyDescent="0.2">
      <c r="A55" t="s">
        <v>169</v>
      </c>
      <c r="B55" s="18">
        <v>89.627728570000002</v>
      </c>
      <c r="C55" s="18">
        <v>44.402555100000001</v>
      </c>
      <c r="D55" s="18">
        <v>58.61758571</v>
      </c>
      <c r="E55" s="18">
        <v>66.463055100000005</v>
      </c>
      <c r="F55" s="18">
        <v>37.535285709999997</v>
      </c>
      <c r="G55" s="18">
        <v>152.4076245</v>
      </c>
      <c r="H55" s="18">
        <v>56.692216330000001</v>
      </c>
      <c r="I55" s="18">
        <v>166.3752082</v>
      </c>
      <c r="J55" s="18">
        <v>54.419073470000001</v>
      </c>
      <c r="K55" s="18">
        <v>0.54294693900000002</v>
      </c>
      <c r="L55" s="18">
        <v>86.439706119999997</v>
      </c>
      <c r="M55" s="18">
        <v>0.80616122400000001</v>
      </c>
      <c r="N55" s="18">
        <v>91.30588367</v>
      </c>
      <c r="O55" s="18">
        <v>54.27871837</v>
      </c>
      <c r="P55" s="18">
        <v>24.83141633</v>
      </c>
      <c r="Q55" s="18">
        <v>32.035024489999998</v>
      </c>
      <c r="R55" s="18">
        <v>47.655536730000001</v>
      </c>
      <c r="S55" s="18">
        <v>18.60854694</v>
      </c>
      <c r="T55" s="18">
        <v>14.28774898</v>
      </c>
      <c r="U55" s="18">
        <v>72.694065309999999</v>
      </c>
      <c r="V55" s="18">
        <v>75.058022449999996</v>
      </c>
      <c r="W55" s="18">
        <v>89.361640820000005</v>
      </c>
      <c r="X55" s="18">
        <v>69.507522449999996</v>
      </c>
      <c r="Y55" s="18">
        <v>155.23198980000001</v>
      </c>
      <c r="Z55" t="str">
        <f t="shared" si="0"/>
        <v>Bacteroidetes</v>
      </c>
      <c r="AB55" s="26" t="s">
        <v>127</v>
      </c>
      <c r="AC55" s="27">
        <v>91.45</v>
      </c>
      <c r="AD55" s="27">
        <v>1.71</v>
      </c>
      <c r="AE55" s="26" t="s">
        <v>26</v>
      </c>
    </row>
    <row r="56" spans="1:31" x14ac:dyDescent="0.2">
      <c r="A56" t="s">
        <v>170</v>
      </c>
      <c r="B56" s="18">
        <v>52.672640000000001</v>
      </c>
      <c r="C56" s="18">
        <v>42.499536669999998</v>
      </c>
      <c r="D56" s="18">
        <v>47.396093329999999</v>
      </c>
      <c r="E56" s="18">
        <v>49.270580000000002</v>
      </c>
      <c r="F56" s="18">
        <v>29.87846583</v>
      </c>
      <c r="G56" s="18">
        <v>82.682015000000007</v>
      </c>
      <c r="H56" s="18">
        <v>41.817960829999997</v>
      </c>
      <c r="I56" s="18">
        <v>96.187241670000006</v>
      </c>
      <c r="J56" s="18">
        <v>104.722185</v>
      </c>
      <c r="K56" s="18">
        <v>4.9279016670000004</v>
      </c>
      <c r="L56" s="18">
        <v>137.57929580000001</v>
      </c>
      <c r="M56" s="18">
        <v>13.116191669999999</v>
      </c>
      <c r="N56" s="18">
        <v>114.87951</v>
      </c>
      <c r="O56" s="18">
        <v>57.612302499999998</v>
      </c>
      <c r="P56" s="18">
        <v>31.385590830000002</v>
      </c>
      <c r="Q56" s="18">
        <v>42.727910829999999</v>
      </c>
      <c r="R56" s="18">
        <v>68.119710830000002</v>
      </c>
      <c r="S56" s="18">
        <v>34.759176670000002</v>
      </c>
      <c r="T56" s="18">
        <v>25.663699999999999</v>
      </c>
      <c r="U56" s="18">
        <v>104.4125208</v>
      </c>
      <c r="V56" s="18">
        <v>97.021900830000007</v>
      </c>
      <c r="W56" s="18">
        <v>97.659379999999999</v>
      </c>
      <c r="X56" s="18">
        <v>134.7632692</v>
      </c>
      <c r="Y56" s="18">
        <v>131.4297675</v>
      </c>
      <c r="Z56" t="str">
        <f t="shared" si="0"/>
        <v>Gemmatimonadetes</v>
      </c>
      <c r="AB56" s="26" t="s">
        <v>120</v>
      </c>
      <c r="AC56" s="27">
        <v>74.7</v>
      </c>
      <c r="AD56" s="27">
        <v>2.41</v>
      </c>
      <c r="AE56" s="26" t="s">
        <v>82</v>
      </c>
    </row>
    <row r="57" spans="1:31" x14ac:dyDescent="0.2">
      <c r="A57" t="s">
        <v>171</v>
      </c>
      <c r="B57" s="18">
        <v>38.895282999999999</v>
      </c>
      <c r="C57" s="18">
        <v>42.27744448</v>
      </c>
      <c r="D57" s="18">
        <v>35.885927479999999</v>
      </c>
      <c r="E57" s="18">
        <v>36.678894620000001</v>
      </c>
      <c r="F57" s="18">
        <v>26.845021249999999</v>
      </c>
      <c r="G57" s="18">
        <v>84.795645890000003</v>
      </c>
      <c r="H57" s="18">
        <v>28.937482150000001</v>
      </c>
      <c r="I57" s="18">
        <v>125.5115436</v>
      </c>
      <c r="J57" s="18">
        <v>67.85426176</v>
      </c>
      <c r="K57" s="18">
        <v>7.2826311610000003</v>
      </c>
      <c r="L57" s="18">
        <v>82.479947030000005</v>
      </c>
      <c r="M57" s="18">
        <v>9.2262623230000003</v>
      </c>
      <c r="N57" s="18">
        <v>66.858602270000006</v>
      </c>
      <c r="O57" s="18">
        <v>48.093698869999997</v>
      </c>
      <c r="P57" s="18">
        <v>28.18346176</v>
      </c>
      <c r="Q57" s="18">
        <v>27.856488670000001</v>
      </c>
      <c r="R57" s="18">
        <v>47.454886969999997</v>
      </c>
      <c r="S57" s="18">
        <v>22.273399149999999</v>
      </c>
      <c r="T57" s="18">
        <v>18.051116709999999</v>
      </c>
      <c r="U57" s="18">
        <v>36.96205836</v>
      </c>
      <c r="V57" s="18">
        <v>15.970752409999999</v>
      </c>
      <c r="W57" s="18">
        <v>34.691487539999997</v>
      </c>
      <c r="X57" s="18">
        <v>35.650982149999997</v>
      </c>
      <c r="Y57" s="18">
        <v>28.836783570000001</v>
      </c>
      <c r="Z57" t="str">
        <f t="shared" si="0"/>
        <v>Betaproteobacteria</v>
      </c>
      <c r="AB57" s="26" t="s">
        <v>248</v>
      </c>
      <c r="AC57" s="27">
        <v>77.709999999999994</v>
      </c>
      <c r="AD57" s="27">
        <v>3.34</v>
      </c>
      <c r="AE57" s="26" t="s">
        <v>82</v>
      </c>
    </row>
    <row r="58" spans="1:31" x14ac:dyDescent="0.2">
      <c r="A58" t="s">
        <v>172</v>
      </c>
      <c r="B58" s="18">
        <v>56.486198360000003</v>
      </c>
      <c r="C58" s="18">
        <v>42.241080330000003</v>
      </c>
      <c r="D58" s="18">
        <v>44.621547540000002</v>
      </c>
      <c r="E58" s="18">
        <v>48.030401640000001</v>
      </c>
      <c r="F58" s="18">
        <v>27.988072129999999</v>
      </c>
      <c r="G58" s="18">
        <v>137.83738690000001</v>
      </c>
      <c r="H58" s="18">
        <v>40.686918030000001</v>
      </c>
      <c r="I58" s="18">
        <v>143.06778360000001</v>
      </c>
      <c r="J58" s="18">
        <v>34.317059020000002</v>
      </c>
      <c r="K58" s="18">
        <v>8.4530836069999999</v>
      </c>
      <c r="L58" s="18">
        <v>59.318036069999998</v>
      </c>
      <c r="M58" s="18">
        <v>26.006232789999999</v>
      </c>
      <c r="N58" s="18">
        <v>61.85758525</v>
      </c>
      <c r="O58" s="18">
        <v>84.435898359999996</v>
      </c>
      <c r="P58" s="18">
        <v>36.399563929999999</v>
      </c>
      <c r="Q58" s="18">
        <v>41.289501639999997</v>
      </c>
      <c r="R58" s="18">
        <v>75.919352459999999</v>
      </c>
      <c r="S58" s="18">
        <v>32.593640980000004</v>
      </c>
      <c r="T58" s="18">
        <v>26.688090160000002</v>
      </c>
      <c r="U58" s="18">
        <v>103.9508131</v>
      </c>
      <c r="V58" s="18">
        <v>92.616021309999994</v>
      </c>
      <c r="W58" s="18">
        <v>96.923701640000004</v>
      </c>
      <c r="X58" s="18">
        <v>105.81223610000001</v>
      </c>
      <c r="Y58" s="18">
        <v>149.65192619999999</v>
      </c>
      <c r="Z58" t="str">
        <f t="shared" si="0"/>
        <v>Ignavibacteria</v>
      </c>
      <c r="AB58" s="26" t="s">
        <v>297</v>
      </c>
      <c r="AC58" s="27">
        <v>88.53</v>
      </c>
      <c r="AD58" s="27">
        <v>0.28000000000000003</v>
      </c>
      <c r="AE58" s="26" t="s">
        <v>640</v>
      </c>
    </row>
    <row r="59" spans="1:31" x14ac:dyDescent="0.2">
      <c r="A59" t="s">
        <v>173</v>
      </c>
      <c r="B59" s="18">
        <v>60.030846390000001</v>
      </c>
      <c r="C59" s="18">
        <v>42.12605052</v>
      </c>
      <c r="D59" s="18">
        <v>42.36194536</v>
      </c>
      <c r="E59" s="18">
        <v>54.748848449999997</v>
      </c>
      <c r="F59" s="18">
        <v>28.431969070000001</v>
      </c>
      <c r="G59" s="18">
        <v>118.0630031</v>
      </c>
      <c r="H59" s="18">
        <v>35.844562889999999</v>
      </c>
      <c r="I59" s="18">
        <v>123.3479753</v>
      </c>
      <c r="J59" s="18">
        <v>38.641273200000001</v>
      </c>
      <c r="K59" s="18">
        <v>4.4543505149999998</v>
      </c>
      <c r="L59" s="18">
        <v>55.220784539999997</v>
      </c>
      <c r="M59" s="18">
        <v>12.592179379999999</v>
      </c>
      <c r="N59" s="18">
        <v>56.539871130000002</v>
      </c>
      <c r="O59" s="18">
        <v>80.886206189999996</v>
      </c>
      <c r="P59" s="18">
        <v>43.525542270000003</v>
      </c>
      <c r="Q59" s="18">
        <v>51.886693809999997</v>
      </c>
      <c r="R59" s="18">
        <v>73.926640210000002</v>
      </c>
      <c r="S59" s="18">
        <v>32.507542270000002</v>
      </c>
      <c r="T59" s="18">
        <v>23.393969070000001</v>
      </c>
      <c r="U59" s="18">
        <v>106.4546619</v>
      </c>
      <c r="V59" s="18">
        <v>54.641939180000001</v>
      </c>
      <c r="W59" s="18">
        <v>101.0377536</v>
      </c>
      <c r="X59" s="18">
        <v>110.5761711</v>
      </c>
      <c r="Y59" s="18">
        <v>107.3265299</v>
      </c>
      <c r="Z59" t="str">
        <f t="shared" si="0"/>
        <v>Betaproteobacteria</v>
      </c>
      <c r="AB59" s="26" t="s">
        <v>270</v>
      </c>
      <c r="AC59" s="27">
        <v>95.98</v>
      </c>
      <c r="AD59" s="27">
        <v>1.03</v>
      </c>
      <c r="AE59" s="26" t="s">
        <v>640</v>
      </c>
    </row>
    <row r="60" spans="1:31" x14ac:dyDescent="0.2">
      <c r="A60" t="s">
        <v>174</v>
      </c>
      <c r="B60" s="18">
        <v>73.319323080000004</v>
      </c>
      <c r="C60" s="18">
        <v>41.536316919999997</v>
      </c>
      <c r="D60" s="18">
        <v>50.172309230000003</v>
      </c>
      <c r="E60" s="18">
        <v>67.064696920000003</v>
      </c>
      <c r="F60" s="18">
        <v>32.746079999999999</v>
      </c>
      <c r="G60" s="18">
        <v>132.69558309999999</v>
      </c>
      <c r="H60" s="18">
        <v>47.135219999999997</v>
      </c>
      <c r="I60" s="18">
        <v>125.63097999999999</v>
      </c>
      <c r="J60" s="18">
        <v>21.952380000000002</v>
      </c>
      <c r="K60" s="18">
        <v>3.437287692</v>
      </c>
      <c r="L60" s="18">
        <v>122.18465689999999</v>
      </c>
      <c r="M60" s="18">
        <v>47.526909230000001</v>
      </c>
      <c r="N60" s="18">
        <v>81.728764620000007</v>
      </c>
      <c r="O60" s="18">
        <v>93.86484154</v>
      </c>
      <c r="P60" s="18">
        <v>62.242236920000003</v>
      </c>
      <c r="Q60" s="18">
        <v>44.32410462</v>
      </c>
      <c r="R60" s="18">
        <v>103.18228619999999</v>
      </c>
      <c r="S60" s="18">
        <v>29.55263077</v>
      </c>
      <c r="T60" s="18">
        <v>31.232930769999999</v>
      </c>
      <c r="U60" s="18">
        <v>127.2502077</v>
      </c>
      <c r="V60" s="18">
        <v>263.67610619999999</v>
      </c>
      <c r="W60" s="18">
        <v>177.91224919999999</v>
      </c>
      <c r="X60" s="18">
        <v>137.44319379999999</v>
      </c>
      <c r="Y60" s="18">
        <v>405.53401539999999</v>
      </c>
      <c r="Z60" t="str">
        <f t="shared" si="0"/>
        <v>Bacteroidetes</v>
      </c>
      <c r="AB60" s="26" t="s">
        <v>290</v>
      </c>
      <c r="AC60" s="27">
        <v>93.55</v>
      </c>
      <c r="AD60" s="27">
        <v>3.23</v>
      </c>
      <c r="AE60" s="26" t="s">
        <v>640</v>
      </c>
    </row>
    <row r="61" spans="1:31" x14ac:dyDescent="0.2">
      <c r="A61" t="s">
        <v>175</v>
      </c>
      <c r="B61" s="18">
        <v>30.603432479999999</v>
      </c>
      <c r="C61" s="18">
        <v>41.503188029999997</v>
      </c>
      <c r="D61" s="18">
        <v>42.691831200000003</v>
      </c>
      <c r="E61" s="18">
        <v>51.960731619999997</v>
      </c>
      <c r="F61" s="18">
        <v>61.690436320000003</v>
      </c>
      <c r="G61" s="18">
        <v>1.6404701000000001E-2</v>
      </c>
      <c r="H61" s="18">
        <v>9.1885043E-2</v>
      </c>
      <c r="I61" s="18">
        <v>1.9333761000000001E-2</v>
      </c>
      <c r="J61" s="18">
        <v>9.8709399999999999E-3</v>
      </c>
      <c r="K61" s="18">
        <v>6.3258120000000001E-2</v>
      </c>
      <c r="L61" s="18">
        <v>1.1975214E-2</v>
      </c>
      <c r="M61" s="18">
        <v>7.4824790000000002E-3</v>
      </c>
      <c r="N61" s="18">
        <v>1.4567093999999999E-2</v>
      </c>
      <c r="O61" s="18">
        <v>10.04828376</v>
      </c>
      <c r="P61" s="18">
        <v>58.402065380000003</v>
      </c>
      <c r="Q61" s="18">
        <v>55.976197859999999</v>
      </c>
      <c r="R61" s="18">
        <v>1.2030769E-2</v>
      </c>
      <c r="S61" s="18">
        <v>1.0681624000000001E-2</v>
      </c>
      <c r="T61" s="18">
        <v>1.5362188029999999</v>
      </c>
      <c r="U61" s="18">
        <v>1.7944017E-2</v>
      </c>
      <c r="V61" s="18">
        <v>1.0681197E-2</v>
      </c>
      <c r="W61" s="18">
        <v>2.3282905999999999E-2</v>
      </c>
      <c r="X61" s="18">
        <v>1.1883332999999999E-2</v>
      </c>
      <c r="Y61" s="18">
        <v>1.489359E-2</v>
      </c>
      <c r="Z61" t="str">
        <f t="shared" si="0"/>
        <v>Deltaproteobacteria</v>
      </c>
      <c r="AB61" s="26" t="s">
        <v>210</v>
      </c>
      <c r="AC61" s="27">
        <v>95.61</v>
      </c>
      <c r="AD61" s="27">
        <v>0.78</v>
      </c>
      <c r="AE61" s="26" t="s">
        <v>640</v>
      </c>
    </row>
    <row r="62" spans="1:31" x14ac:dyDescent="0.2">
      <c r="A62" t="s">
        <v>176</v>
      </c>
      <c r="B62" s="18">
        <v>21.762433869999999</v>
      </c>
      <c r="C62" s="18">
        <v>41.411133059999997</v>
      </c>
      <c r="D62" s="18">
        <v>26.05843145</v>
      </c>
      <c r="E62" s="18">
        <v>16.618477420000001</v>
      </c>
      <c r="F62" s="18">
        <v>25.988732259999999</v>
      </c>
      <c r="G62" s="18">
        <v>4.1040637100000001</v>
      </c>
      <c r="H62" s="18">
        <v>137.1780645</v>
      </c>
      <c r="I62" s="18">
        <v>3.3703177420000001</v>
      </c>
      <c r="J62" s="18">
        <v>0.82364999999999999</v>
      </c>
      <c r="K62" s="18">
        <v>162.88572099999999</v>
      </c>
      <c r="L62" s="18">
        <v>2.643258871</v>
      </c>
      <c r="M62" s="18">
        <v>213.61715480000001</v>
      </c>
      <c r="N62" s="18">
        <v>1.454378226</v>
      </c>
      <c r="O62" s="18">
        <v>30.391469350000001</v>
      </c>
      <c r="P62" s="18">
        <v>23.219114520000002</v>
      </c>
      <c r="Q62" s="18">
        <v>28.065495160000001</v>
      </c>
      <c r="R62" s="18">
        <v>5.7062475810000004</v>
      </c>
      <c r="S62" s="18">
        <v>155.56756770000001</v>
      </c>
      <c r="T62" s="18">
        <v>109.7486</v>
      </c>
      <c r="U62" s="18">
        <v>1.1010387100000001</v>
      </c>
      <c r="V62" s="18">
        <v>1.353940323</v>
      </c>
      <c r="W62" s="18">
        <v>0.63152580599999997</v>
      </c>
      <c r="X62" s="18">
        <v>1.7951233870000001</v>
      </c>
      <c r="Y62" s="18">
        <v>2.2705370970000001</v>
      </c>
      <c r="Z62" t="str">
        <f t="shared" si="0"/>
        <v>Acidobacteria</v>
      </c>
      <c r="AB62" s="26" t="s">
        <v>281</v>
      </c>
      <c r="AC62" s="27">
        <v>96.09</v>
      </c>
      <c r="AD62" s="27">
        <v>4.8</v>
      </c>
      <c r="AE62" s="26" t="s">
        <v>640</v>
      </c>
    </row>
    <row r="63" spans="1:31" x14ac:dyDescent="0.2">
      <c r="A63" t="s">
        <v>177</v>
      </c>
      <c r="B63" s="18">
        <v>16.874658220000001</v>
      </c>
      <c r="C63" s="18">
        <v>41.138213149999999</v>
      </c>
      <c r="D63" s="18">
        <v>23.787044130000002</v>
      </c>
      <c r="E63" s="18">
        <v>18.09165728</v>
      </c>
      <c r="F63" s="18">
        <v>22.74586854</v>
      </c>
      <c r="G63" s="18">
        <v>13.06456479</v>
      </c>
      <c r="H63" s="18">
        <v>91.158830989999998</v>
      </c>
      <c r="I63" s="18">
        <v>14.60222113</v>
      </c>
      <c r="J63" s="18">
        <v>5.5131309860000002</v>
      </c>
      <c r="K63" s="18">
        <v>103.7994465</v>
      </c>
      <c r="L63" s="18">
        <v>9.3224112679999998</v>
      </c>
      <c r="M63" s="18">
        <v>119.390162</v>
      </c>
      <c r="N63" s="18">
        <v>8.5308948359999999</v>
      </c>
      <c r="O63" s="18">
        <v>37.775683100000002</v>
      </c>
      <c r="P63" s="18">
        <v>33.706046479999998</v>
      </c>
      <c r="Q63" s="18">
        <v>35.686982630000003</v>
      </c>
      <c r="R63" s="18">
        <v>22.24074178</v>
      </c>
      <c r="S63" s="18">
        <v>89.712645539999997</v>
      </c>
      <c r="T63" s="18">
        <v>67.999382629999999</v>
      </c>
      <c r="U63" s="18">
        <v>4.931169014</v>
      </c>
      <c r="V63" s="18">
        <v>2.3086239439999998</v>
      </c>
      <c r="W63" s="18">
        <v>2.819064789</v>
      </c>
      <c r="X63" s="18">
        <v>10.19726103</v>
      </c>
      <c r="Y63" s="18">
        <v>4.996637089</v>
      </c>
      <c r="Z63" t="str">
        <f t="shared" si="0"/>
        <v>Planctomycetes</v>
      </c>
      <c r="AB63" s="26" t="s">
        <v>529</v>
      </c>
      <c r="AC63" s="27">
        <v>61.67</v>
      </c>
      <c r="AD63" s="27">
        <v>0</v>
      </c>
      <c r="AE63" s="26" t="s">
        <v>640</v>
      </c>
    </row>
    <row r="64" spans="1:31" x14ac:dyDescent="0.2">
      <c r="A64" t="s">
        <v>178</v>
      </c>
      <c r="B64" s="18">
        <v>1.6555493779999999</v>
      </c>
      <c r="C64" s="18">
        <v>40.820292809999998</v>
      </c>
      <c r="D64" s="18">
        <v>6.3935827109999996</v>
      </c>
      <c r="E64" s="18">
        <v>24.997382300000002</v>
      </c>
      <c r="F64" s="18">
        <v>41.558854770000003</v>
      </c>
      <c r="G64" s="18">
        <v>3.8431540000000001E-3</v>
      </c>
      <c r="H64" s="18">
        <v>2.5019224999999999E-2</v>
      </c>
      <c r="I64" s="18">
        <v>1.669848E-3</v>
      </c>
      <c r="J64" s="18">
        <v>1.1391420000000001E-3</v>
      </c>
      <c r="K64" s="18">
        <v>1.7364315000000002E-2</v>
      </c>
      <c r="L64" s="18">
        <v>2.135961E-3</v>
      </c>
      <c r="M64" s="18">
        <v>1.7428354E-2</v>
      </c>
      <c r="N64" s="18">
        <v>2.1035960000000001E-3</v>
      </c>
      <c r="O64" s="18">
        <v>0.53445712300000003</v>
      </c>
      <c r="P64" s="18">
        <v>24.70781964</v>
      </c>
      <c r="Q64" s="18">
        <v>47.170375100000001</v>
      </c>
      <c r="R64" s="18">
        <v>2.1378980000000001E-3</v>
      </c>
      <c r="S64" s="18">
        <v>1.2610234999999999E-2</v>
      </c>
      <c r="T64" s="18">
        <v>0.21050456400000001</v>
      </c>
      <c r="U64" s="18">
        <v>3.4320890000000001E-3</v>
      </c>
      <c r="V64" s="18">
        <v>3.9414940000000002E-3</v>
      </c>
      <c r="W64" s="18">
        <v>6.2773170000000001E-3</v>
      </c>
      <c r="X64" s="18">
        <v>2.8349930000000001E-3</v>
      </c>
      <c r="Y64" s="18">
        <v>2.7152140000000001E-3</v>
      </c>
      <c r="Z64" t="str">
        <f t="shared" si="0"/>
        <v>Armatimonadetes</v>
      </c>
      <c r="AB64" s="26" t="s">
        <v>637</v>
      </c>
      <c r="AC64" s="27">
        <v>86.06</v>
      </c>
      <c r="AD64" s="27">
        <v>0.18</v>
      </c>
      <c r="AE64" s="26" t="s">
        <v>640</v>
      </c>
    </row>
    <row r="65" spans="1:31" x14ac:dyDescent="0.2">
      <c r="A65" t="s">
        <v>179</v>
      </c>
      <c r="B65" s="18">
        <v>24.162906060000001</v>
      </c>
      <c r="C65" s="18">
        <v>37.502875760000002</v>
      </c>
      <c r="D65" s="18">
        <v>26.577896970000001</v>
      </c>
      <c r="E65" s="18">
        <v>21.86206061</v>
      </c>
      <c r="F65" s="18">
        <v>31.16053333</v>
      </c>
      <c r="G65" s="18">
        <v>10.317912120000001</v>
      </c>
      <c r="H65" s="18">
        <v>70.423306060000002</v>
      </c>
      <c r="I65" s="18">
        <v>8.5105515149999995</v>
      </c>
      <c r="J65" s="18">
        <v>4.7080969699999997</v>
      </c>
      <c r="K65" s="18">
        <v>276.81460299999998</v>
      </c>
      <c r="L65" s="18">
        <v>10.20600909</v>
      </c>
      <c r="M65" s="18">
        <v>321.25369999999998</v>
      </c>
      <c r="N65" s="18">
        <v>7.8419272729999996</v>
      </c>
      <c r="O65" s="18">
        <v>53.181624239999998</v>
      </c>
      <c r="P65" s="18">
        <v>39.842399999999998</v>
      </c>
      <c r="Q65" s="18">
        <v>65.914809090000006</v>
      </c>
      <c r="R65" s="18">
        <v>35.27859394</v>
      </c>
      <c r="S65" s="18">
        <v>157.19497269999999</v>
      </c>
      <c r="T65" s="18">
        <v>71.126430299999996</v>
      </c>
      <c r="U65" s="18">
        <v>6.7230030300000001</v>
      </c>
      <c r="V65" s="18">
        <v>6.660224242</v>
      </c>
      <c r="W65" s="18">
        <v>2.6146454549999998</v>
      </c>
      <c r="X65" s="18">
        <v>17.509190910000001</v>
      </c>
      <c r="Y65" s="18">
        <v>10.817581819999999</v>
      </c>
      <c r="Z65" t="str">
        <f t="shared" si="0"/>
        <v>Nitrospirae</v>
      </c>
      <c r="AB65" s="26" t="s">
        <v>326</v>
      </c>
      <c r="AC65" s="27">
        <v>96.59</v>
      </c>
      <c r="AD65" s="27">
        <v>0.87</v>
      </c>
      <c r="AE65" s="26" t="s">
        <v>640</v>
      </c>
    </row>
    <row r="66" spans="1:31" x14ac:dyDescent="0.2">
      <c r="A66" t="s">
        <v>180</v>
      </c>
      <c r="B66" s="18">
        <v>20.363740199999999</v>
      </c>
      <c r="C66" s="18">
        <v>36.957033330000002</v>
      </c>
      <c r="D66" s="18">
        <v>18.065715690000001</v>
      </c>
      <c r="E66" s="18">
        <v>40.610382350000002</v>
      </c>
      <c r="F66" s="18">
        <v>52.049659800000001</v>
      </c>
      <c r="G66" s="18">
        <v>1.3595098E-2</v>
      </c>
      <c r="H66" s="18">
        <v>4.4472549E-2</v>
      </c>
      <c r="I66" s="18">
        <v>4.0901959999999999E-3</v>
      </c>
      <c r="J66" s="18">
        <v>6.7686270000000002E-3</v>
      </c>
      <c r="K66" s="18">
        <v>1.4522548999999999E-2</v>
      </c>
      <c r="L66" s="18">
        <v>4.6421570000000001E-3</v>
      </c>
      <c r="M66" s="18">
        <v>1.3148039E-2</v>
      </c>
      <c r="N66" s="18">
        <v>3.823529E-3</v>
      </c>
      <c r="O66" s="18">
        <v>4.5131196080000002</v>
      </c>
      <c r="P66" s="18">
        <v>37.936571569999998</v>
      </c>
      <c r="Q66" s="18">
        <v>76.782695099999998</v>
      </c>
      <c r="R66" s="18">
        <v>4.1392160000000002E-3</v>
      </c>
      <c r="S66" s="18">
        <v>1.6263725E-2</v>
      </c>
      <c r="T66" s="18">
        <v>0.49915294100000002</v>
      </c>
      <c r="U66" s="18">
        <v>5.9892160000000003E-3</v>
      </c>
      <c r="V66" s="18">
        <v>6.0911760000000002E-3</v>
      </c>
      <c r="W66" s="18">
        <v>3.0442157000000001E-2</v>
      </c>
      <c r="X66" s="18">
        <v>6.4980389999999997E-3</v>
      </c>
      <c r="Y66" s="18">
        <v>9.1333330000000004E-3</v>
      </c>
      <c r="Z66" t="str">
        <f t="shared" si="0"/>
        <v>CP Eisenbacteria</v>
      </c>
      <c r="AB66" s="26" t="s">
        <v>524</v>
      </c>
      <c r="AC66" s="27">
        <v>69.819999999999993</v>
      </c>
      <c r="AD66" s="27">
        <v>5.16</v>
      </c>
      <c r="AE66" s="26" t="s">
        <v>640</v>
      </c>
    </row>
    <row r="67" spans="1:31" x14ac:dyDescent="0.2">
      <c r="A67" t="s">
        <v>181</v>
      </c>
      <c r="B67" s="18">
        <v>28.03613185</v>
      </c>
      <c r="C67" s="18">
        <v>36.14581519</v>
      </c>
      <c r="D67" s="18">
        <v>33.122117780000004</v>
      </c>
      <c r="E67" s="18">
        <v>34.182555929999999</v>
      </c>
      <c r="F67" s="18">
        <v>38.832946300000003</v>
      </c>
      <c r="G67" s="18">
        <v>5.1096300000000004E-3</v>
      </c>
      <c r="H67" s="18">
        <v>5.1641852000000002E-2</v>
      </c>
      <c r="I67" s="18">
        <v>4.05556E-4</v>
      </c>
      <c r="J67" s="18">
        <v>6.8888900000000004E-4</v>
      </c>
      <c r="K67" s="18">
        <v>1.4341481E-2</v>
      </c>
      <c r="L67" s="18">
        <v>0</v>
      </c>
      <c r="M67" s="18">
        <v>5.7518499999999998E-4</v>
      </c>
      <c r="N67" s="18">
        <v>0</v>
      </c>
      <c r="O67" s="18">
        <v>6.858454815</v>
      </c>
      <c r="P67" s="18">
        <v>46.341347409999997</v>
      </c>
      <c r="Q67" s="18">
        <v>41.931098149999997</v>
      </c>
      <c r="R67" s="18">
        <v>2.248889E-3</v>
      </c>
      <c r="S67" s="18">
        <v>4.4762960000000003E-3</v>
      </c>
      <c r="T67" s="18">
        <v>0.79537111100000002</v>
      </c>
      <c r="U67" s="18">
        <v>5.1518500000000004E-4</v>
      </c>
      <c r="V67" s="18">
        <v>0</v>
      </c>
      <c r="W67" s="18">
        <v>2.4814809999999998E-3</v>
      </c>
      <c r="X67" s="18">
        <v>2.18889E-4</v>
      </c>
      <c r="Y67" s="18">
        <v>0</v>
      </c>
      <c r="Z67" t="str">
        <f t="shared" ref="Z67:Z130" si="1">VLOOKUP(A67,AB:AE,4,FALSE)</f>
        <v>Chloroflexi</v>
      </c>
      <c r="AB67" s="26" t="s">
        <v>557</v>
      </c>
      <c r="AC67" s="27">
        <v>60.53</v>
      </c>
      <c r="AD67" s="27">
        <v>0.94</v>
      </c>
      <c r="AE67" s="26" t="s">
        <v>640</v>
      </c>
    </row>
    <row r="68" spans="1:31" x14ac:dyDescent="0.2">
      <c r="A68" t="s">
        <v>182</v>
      </c>
      <c r="B68" s="18">
        <v>8.0169814329999998</v>
      </c>
      <c r="C68" s="18">
        <v>34.800618890000003</v>
      </c>
      <c r="D68" s="18">
        <v>15.50259902</v>
      </c>
      <c r="E68" s="18">
        <v>40.547612049999998</v>
      </c>
      <c r="F68" s="18">
        <v>42.885830939999998</v>
      </c>
      <c r="G68" s="18">
        <v>6.4381109999999998E-3</v>
      </c>
      <c r="H68" s="18">
        <v>3.8420847000000001E-2</v>
      </c>
      <c r="I68" s="18">
        <v>2.0374590000000001E-3</v>
      </c>
      <c r="J68" s="18">
        <v>1.63127E-3</v>
      </c>
      <c r="K68" s="18">
        <v>1.6735831E-2</v>
      </c>
      <c r="L68" s="18">
        <v>1.6149840000000001E-3</v>
      </c>
      <c r="M68" s="18">
        <v>4.6211730000000001E-3</v>
      </c>
      <c r="N68" s="18">
        <v>3.635831E-3</v>
      </c>
      <c r="O68" s="18">
        <v>2.1072065150000001</v>
      </c>
      <c r="P68" s="18">
        <v>46.720436159999998</v>
      </c>
      <c r="Q68" s="18">
        <v>47.672046250000001</v>
      </c>
      <c r="R68" s="18">
        <v>3.1700330000000001E-3</v>
      </c>
      <c r="S68" s="18">
        <v>6.4524430000000004E-3</v>
      </c>
      <c r="T68" s="18">
        <v>0.357988274</v>
      </c>
      <c r="U68" s="18">
        <v>5.5201950000000003E-3</v>
      </c>
      <c r="V68" s="18">
        <v>5.3228010000000003E-3</v>
      </c>
      <c r="W68" s="18">
        <v>3.9149839999999998E-3</v>
      </c>
      <c r="X68" s="18">
        <v>4.2065150000000001E-3</v>
      </c>
      <c r="Y68" s="18">
        <v>3.524756E-3</v>
      </c>
      <c r="Z68" t="str">
        <f t="shared" si="1"/>
        <v>Chloroflexi</v>
      </c>
      <c r="AB68" s="26" t="s">
        <v>551</v>
      </c>
      <c r="AC68" s="27">
        <v>65.930000000000007</v>
      </c>
      <c r="AD68" s="27">
        <v>5.76</v>
      </c>
      <c r="AE68" s="26" t="s">
        <v>640</v>
      </c>
    </row>
    <row r="69" spans="1:31" x14ac:dyDescent="0.2">
      <c r="A69" t="s">
        <v>183</v>
      </c>
      <c r="B69" s="18">
        <v>41.905462790000001</v>
      </c>
      <c r="C69" s="18">
        <v>34.437851160000001</v>
      </c>
      <c r="D69" s="18">
        <v>33.703791860000003</v>
      </c>
      <c r="E69" s="18">
        <v>49.639416279999999</v>
      </c>
      <c r="F69" s="18">
        <v>28.326196509999999</v>
      </c>
      <c r="G69" s="18">
        <v>95.644726739999996</v>
      </c>
      <c r="H69" s="18">
        <v>25.61173488</v>
      </c>
      <c r="I69" s="18">
        <v>91.598273259999999</v>
      </c>
      <c r="J69" s="18">
        <v>49.907260469999997</v>
      </c>
      <c r="K69" s="18">
        <v>6.3616046510000004</v>
      </c>
      <c r="L69" s="18">
        <v>89.463763950000001</v>
      </c>
      <c r="M69" s="18">
        <v>17.38779186</v>
      </c>
      <c r="N69" s="18">
        <v>80.551415120000001</v>
      </c>
      <c r="O69" s="18">
        <v>78.876055809999997</v>
      </c>
      <c r="P69" s="18">
        <v>26.709194190000002</v>
      </c>
      <c r="Q69" s="18">
        <v>75.312069769999994</v>
      </c>
      <c r="R69" s="18">
        <v>88.783739530000005</v>
      </c>
      <c r="S69" s="18">
        <v>34.61966279</v>
      </c>
      <c r="T69" s="18">
        <v>23.017600000000002</v>
      </c>
      <c r="U69" s="18">
        <v>113.3210558</v>
      </c>
      <c r="V69" s="18">
        <v>120.0955919</v>
      </c>
      <c r="W69" s="18">
        <v>110.76670230000001</v>
      </c>
      <c r="X69" s="18">
        <v>165.2374035</v>
      </c>
      <c r="Y69" s="18">
        <v>131.88062669999999</v>
      </c>
      <c r="Z69" t="str">
        <f t="shared" si="1"/>
        <v>Actinobacteria</v>
      </c>
      <c r="AB69" s="26" t="s">
        <v>445</v>
      </c>
      <c r="AC69" s="27">
        <v>93.45</v>
      </c>
      <c r="AD69" s="27">
        <v>1.74</v>
      </c>
      <c r="AE69" s="26" t="s">
        <v>640</v>
      </c>
    </row>
    <row r="70" spans="1:31" x14ac:dyDescent="0.2">
      <c r="A70" t="s">
        <v>184</v>
      </c>
      <c r="B70" s="18">
        <v>34.125026669999997</v>
      </c>
      <c r="C70" s="18">
        <v>33.65963833</v>
      </c>
      <c r="D70" s="18">
        <v>27.063793329999999</v>
      </c>
      <c r="E70" s="18">
        <v>36.594678330000001</v>
      </c>
      <c r="F70" s="18">
        <v>21.200736670000001</v>
      </c>
      <c r="G70" s="18">
        <v>46.039020000000001</v>
      </c>
      <c r="H70" s="18">
        <v>25.681090000000001</v>
      </c>
      <c r="I70" s="18">
        <v>81.567293329999998</v>
      </c>
      <c r="J70" s="18">
        <v>84.272086669999993</v>
      </c>
      <c r="K70" s="18">
        <v>2.8743383329999999</v>
      </c>
      <c r="L70" s="18">
        <v>82.795116669999999</v>
      </c>
      <c r="M70" s="18">
        <v>2.7257216670000002</v>
      </c>
      <c r="N70" s="18">
        <v>64.921904999999995</v>
      </c>
      <c r="O70" s="18">
        <v>23.53307667</v>
      </c>
      <c r="P70" s="18">
        <v>14.176138330000001</v>
      </c>
      <c r="Q70" s="18">
        <v>22.919708329999999</v>
      </c>
      <c r="R70" s="18">
        <v>24.854546670000001</v>
      </c>
      <c r="S70" s="18">
        <v>10.072065</v>
      </c>
      <c r="T70" s="18">
        <v>9.0810549999999992</v>
      </c>
      <c r="U70" s="18">
        <v>50.151533329999999</v>
      </c>
      <c r="V70" s="18">
        <v>31.539529999999999</v>
      </c>
      <c r="W70" s="18">
        <v>43.023183330000002</v>
      </c>
      <c r="X70" s="18">
        <v>69.423698329999993</v>
      </c>
      <c r="Y70" s="18">
        <v>39.044705</v>
      </c>
      <c r="Z70" t="str">
        <f t="shared" si="1"/>
        <v>Verruomicrobia</v>
      </c>
      <c r="AB70" s="26" t="s">
        <v>330</v>
      </c>
      <c r="AC70" s="27">
        <v>92.9</v>
      </c>
      <c r="AD70" s="27">
        <v>1.59</v>
      </c>
      <c r="AE70" s="26" t="s">
        <v>640</v>
      </c>
    </row>
    <row r="71" spans="1:31" x14ac:dyDescent="0.2">
      <c r="A71" t="s">
        <v>185</v>
      </c>
      <c r="B71" s="18">
        <v>79.005543750000001</v>
      </c>
      <c r="C71" s="18">
        <v>33.646524999999997</v>
      </c>
      <c r="D71" s="18">
        <v>30.151843750000001</v>
      </c>
      <c r="E71" s="18">
        <v>19.031671880000001</v>
      </c>
      <c r="F71" s="18">
        <v>25.732942189999999</v>
      </c>
      <c r="G71" s="18">
        <v>0.34992656300000002</v>
      </c>
      <c r="H71" s="18">
        <v>125.6766453</v>
      </c>
      <c r="I71" s="18">
        <v>0.163782813</v>
      </c>
      <c r="J71" s="18">
        <v>0.121432813</v>
      </c>
      <c r="K71" s="18">
        <v>109.74420309999999</v>
      </c>
      <c r="L71" s="18">
        <v>0.33001562499999998</v>
      </c>
      <c r="M71" s="18">
        <v>58.375124999999997</v>
      </c>
      <c r="N71" s="18">
        <v>0.22389999999999999</v>
      </c>
      <c r="O71" s="18">
        <v>28.69162188</v>
      </c>
      <c r="P71" s="18">
        <v>19.721151559999999</v>
      </c>
      <c r="Q71" s="18">
        <v>23.713467189999999</v>
      </c>
      <c r="R71" s="18">
        <v>0.87800781299999997</v>
      </c>
      <c r="S71" s="18">
        <v>101.37376879999999</v>
      </c>
      <c r="T71" s="18">
        <v>198.85036880000001</v>
      </c>
      <c r="U71" s="18">
        <v>0.19588281299999999</v>
      </c>
      <c r="V71" s="18">
        <v>0.37082343800000001</v>
      </c>
      <c r="W71" s="18">
        <v>0.30874218799999997</v>
      </c>
      <c r="X71" s="18">
        <v>0.25145000000000001</v>
      </c>
      <c r="Y71" s="18">
        <v>0.24915937499999999</v>
      </c>
      <c r="Z71" t="str">
        <f t="shared" si="1"/>
        <v>Bacteroidetes</v>
      </c>
      <c r="AB71" s="26" t="s">
        <v>583</v>
      </c>
      <c r="AC71" s="27">
        <v>62.52</v>
      </c>
      <c r="AD71" s="27">
        <v>7.53</v>
      </c>
      <c r="AE71" s="26" t="s">
        <v>640</v>
      </c>
    </row>
    <row r="72" spans="1:31" x14ac:dyDescent="0.2">
      <c r="A72" t="s">
        <v>186</v>
      </c>
      <c r="B72" s="18">
        <v>48.873122549999998</v>
      </c>
      <c r="C72" s="18">
        <v>32.527496079999999</v>
      </c>
      <c r="D72" s="18">
        <v>42.370889220000002</v>
      </c>
      <c r="E72" s="18">
        <v>32.307376470000001</v>
      </c>
      <c r="F72" s="18">
        <v>29.356043140000001</v>
      </c>
      <c r="G72" s="18">
        <v>8.2150950980000008</v>
      </c>
      <c r="H72" s="18">
        <v>181.78642450000001</v>
      </c>
      <c r="I72" s="18">
        <v>2.4863019610000001</v>
      </c>
      <c r="J72" s="18">
        <v>0.57854411800000005</v>
      </c>
      <c r="K72" s="18">
        <v>330.89513240000002</v>
      </c>
      <c r="L72" s="18">
        <v>2.132771569</v>
      </c>
      <c r="M72" s="18">
        <v>562.41543239999999</v>
      </c>
      <c r="N72" s="18">
        <v>1.553490196</v>
      </c>
      <c r="O72" s="18">
        <v>40.322111759999999</v>
      </c>
      <c r="P72" s="18">
        <v>48.353367650000003</v>
      </c>
      <c r="Q72" s="18">
        <v>40.192711760000002</v>
      </c>
      <c r="R72" s="18">
        <v>6.2457784309999997</v>
      </c>
      <c r="S72" s="18">
        <v>152.21824899999999</v>
      </c>
      <c r="T72" s="18">
        <v>102.95206570000001</v>
      </c>
      <c r="U72" s="18">
        <v>0.56536078400000001</v>
      </c>
      <c r="V72" s="18">
        <v>0.99599803899999995</v>
      </c>
      <c r="W72" s="18">
        <v>0.256333333</v>
      </c>
      <c r="X72" s="18">
        <v>1.6191058819999999</v>
      </c>
      <c r="Y72" s="18">
        <v>1.2507509800000001</v>
      </c>
      <c r="Z72" t="str">
        <f t="shared" si="1"/>
        <v>Chloroflexi</v>
      </c>
      <c r="AB72" s="26" t="s">
        <v>284</v>
      </c>
      <c r="AC72" s="27">
        <v>96.96</v>
      </c>
      <c r="AD72" s="27">
        <v>4.3899999999999997</v>
      </c>
      <c r="AE72" s="26" t="s">
        <v>640</v>
      </c>
    </row>
    <row r="73" spans="1:31" x14ac:dyDescent="0.2">
      <c r="A73" t="s">
        <v>187</v>
      </c>
      <c r="B73" s="18">
        <v>59.357928039999997</v>
      </c>
      <c r="C73" s="18">
        <v>32.248850789999999</v>
      </c>
      <c r="D73" s="18">
        <v>45.972769309999997</v>
      </c>
      <c r="E73" s="18">
        <v>44.348654500000002</v>
      </c>
      <c r="F73" s="18">
        <v>26.04383228</v>
      </c>
      <c r="G73" s="18">
        <v>133.79796400000001</v>
      </c>
      <c r="H73" s="18">
        <v>61.323217460000002</v>
      </c>
      <c r="I73" s="18">
        <v>88.191119580000006</v>
      </c>
      <c r="J73" s="18">
        <v>31.12769947</v>
      </c>
      <c r="K73" s="18">
        <v>25.362908470000001</v>
      </c>
      <c r="L73" s="18">
        <v>81.802926459999995</v>
      </c>
      <c r="M73" s="18">
        <v>51.127301590000002</v>
      </c>
      <c r="N73" s="18">
        <v>100.12244130000001</v>
      </c>
      <c r="O73" s="18">
        <v>80.3794963</v>
      </c>
      <c r="P73" s="18">
        <v>54.400442329999997</v>
      </c>
      <c r="Q73" s="18">
        <v>49.711116930000003</v>
      </c>
      <c r="R73" s="18">
        <v>76.5548328</v>
      </c>
      <c r="S73" s="18">
        <v>28.055682010000002</v>
      </c>
      <c r="T73" s="18">
        <v>18.81522275</v>
      </c>
      <c r="U73" s="18">
        <v>110.44203539999999</v>
      </c>
      <c r="V73" s="18">
        <v>262.72661799999997</v>
      </c>
      <c r="W73" s="18">
        <v>185.19482429999999</v>
      </c>
      <c r="X73" s="18">
        <v>110.19007089999999</v>
      </c>
      <c r="Y73" s="18">
        <v>184.97735030000001</v>
      </c>
      <c r="Z73" t="str">
        <f t="shared" si="1"/>
        <v>Ignavibacteria</v>
      </c>
      <c r="AB73" s="26" t="s">
        <v>384</v>
      </c>
      <c r="AC73" s="27">
        <v>96.16</v>
      </c>
      <c r="AD73" s="27">
        <v>5.39</v>
      </c>
      <c r="AE73" s="26" t="s">
        <v>640</v>
      </c>
    </row>
    <row r="74" spans="1:31" x14ac:dyDescent="0.2">
      <c r="A74" t="s">
        <v>188</v>
      </c>
      <c r="B74" s="18">
        <v>23.019970399999998</v>
      </c>
      <c r="C74" s="18">
        <v>31.324854519999999</v>
      </c>
      <c r="D74" s="18">
        <v>26.751796880000001</v>
      </c>
      <c r="E74" s="18">
        <v>32.778464169999999</v>
      </c>
      <c r="F74" s="18">
        <v>33.867979439999999</v>
      </c>
      <c r="G74" s="18">
        <v>3.9121499999999997E-3</v>
      </c>
      <c r="H74" s="18">
        <v>4.5213396000000003E-2</v>
      </c>
      <c r="I74" s="18">
        <v>4.4330200000000002E-4</v>
      </c>
      <c r="J74" s="18">
        <v>1.2370720000000001E-3</v>
      </c>
      <c r="K74" s="18">
        <v>1.2027414E-2</v>
      </c>
      <c r="L74" s="18">
        <v>9.3302200000000004E-4</v>
      </c>
      <c r="M74" s="18">
        <v>9.61059E-4</v>
      </c>
      <c r="N74" s="18">
        <v>2.9760120000000001E-3</v>
      </c>
      <c r="O74" s="18">
        <v>5.5788626170000004</v>
      </c>
      <c r="P74" s="18">
        <v>40.981552960000002</v>
      </c>
      <c r="Q74" s="18">
        <v>41.584530530000002</v>
      </c>
      <c r="R74" s="18">
        <v>2.2822430000000002E-3</v>
      </c>
      <c r="S74" s="18">
        <v>3.2769470000000001E-3</v>
      </c>
      <c r="T74" s="18">
        <v>0.62948442400000004</v>
      </c>
      <c r="U74" s="18">
        <v>1.379751E-3</v>
      </c>
      <c r="V74" s="18">
        <v>2.9158899999999998E-4</v>
      </c>
      <c r="W74" s="18">
        <v>1.1345789999999999E-3</v>
      </c>
      <c r="X74" s="18">
        <v>6.97508E-4</v>
      </c>
      <c r="Y74" s="18">
        <v>2.3551400000000001E-4</v>
      </c>
      <c r="Z74" t="str">
        <f t="shared" si="1"/>
        <v>Chloroflexi</v>
      </c>
      <c r="AB74" s="26" t="s">
        <v>230</v>
      </c>
      <c r="AC74" s="27">
        <v>99</v>
      </c>
      <c r="AD74" s="27">
        <v>1</v>
      </c>
      <c r="AE74" s="26" t="s">
        <v>640</v>
      </c>
    </row>
    <row r="75" spans="1:31" x14ac:dyDescent="0.2">
      <c r="A75" t="s">
        <v>189</v>
      </c>
      <c r="B75" s="18">
        <v>5.0001118160000004</v>
      </c>
      <c r="C75" s="18">
        <v>31.187264769999999</v>
      </c>
      <c r="D75" s="18">
        <v>13.900452080000001</v>
      </c>
      <c r="E75" s="18">
        <v>24.74750066</v>
      </c>
      <c r="F75" s="18">
        <v>43.067826259999997</v>
      </c>
      <c r="G75" s="18">
        <v>2.6501089999999999E-3</v>
      </c>
      <c r="H75" s="18">
        <v>4.0247484E-2</v>
      </c>
      <c r="I75" s="18">
        <v>1.21444E-4</v>
      </c>
      <c r="J75" s="18">
        <v>1.1772429999999999E-3</v>
      </c>
      <c r="K75" s="18">
        <v>1.8066083E-2</v>
      </c>
      <c r="L75" s="18">
        <v>4.4901499999999998E-4</v>
      </c>
      <c r="M75" s="18">
        <v>8.1367609999999993E-3</v>
      </c>
      <c r="N75" s="18">
        <v>1.749015E-3</v>
      </c>
      <c r="O75" s="18">
        <v>2.7465140039999998</v>
      </c>
      <c r="P75" s="18">
        <v>26.544439610000001</v>
      </c>
      <c r="Q75" s="18">
        <v>23.701253609999998</v>
      </c>
      <c r="R75" s="18">
        <v>1.412473E-3</v>
      </c>
      <c r="S75" s="18">
        <v>9.7137860000000003E-3</v>
      </c>
      <c r="T75" s="18">
        <v>0.76403763700000005</v>
      </c>
      <c r="U75" s="18">
        <v>3.4179430000000001E-3</v>
      </c>
      <c r="V75" s="18">
        <v>2.2636760000000001E-3</v>
      </c>
      <c r="W75" s="18">
        <v>1.0206783000000001E-2</v>
      </c>
      <c r="X75" s="18">
        <v>3.6956239999999998E-3</v>
      </c>
      <c r="Y75" s="18">
        <v>9.1290999999999996E-4</v>
      </c>
      <c r="Z75" t="str">
        <f t="shared" si="1"/>
        <v>Deltaproteobacteria</v>
      </c>
      <c r="AB75" s="26" t="s">
        <v>412</v>
      </c>
      <c r="AC75" s="27">
        <v>99.97</v>
      </c>
      <c r="AD75" s="27">
        <v>7.96</v>
      </c>
      <c r="AE75" s="26" t="s">
        <v>640</v>
      </c>
    </row>
    <row r="76" spans="1:31" x14ac:dyDescent="0.2">
      <c r="A76" t="s">
        <v>190</v>
      </c>
      <c r="B76" s="18">
        <v>35.03331</v>
      </c>
      <c r="C76" s="18">
        <v>30.459103890000002</v>
      </c>
      <c r="D76" s="18">
        <v>31.837646110000001</v>
      </c>
      <c r="E76" s="18">
        <v>36.622898329999998</v>
      </c>
      <c r="F76" s="18">
        <v>22.519082220000001</v>
      </c>
      <c r="G76" s="18">
        <v>77.118881110000004</v>
      </c>
      <c r="H76" s="18">
        <v>30.956916110000002</v>
      </c>
      <c r="I76" s="18">
        <v>75.902730000000005</v>
      </c>
      <c r="J76" s="18">
        <v>5.175731667</v>
      </c>
      <c r="K76" s="18">
        <v>0.39309944400000002</v>
      </c>
      <c r="L76" s="18">
        <v>13.13811611</v>
      </c>
      <c r="M76" s="18">
        <v>0.26916222200000001</v>
      </c>
      <c r="N76" s="18">
        <v>10.13327389</v>
      </c>
      <c r="O76" s="18">
        <v>45.010893330000002</v>
      </c>
      <c r="P76" s="18">
        <v>17.98467278</v>
      </c>
      <c r="Q76" s="18">
        <v>28.08250722</v>
      </c>
      <c r="R76" s="18">
        <v>44.017846669999997</v>
      </c>
      <c r="S76" s="18">
        <v>21.37838</v>
      </c>
      <c r="T76" s="18">
        <v>14.54987444</v>
      </c>
      <c r="U76" s="18">
        <v>58.503336109999999</v>
      </c>
      <c r="V76" s="18">
        <v>46.269329999999997</v>
      </c>
      <c r="W76" s="18">
        <v>64.575082780000002</v>
      </c>
      <c r="X76" s="18">
        <v>62.947381669999999</v>
      </c>
      <c r="Y76" s="18">
        <v>99.530959440000004</v>
      </c>
      <c r="Z76" t="str">
        <f t="shared" si="1"/>
        <v>Bacteroidetes</v>
      </c>
      <c r="AB76" s="26" t="s">
        <v>466</v>
      </c>
      <c r="AC76" s="27">
        <v>98.04</v>
      </c>
      <c r="AD76" s="27">
        <v>1.52</v>
      </c>
      <c r="AE76" s="26" t="s">
        <v>640</v>
      </c>
    </row>
    <row r="77" spans="1:31" x14ac:dyDescent="0.2">
      <c r="A77" t="s">
        <v>191</v>
      </c>
      <c r="B77" s="18">
        <v>29.354362099999999</v>
      </c>
      <c r="C77" s="18">
        <v>30.041827420000001</v>
      </c>
      <c r="D77" s="18">
        <v>27.078470159999998</v>
      </c>
      <c r="E77" s="18">
        <v>29.466506450000001</v>
      </c>
      <c r="F77" s="18">
        <v>17.98505484</v>
      </c>
      <c r="G77" s="18">
        <v>86.030147580000005</v>
      </c>
      <c r="H77" s="18">
        <v>25.02128952</v>
      </c>
      <c r="I77" s="18">
        <v>61.123942739999997</v>
      </c>
      <c r="J77" s="18">
        <v>57.955991130000001</v>
      </c>
      <c r="K77" s="18">
        <v>0.51980725800000005</v>
      </c>
      <c r="L77" s="18">
        <v>63.731529029999997</v>
      </c>
      <c r="M77" s="18">
        <v>0.95401532300000003</v>
      </c>
      <c r="N77" s="18">
        <v>76.061558869999999</v>
      </c>
      <c r="O77" s="18">
        <v>33.430875810000003</v>
      </c>
      <c r="P77" s="18">
        <v>26.0939379</v>
      </c>
      <c r="Q77" s="18">
        <v>29.777216129999999</v>
      </c>
      <c r="R77" s="18">
        <v>34.714223390000001</v>
      </c>
      <c r="S77" s="18">
        <v>13.80770645</v>
      </c>
      <c r="T77" s="18">
        <v>13.877820160000001</v>
      </c>
      <c r="U77" s="18">
        <v>40.69668952</v>
      </c>
      <c r="V77" s="18">
        <v>18.092676610000002</v>
      </c>
      <c r="W77" s="18">
        <v>28.08960806</v>
      </c>
      <c r="X77" s="18">
        <v>39.509168549999998</v>
      </c>
      <c r="Y77" s="18">
        <v>26.471800810000001</v>
      </c>
      <c r="Z77" t="str">
        <f t="shared" si="1"/>
        <v>Verruomicrobia</v>
      </c>
      <c r="AB77" s="26" t="s">
        <v>638</v>
      </c>
      <c r="AC77" s="27">
        <v>90.11</v>
      </c>
      <c r="AD77" s="27">
        <v>0.1</v>
      </c>
      <c r="AE77" s="26" t="s">
        <v>640</v>
      </c>
    </row>
    <row r="78" spans="1:31" x14ac:dyDescent="0.2">
      <c r="A78" t="s">
        <v>192</v>
      </c>
      <c r="B78" s="18">
        <v>2.5339561169999998</v>
      </c>
      <c r="C78" s="18">
        <v>29.147529519999999</v>
      </c>
      <c r="D78" s="18">
        <v>6.887405319</v>
      </c>
      <c r="E78" s="18">
        <v>22.29107793</v>
      </c>
      <c r="F78" s="18">
        <v>31.907277929999999</v>
      </c>
      <c r="G78" s="18">
        <v>2.6595740000000001E-3</v>
      </c>
      <c r="H78" s="18">
        <v>9.4218089999999997E-3</v>
      </c>
      <c r="I78" s="18">
        <v>1.5452129999999999E-3</v>
      </c>
      <c r="J78" s="18">
        <v>8.1994700000000002E-4</v>
      </c>
      <c r="K78" s="18">
        <v>1.0643883E-2</v>
      </c>
      <c r="L78" s="18">
        <v>1.2255320000000001E-3</v>
      </c>
      <c r="M78" s="18">
        <v>3.8723400000000003E-4</v>
      </c>
      <c r="N78" s="18">
        <v>1.303191E-3</v>
      </c>
      <c r="O78" s="18">
        <v>0.48714840399999998</v>
      </c>
      <c r="P78" s="18">
        <v>15.703692820000001</v>
      </c>
      <c r="Q78" s="18">
        <v>42.252225529999997</v>
      </c>
      <c r="R78" s="18">
        <v>2.062234E-3</v>
      </c>
      <c r="S78" s="18">
        <v>2.9843090000000001E-3</v>
      </c>
      <c r="T78" s="18">
        <v>0.26550186199999998</v>
      </c>
      <c r="U78" s="18">
        <v>3.9864360000000003E-3</v>
      </c>
      <c r="V78" s="18">
        <v>1.6992019999999999E-3</v>
      </c>
      <c r="W78" s="18">
        <v>7.0609039999999998E-3</v>
      </c>
      <c r="X78" s="18">
        <v>5.3015960000000004E-3</v>
      </c>
      <c r="Y78" s="18">
        <v>2.3981380000000002E-3</v>
      </c>
      <c r="Z78" t="str">
        <f t="shared" si="1"/>
        <v>Ignavibacteria</v>
      </c>
      <c r="AB78" s="26" t="s">
        <v>562</v>
      </c>
      <c r="AC78" s="27">
        <v>83.02</v>
      </c>
      <c r="AD78" s="27">
        <v>1.0900000000000001</v>
      </c>
      <c r="AE78" s="26" t="s">
        <v>640</v>
      </c>
    </row>
    <row r="79" spans="1:31" x14ac:dyDescent="0.2">
      <c r="A79" t="s">
        <v>193</v>
      </c>
      <c r="B79" s="18">
        <v>4.142421659</v>
      </c>
      <c r="C79" s="18">
        <v>29.000539629999999</v>
      </c>
      <c r="D79" s="18">
        <v>11.496476960000001</v>
      </c>
      <c r="E79" s="18">
        <v>19.249337329999999</v>
      </c>
      <c r="F79" s="18">
        <v>35.849021200000003</v>
      </c>
      <c r="G79" s="18">
        <v>1.7936865999999999E-2</v>
      </c>
      <c r="H79" s="18">
        <v>5.8458985999999998E-2</v>
      </c>
      <c r="I79" s="18">
        <v>1.7654377999999998E-2</v>
      </c>
      <c r="J79" s="18">
        <v>9.6276499999999997E-3</v>
      </c>
      <c r="K79" s="18">
        <v>3.6998617999999997E-2</v>
      </c>
      <c r="L79" s="18">
        <v>1.3560368999999999E-2</v>
      </c>
      <c r="M79" s="18">
        <v>2.6783410000000001E-2</v>
      </c>
      <c r="N79" s="18">
        <v>2.0062211999999999E-2</v>
      </c>
      <c r="O79" s="18">
        <v>2.1003299540000002</v>
      </c>
      <c r="P79" s="18">
        <v>20.817064980000001</v>
      </c>
      <c r="Q79" s="18">
        <v>21.669157599999998</v>
      </c>
      <c r="R79" s="18">
        <v>1.2194930999999999E-2</v>
      </c>
      <c r="S79" s="18">
        <v>2.5048386999999998E-2</v>
      </c>
      <c r="T79" s="18">
        <v>0.48398709699999998</v>
      </c>
      <c r="U79" s="18">
        <v>1.6264516E-2</v>
      </c>
      <c r="V79" s="18">
        <v>1.4765899000000001E-2</v>
      </c>
      <c r="W79" s="18">
        <v>3.4556220999999998E-2</v>
      </c>
      <c r="X79" s="18">
        <v>1.7427649999999999E-2</v>
      </c>
      <c r="Y79" s="18">
        <v>1.7005069000000001E-2</v>
      </c>
      <c r="Z79" t="str">
        <f t="shared" si="1"/>
        <v>Deltaproteobacteria</v>
      </c>
      <c r="AB79" s="26" t="s">
        <v>561</v>
      </c>
      <c r="AC79" s="27">
        <v>64.099999999999994</v>
      </c>
      <c r="AD79" s="27">
        <v>1.3</v>
      </c>
      <c r="AE79" s="26" t="s">
        <v>640</v>
      </c>
    </row>
    <row r="80" spans="1:31" x14ac:dyDescent="0.2">
      <c r="A80" t="s">
        <v>194</v>
      </c>
      <c r="B80" s="18">
        <v>11.26374021</v>
      </c>
      <c r="C80" s="18">
        <v>28.92594845</v>
      </c>
      <c r="D80" s="18">
        <v>16.882541239999998</v>
      </c>
      <c r="E80" s="18">
        <v>11.60311753</v>
      </c>
      <c r="F80" s="18">
        <v>19.70901443</v>
      </c>
      <c r="G80" s="18">
        <v>1.3255329899999999</v>
      </c>
      <c r="H80" s="18">
        <v>63.097351549999999</v>
      </c>
      <c r="I80" s="18">
        <v>1.1775371130000001</v>
      </c>
      <c r="J80" s="18">
        <v>0.429748454</v>
      </c>
      <c r="K80" s="18">
        <v>108.3420289</v>
      </c>
      <c r="L80" s="18">
        <v>1.013959794</v>
      </c>
      <c r="M80" s="18">
        <v>99.390996909999998</v>
      </c>
      <c r="N80" s="18">
        <v>0.615374227</v>
      </c>
      <c r="O80" s="18">
        <v>16.270139180000001</v>
      </c>
      <c r="P80" s="18">
        <v>12.14645361</v>
      </c>
      <c r="Q80" s="18">
        <v>16.363192779999999</v>
      </c>
      <c r="R80" s="18">
        <v>2.319402062</v>
      </c>
      <c r="S80" s="18">
        <v>99.442540210000004</v>
      </c>
      <c r="T80" s="18">
        <v>46.126691749999999</v>
      </c>
      <c r="U80" s="18">
        <v>0.51468144299999996</v>
      </c>
      <c r="V80" s="18">
        <v>0.44544742300000001</v>
      </c>
      <c r="W80" s="18">
        <v>0.35833092799999999</v>
      </c>
      <c r="X80" s="18">
        <v>0.73403195899999996</v>
      </c>
      <c r="Y80" s="18">
        <v>0.84287113400000002</v>
      </c>
      <c r="Z80" t="str">
        <f t="shared" si="1"/>
        <v>Alphaproteobacteria non LD12</v>
      </c>
      <c r="AB80" s="26" t="s">
        <v>151</v>
      </c>
      <c r="AC80" s="27">
        <v>81.430000000000007</v>
      </c>
      <c r="AD80" s="27">
        <v>0.63</v>
      </c>
      <c r="AE80" s="26" t="s">
        <v>640</v>
      </c>
    </row>
    <row r="81" spans="1:31" x14ac:dyDescent="0.2">
      <c r="A81" t="s">
        <v>195</v>
      </c>
      <c r="B81" s="18">
        <v>1.1529714289999999</v>
      </c>
      <c r="C81" s="18">
        <v>28.814257139999999</v>
      </c>
      <c r="D81" s="18">
        <v>3.0201428570000002</v>
      </c>
      <c r="E81" s="18">
        <v>4.1701428570000001</v>
      </c>
      <c r="F81" s="18">
        <v>13.684900000000001</v>
      </c>
      <c r="G81" s="18">
        <v>1.2994571429999999</v>
      </c>
      <c r="H81" s="18">
        <v>0.82499999999999996</v>
      </c>
      <c r="I81" s="18">
        <v>2.0257999999999998</v>
      </c>
      <c r="J81" s="18">
        <v>7.5714300000000005E-4</v>
      </c>
      <c r="K81" s="18">
        <v>3.1571429999999998E-3</v>
      </c>
      <c r="L81" s="18">
        <v>1.4428570000000001E-3</v>
      </c>
      <c r="M81" s="18">
        <v>3.9428570000000001E-3</v>
      </c>
      <c r="N81" s="18">
        <v>1.1714290000000001E-3</v>
      </c>
      <c r="O81" s="18">
        <v>0.46212857099999999</v>
      </c>
      <c r="P81" s="18">
        <v>1.1392714289999999</v>
      </c>
      <c r="Q81" s="18">
        <v>13.69404286</v>
      </c>
      <c r="R81" s="18">
        <v>0.121171429</v>
      </c>
      <c r="S81" s="18">
        <v>0.71962857099999999</v>
      </c>
      <c r="T81" s="18">
        <v>0.350657143</v>
      </c>
      <c r="U81" s="18">
        <v>2.4055</v>
      </c>
      <c r="V81" s="18">
        <v>0.43985714300000001</v>
      </c>
      <c r="W81" s="18">
        <v>1.196785714</v>
      </c>
      <c r="X81" s="18">
        <v>0.89434285700000005</v>
      </c>
      <c r="Y81" s="18">
        <v>2.2354428569999998</v>
      </c>
      <c r="Z81" t="str">
        <f t="shared" si="1"/>
        <v>CP Saccharibacteria</v>
      </c>
      <c r="AB81" s="26" t="s">
        <v>468</v>
      </c>
      <c r="AC81" s="27">
        <v>92.03</v>
      </c>
      <c r="AD81" s="27">
        <v>2.37</v>
      </c>
      <c r="AE81" s="26" t="s">
        <v>640</v>
      </c>
    </row>
    <row r="82" spans="1:31" x14ac:dyDescent="0.2">
      <c r="A82" t="s">
        <v>196</v>
      </c>
      <c r="B82" s="18">
        <v>24.707586209999999</v>
      </c>
      <c r="C82" s="18">
        <v>28.083212639999999</v>
      </c>
      <c r="D82" s="18">
        <v>24.97152299</v>
      </c>
      <c r="E82" s="18">
        <v>24.151858619999999</v>
      </c>
      <c r="F82" s="18">
        <v>20.74603218</v>
      </c>
      <c r="G82" s="18">
        <v>23.78881264</v>
      </c>
      <c r="H82" s="18">
        <v>94.840889660000002</v>
      </c>
      <c r="I82" s="18">
        <v>25.216289660000001</v>
      </c>
      <c r="J82" s="18">
        <v>17.758233329999999</v>
      </c>
      <c r="K82" s="18">
        <v>81.346112640000001</v>
      </c>
      <c r="L82" s="18">
        <v>26.882911490000001</v>
      </c>
      <c r="M82" s="18">
        <v>109.8049678</v>
      </c>
      <c r="N82" s="18">
        <v>19.38385057</v>
      </c>
      <c r="O82" s="18">
        <v>24.340840230000001</v>
      </c>
      <c r="P82" s="18">
        <v>19.294342530000002</v>
      </c>
      <c r="Q82" s="18">
        <v>21.493567819999999</v>
      </c>
      <c r="R82" s="18">
        <v>11.62071034</v>
      </c>
      <c r="S82" s="18">
        <v>68.494451720000001</v>
      </c>
      <c r="T82" s="18">
        <v>33.960637929999997</v>
      </c>
      <c r="U82" s="18">
        <v>11.05738506</v>
      </c>
      <c r="V82" s="18">
        <v>4.4114528740000001</v>
      </c>
      <c r="W82" s="18">
        <v>9.1419149429999997</v>
      </c>
      <c r="X82" s="18">
        <v>9.9694735629999993</v>
      </c>
      <c r="Y82" s="18">
        <v>8.1740620689999997</v>
      </c>
      <c r="Z82" t="str">
        <f t="shared" si="1"/>
        <v>Planctomycetes (Phycisphaerae)</v>
      </c>
      <c r="AB82" s="26" t="s">
        <v>511</v>
      </c>
      <c r="AC82" s="27">
        <v>70.05</v>
      </c>
      <c r="AD82" s="27">
        <v>0.74</v>
      </c>
      <c r="AE82" s="26" t="s">
        <v>640</v>
      </c>
    </row>
    <row r="83" spans="1:31" x14ac:dyDescent="0.2">
      <c r="A83" t="s">
        <v>197</v>
      </c>
      <c r="B83" s="18">
        <v>18.218036439999999</v>
      </c>
      <c r="C83" s="18">
        <v>27.728331359999999</v>
      </c>
      <c r="D83" s="18">
        <v>25.916533900000001</v>
      </c>
      <c r="E83" s="18">
        <v>22.73757797</v>
      </c>
      <c r="F83" s="18">
        <v>17.950585589999999</v>
      </c>
      <c r="G83" s="18">
        <v>44.341163559999998</v>
      </c>
      <c r="H83" s="18">
        <v>17.765124579999998</v>
      </c>
      <c r="I83" s="18">
        <v>69.908161019999994</v>
      </c>
      <c r="J83" s="18">
        <v>62.563624580000003</v>
      </c>
      <c r="K83" s="18">
        <v>4.102835593</v>
      </c>
      <c r="L83" s="18">
        <v>50.088640679999997</v>
      </c>
      <c r="M83" s="18">
        <v>7.3830940680000001</v>
      </c>
      <c r="N83" s="18">
        <v>74.622020340000006</v>
      </c>
      <c r="O83" s="18">
        <v>39.910933049999997</v>
      </c>
      <c r="P83" s="18">
        <v>21.15467288</v>
      </c>
      <c r="Q83" s="18">
        <v>19.630155080000002</v>
      </c>
      <c r="R83" s="18">
        <v>41.022646610000002</v>
      </c>
      <c r="S83" s="18">
        <v>16.87058305</v>
      </c>
      <c r="T83" s="18">
        <v>13.170593220000001</v>
      </c>
      <c r="U83" s="18">
        <v>65.757940680000004</v>
      </c>
      <c r="V83" s="18">
        <v>10.64917966</v>
      </c>
      <c r="W83" s="18">
        <v>35.304983049999997</v>
      </c>
      <c r="X83" s="18">
        <v>25.88767034</v>
      </c>
      <c r="Y83" s="18">
        <v>27.631646610000001</v>
      </c>
      <c r="Z83" t="str">
        <f t="shared" si="1"/>
        <v>Cyanobacteria</v>
      </c>
      <c r="AB83" s="26" t="s">
        <v>221</v>
      </c>
      <c r="AC83" s="27">
        <v>93.17</v>
      </c>
      <c r="AD83" s="27">
        <v>1.1200000000000001</v>
      </c>
      <c r="AE83" s="26" t="s">
        <v>640</v>
      </c>
    </row>
    <row r="84" spans="1:31" x14ac:dyDescent="0.2">
      <c r="A84" t="s">
        <v>198</v>
      </c>
      <c r="B84" s="18">
        <v>17.049994559999998</v>
      </c>
      <c r="C84" s="18">
        <v>27.183056499999999</v>
      </c>
      <c r="D84" s="18">
        <v>23.495254760000002</v>
      </c>
      <c r="E84" s="18">
        <v>21.61376272</v>
      </c>
      <c r="F84" s="18">
        <v>17.067715530000001</v>
      </c>
      <c r="G84" s="18">
        <v>46.748802140000002</v>
      </c>
      <c r="H84" s="18">
        <v>16.78634563</v>
      </c>
      <c r="I84" s="18">
        <v>66.444318640000006</v>
      </c>
      <c r="J84" s="18">
        <v>42.214507959999999</v>
      </c>
      <c r="K84" s="18">
        <v>0.502136311</v>
      </c>
      <c r="L84" s="18">
        <v>34.208147959999998</v>
      </c>
      <c r="M84" s="18">
        <v>1.6146926210000001</v>
      </c>
      <c r="N84" s="18">
        <v>45.937759219999997</v>
      </c>
      <c r="O84" s="18">
        <v>45.388560579999996</v>
      </c>
      <c r="P84" s="18">
        <v>22.51257184</v>
      </c>
      <c r="Q84" s="18">
        <v>22.13787301</v>
      </c>
      <c r="R84" s="18">
        <v>49.332665830000003</v>
      </c>
      <c r="S84" s="18">
        <v>17.504084079999998</v>
      </c>
      <c r="T84" s="18">
        <v>13.480430869999999</v>
      </c>
      <c r="U84" s="18">
        <v>74.486838640000002</v>
      </c>
      <c r="V84" s="18">
        <v>17.45640835</v>
      </c>
      <c r="W84" s="18">
        <v>42.78096893</v>
      </c>
      <c r="X84" s="18">
        <v>34.595178060000002</v>
      </c>
      <c r="Y84" s="18">
        <v>43.446959810000003</v>
      </c>
      <c r="Z84" t="str">
        <f t="shared" si="1"/>
        <v>Cyanobacteria</v>
      </c>
      <c r="AB84" s="26" t="s">
        <v>516</v>
      </c>
      <c r="AC84" s="27">
        <v>77.47</v>
      </c>
      <c r="AD84" s="27">
        <v>1.1000000000000001</v>
      </c>
      <c r="AE84" s="26" t="s">
        <v>640</v>
      </c>
    </row>
    <row r="85" spans="1:31" x14ac:dyDescent="0.2">
      <c r="A85" t="s">
        <v>199</v>
      </c>
      <c r="B85" s="18">
        <v>2.3036389939999999</v>
      </c>
      <c r="C85" s="18">
        <v>26.985275470000001</v>
      </c>
      <c r="D85" s="18">
        <v>6.3416471699999999</v>
      </c>
      <c r="E85" s="18">
        <v>24.400645279999999</v>
      </c>
      <c r="F85" s="18">
        <v>29.683104400000001</v>
      </c>
      <c r="G85" s="18">
        <v>1.9710690000000002E-3</v>
      </c>
      <c r="H85" s="18">
        <v>7.8157230000000001E-3</v>
      </c>
      <c r="I85" s="18">
        <v>5.6037700000000003E-4</v>
      </c>
      <c r="J85" s="18">
        <v>3.08805E-4</v>
      </c>
      <c r="K85" s="18">
        <v>2.3823899999999999E-3</v>
      </c>
      <c r="L85" s="18">
        <v>3.5157199999999997E-4</v>
      </c>
      <c r="M85" s="18">
        <v>4.2207549999999996E-3</v>
      </c>
      <c r="N85" s="18">
        <v>2.81761E-4</v>
      </c>
      <c r="O85" s="18">
        <v>0.44237169799999998</v>
      </c>
      <c r="P85" s="18">
        <v>24.694583649999998</v>
      </c>
      <c r="Q85" s="18">
        <v>40.304135850000002</v>
      </c>
      <c r="R85" s="18">
        <v>3.1446499999999999E-4</v>
      </c>
      <c r="S85" s="18">
        <v>4.7993710000000002E-3</v>
      </c>
      <c r="T85" s="18">
        <v>7.5490565999999995E-2</v>
      </c>
      <c r="U85" s="18">
        <v>5.0377400000000002E-4</v>
      </c>
      <c r="V85" s="18">
        <v>4.9056600000000001E-4</v>
      </c>
      <c r="W85" s="18">
        <v>1.002516E-3</v>
      </c>
      <c r="X85" s="18">
        <v>3.7295600000000003E-4</v>
      </c>
      <c r="Y85" s="18">
        <v>2.5849100000000002E-4</v>
      </c>
      <c r="Z85" t="str">
        <f t="shared" si="1"/>
        <v>Chloroflexi</v>
      </c>
      <c r="AB85" s="26" t="s">
        <v>397</v>
      </c>
      <c r="AC85" s="27">
        <v>94.86</v>
      </c>
      <c r="AD85" s="27">
        <v>7.9</v>
      </c>
      <c r="AE85" s="26" t="s">
        <v>640</v>
      </c>
    </row>
    <row r="86" spans="1:31" x14ac:dyDescent="0.2">
      <c r="A86" t="s">
        <v>200</v>
      </c>
      <c r="B86" s="18">
        <v>63.681753329999999</v>
      </c>
      <c r="C86" s="18">
        <v>26.325845000000001</v>
      </c>
      <c r="D86" s="18">
        <v>43.514683329999997</v>
      </c>
      <c r="E86" s="18">
        <v>44.527913329999997</v>
      </c>
      <c r="F86" s="18">
        <v>40.306726670000003</v>
      </c>
      <c r="G86" s="18">
        <v>4.5768333000000001E-2</v>
      </c>
      <c r="H86" s="18">
        <v>0.98723833299999997</v>
      </c>
      <c r="I86" s="18">
        <v>6.3549999999999995E-2</v>
      </c>
      <c r="J86" s="18">
        <v>4.3658333000000001E-2</v>
      </c>
      <c r="K86" s="18">
        <v>1.763931667</v>
      </c>
      <c r="L86" s="18">
        <v>3.5459999999999998E-2</v>
      </c>
      <c r="M86" s="18">
        <v>5.8851667000000003E-2</v>
      </c>
      <c r="N86" s="18">
        <v>4.8078333000000001E-2</v>
      </c>
      <c r="O86" s="18">
        <v>10.422496669999999</v>
      </c>
      <c r="P86" s="18">
        <v>41.871375</v>
      </c>
      <c r="Q86" s="18">
        <v>43.83361</v>
      </c>
      <c r="R86" s="18">
        <v>3.2741667000000002E-2</v>
      </c>
      <c r="S86" s="18">
        <v>0.1527</v>
      </c>
      <c r="T86" s="18">
        <v>29.043348330000001</v>
      </c>
      <c r="U86" s="18">
        <v>5.6645000000000001E-2</v>
      </c>
      <c r="V86" s="18">
        <v>1.6143332999999999E-2</v>
      </c>
      <c r="W86" s="18">
        <v>3.5776666999999998E-2</v>
      </c>
      <c r="X86" s="18">
        <v>2.538E-2</v>
      </c>
      <c r="Y86" s="18">
        <v>2.8236667E-2</v>
      </c>
      <c r="Z86" t="str">
        <f t="shared" si="1"/>
        <v>Ignavibacteria</v>
      </c>
      <c r="AB86" s="26" t="s">
        <v>443</v>
      </c>
      <c r="AC86" s="27">
        <v>76.69</v>
      </c>
      <c r="AD86" s="27">
        <v>6.18</v>
      </c>
      <c r="AE86" s="26" t="s">
        <v>640</v>
      </c>
    </row>
    <row r="87" spans="1:31" x14ac:dyDescent="0.2">
      <c r="A87" t="s">
        <v>201</v>
      </c>
      <c r="B87" s="18">
        <v>30.11447411</v>
      </c>
      <c r="C87" s="18">
        <v>26.180958539999999</v>
      </c>
      <c r="D87" s="18">
        <v>29.902707320000001</v>
      </c>
      <c r="E87" s="18">
        <v>29.403859099999998</v>
      </c>
      <c r="F87" s="18">
        <v>28.821318389999998</v>
      </c>
      <c r="G87" s="18">
        <v>9.6508440000000004E-3</v>
      </c>
      <c r="H87" s="18">
        <v>7.1867730000000005E-2</v>
      </c>
      <c r="I87" s="18">
        <v>4.4121949999999998E-3</v>
      </c>
      <c r="J87" s="18">
        <v>3.0763600000000002E-3</v>
      </c>
      <c r="K87" s="18">
        <v>2.7191745E-2</v>
      </c>
      <c r="L87" s="18">
        <v>2.2549720000000001E-3</v>
      </c>
      <c r="M87" s="18">
        <v>1.7229081E-2</v>
      </c>
      <c r="N87" s="18">
        <v>5.7197000000000003E-3</v>
      </c>
      <c r="O87" s="18">
        <v>7.3766559100000002</v>
      </c>
      <c r="P87" s="18">
        <v>45.86979118</v>
      </c>
      <c r="Q87" s="18">
        <v>28.905971860000001</v>
      </c>
      <c r="R87" s="18">
        <v>7.5380860000000003E-3</v>
      </c>
      <c r="S87" s="18">
        <v>1.6556847999999999E-2</v>
      </c>
      <c r="T87" s="18">
        <v>2.0258981239999998</v>
      </c>
      <c r="U87" s="18">
        <v>9.8061910000000006E-3</v>
      </c>
      <c r="V87" s="18">
        <v>9.2697939999999996E-3</v>
      </c>
      <c r="W87" s="18">
        <v>3.1150094E-2</v>
      </c>
      <c r="X87" s="18">
        <v>7.3409010000000004E-3</v>
      </c>
      <c r="Y87" s="18">
        <v>1.0265854E-2</v>
      </c>
      <c r="Z87" t="str">
        <f t="shared" si="1"/>
        <v>Chloroflexi</v>
      </c>
      <c r="AB87" s="26" t="s">
        <v>279</v>
      </c>
      <c r="AC87" s="27">
        <v>57.45</v>
      </c>
      <c r="AD87" s="27">
        <v>8.99</v>
      </c>
      <c r="AE87" s="26" t="s">
        <v>640</v>
      </c>
    </row>
    <row r="88" spans="1:31" x14ac:dyDescent="0.2">
      <c r="A88" t="s">
        <v>202</v>
      </c>
      <c r="B88" s="18">
        <v>34.372439049999997</v>
      </c>
      <c r="C88" s="18">
        <v>25.74233942</v>
      </c>
      <c r="D88" s="18">
        <v>25.852842339999999</v>
      </c>
      <c r="E88" s="18">
        <v>28.154416789999999</v>
      </c>
      <c r="F88" s="18">
        <v>17.103737590000001</v>
      </c>
      <c r="G88" s="18">
        <v>69.838344890000002</v>
      </c>
      <c r="H88" s="18">
        <v>26.014461310000002</v>
      </c>
      <c r="I88" s="18">
        <v>63.104930289999999</v>
      </c>
      <c r="J88" s="18">
        <v>55.729775910000001</v>
      </c>
      <c r="K88" s="18">
        <v>4.0492018249999999</v>
      </c>
      <c r="L88" s="18">
        <v>60.11518942</v>
      </c>
      <c r="M88" s="18">
        <v>2.8573919710000002</v>
      </c>
      <c r="N88" s="18">
        <v>50.740590150000003</v>
      </c>
      <c r="O88" s="18">
        <v>44.841525910000001</v>
      </c>
      <c r="P88" s="18">
        <v>34.585601089999997</v>
      </c>
      <c r="Q88" s="18">
        <v>36.72324416</v>
      </c>
      <c r="R88" s="18">
        <v>38.451484309999998</v>
      </c>
      <c r="S88" s="18">
        <v>17.453245620000001</v>
      </c>
      <c r="T88" s="18">
        <v>16.161882850000001</v>
      </c>
      <c r="U88" s="18">
        <v>42.315979929999997</v>
      </c>
      <c r="V88" s="18">
        <v>24.62261642</v>
      </c>
      <c r="W88" s="18">
        <v>38.265771170000001</v>
      </c>
      <c r="X88" s="18">
        <v>50.649421529999998</v>
      </c>
      <c r="Y88" s="18">
        <v>49.912293429999998</v>
      </c>
      <c r="Z88" t="str">
        <f t="shared" si="1"/>
        <v>Verruomicrobia</v>
      </c>
      <c r="AB88" s="26" t="s">
        <v>506</v>
      </c>
      <c r="AC88" s="27">
        <v>89.77</v>
      </c>
      <c r="AD88" s="27">
        <v>1.1100000000000001</v>
      </c>
      <c r="AE88" s="26" t="s">
        <v>640</v>
      </c>
    </row>
    <row r="89" spans="1:31" x14ac:dyDescent="0.2">
      <c r="A89" t="s">
        <v>203</v>
      </c>
      <c r="B89" s="18">
        <v>22.664035739999999</v>
      </c>
      <c r="C89" s="18">
        <v>25.008885530000001</v>
      </c>
      <c r="D89" s="18">
        <v>21.342120000000001</v>
      </c>
      <c r="E89" s="18">
        <v>24.411639999999998</v>
      </c>
      <c r="F89" s="18">
        <v>17.743578719999999</v>
      </c>
      <c r="G89" s="18">
        <v>36.567068089999999</v>
      </c>
      <c r="H89" s="18">
        <v>26.232162129999999</v>
      </c>
      <c r="I89" s="18">
        <v>41.879337020000001</v>
      </c>
      <c r="J89" s="18">
        <v>19.953220000000002</v>
      </c>
      <c r="K89" s="18">
        <v>32.57956085</v>
      </c>
      <c r="L89" s="18">
        <v>28.232082129999998</v>
      </c>
      <c r="M89" s="18">
        <v>46.234617020000002</v>
      </c>
      <c r="N89" s="18">
        <v>21.553596599999999</v>
      </c>
      <c r="O89" s="18">
        <v>27.031089789999999</v>
      </c>
      <c r="P89" s="18">
        <v>14.78158979</v>
      </c>
      <c r="Q89" s="18">
        <v>23.49792596</v>
      </c>
      <c r="R89" s="18">
        <v>26.601883829999998</v>
      </c>
      <c r="S89" s="18">
        <v>28.634633619999999</v>
      </c>
      <c r="T89" s="18">
        <v>14.42056936</v>
      </c>
      <c r="U89" s="18">
        <v>33.821549789999999</v>
      </c>
      <c r="V89" s="18">
        <v>26.03851319</v>
      </c>
      <c r="W89" s="18">
        <v>26.91128213</v>
      </c>
      <c r="X89" s="18">
        <v>40.193701279999999</v>
      </c>
      <c r="Y89" s="18">
        <v>42.661717449999998</v>
      </c>
      <c r="Z89" t="str">
        <f t="shared" si="1"/>
        <v>Gammaproteobacteria</v>
      </c>
      <c r="AB89" s="26" t="s">
        <v>573</v>
      </c>
      <c r="AC89" s="27">
        <v>93.83</v>
      </c>
      <c r="AD89" s="27">
        <v>3.64</v>
      </c>
      <c r="AE89" s="26" t="s">
        <v>640</v>
      </c>
    </row>
    <row r="90" spans="1:31" x14ac:dyDescent="0.2">
      <c r="A90" t="s">
        <v>204</v>
      </c>
      <c r="B90" s="18">
        <v>4.4435114909999998</v>
      </c>
      <c r="C90" s="18">
        <v>24.748679190000001</v>
      </c>
      <c r="D90" s="18">
        <v>9.3463027949999997</v>
      </c>
      <c r="E90" s="18">
        <v>17.56528634</v>
      </c>
      <c r="F90" s="18">
        <v>28.870644720000001</v>
      </c>
      <c r="G90" s="18">
        <v>1.2236024999999999E-2</v>
      </c>
      <c r="H90" s="18">
        <v>4.5508384999999998E-2</v>
      </c>
      <c r="I90" s="18">
        <v>7.7708070000000002E-3</v>
      </c>
      <c r="J90" s="18">
        <v>8.1975160000000002E-3</v>
      </c>
      <c r="K90" s="18">
        <v>4.4765527999999999E-2</v>
      </c>
      <c r="L90" s="18">
        <v>6.8518629999999997E-3</v>
      </c>
      <c r="M90" s="18">
        <v>3.8070185999999999E-2</v>
      </c>
      <c r="N90" s="18">
        <v>9.5757759999999994E-3</v>
      </c>
      <c r="O90" s="18">
        <v>1.4177332300000001</v>
      </c>
      <c r="P90" s="18">
        <v>16.609790060000002</v>
      </c>
      <c r="Q90" s="18">
        <v>36.23046832</v>
      </c>
      <c r="R90" s="18">
        <v>1.0098137E-2</v>
      </c>
      <c r="S90" s="18">
        <v>3.1572670999999997E-2</v>
      </c>
      <c r="T90" s="18">
        <v>0.78663043499999996</v>
      </c>
      <c r="U90" s="18">
        <v>2.4257452999999998E-2</v>
      </c>
      <c r="V90" s="18">
        <v>3.038913E-2</v>
      </c>
      <c r="W90" s="18">
        <v>7.0754969000000001E-2</v>
      </c>
      <c r="X90" s="18">
        <v>2.1047204999999999E-2</v>
      </c>
      <c r="Y90" s="18">
        <v>2.690559E-2</v>
      </c>
      <c r="Z90" t="str">
        <f t="shared" si="1"/>
        <v>Actinobacteria</v>
      </c>
      <c r="AB90" s="26" t="s">
        <v>556</v>
      </c>
      <c r="AC90" s="27">
        <v>98.89</v>
      </c>
      <c r="AD90" s="27">
        <v>6.65</v>
      </c>
      <c r="AE90" s="26" t="s">
        <v>640</v>
      </c>
    </row>
    <row r="91" spans="1:31" x14ac:dyDescent="0.2">
      <c r="A91" t="s">
        <v>205</v>
      </c>
      <c r="B91" s="18">
        <v>51.679703740000001</v>
      </c>
      <c r="C91" s="18">
        <v>24.731539250000001</v>
      </c>
      <c r="D91" s="18">
        <v>27.206285980000001</v>
      </c>
      <c r="E91" s="18">
        <v>27.292650470000002</v>
      </c>
      <c r="F91" s="18">
        <v>29.511248599999998</v>
      </c>
      <c r="G91" s="18">
        <v>6.7105607479999998</v>
      </c>
      <c r="H91" s="18">
        <v>14.11753738</v>
      </c>
      <c r="I91" s="18">
        <v>7.4521242990000003</v>
      </c>
      <c r="J91" s="18">
        <v>3.9190308410000001</v>
      </c>
      <c r="K91" s="18">
        <v>10.665277570000001</v>
      </c>
      <c r="L91" s="18">
        <v>5.9723028039999999</v>
      </c>
      <c r="M91" s="18">
        <v>6.1996299070000003</v>
      </c>
      <c r="N91" s="18">
        <v>5.1140028040000001</v>
      </c>
      <c r="O91" s="18">
        <v>19.76631308</v>
      </c>
      <c r="P91" s="18">
        <v>31.180132709999999</v>
      </c>
      <c r="Q91" s="18">
        <v>30.66524579</v>
      </c>
      <c r="R91" s="18">
        <v>3.9193579440000001</v>
      </c>
      <c r="S91" s="18">
        <v>6.8823392520000004</v>
      </c>
      <c r="T91" s="18">
        <v>157.54519999999999</v>
      </c>
      <c r="U91" s="18">
        <v>6.1930392520000002</v>
      </c>
      <c r="V91" s="18">
        <v>5.2121906539999996</v>
      </c>
      <c r="W91" s="18">
        <v>5.7276084110000003</v>
      </c>
      <c r="X91" s="18">
        <v>6.0307392520000001</v>
      </c>
      <c r="Y91" s="18">
        <v>7.597305607</v>
      </c>
      <c r="Z91" t="str">
        <f t="shared" si="1"/>
        <v>Bacteroidetes</v>
      </c>
      <c r="AB91" s="26" t="s">
        <v>611</v>
      </c>
      <c r="AC91" s="27">
        <v>96.99</v>
      </c>
      <c r="AD91" s="27">
        <v>2.85</v>
      </c>
      <c r="AE91" s="26" t="s">
        <v>640</v>
      </c>
    </row>
    <row r="92" spans="1:31" x14ac:dyDescent="0.2">
      <c r="A92" t="s">
        <v>206</v>
      </c>
      <c r="B92" s="18">
        <v>16.077452619999999</v>
      </c>
      <c r="C92" s="18">
        <v>24.520977670000001</v>
      </c>
      <c r="D92" s="18">
        <v>18.4614668</v>
      </c>
      <c r="E92" s="18">
        <v>26.769023690000001</v>
      </c>
      <c r="F92" s="18">
        <v>28.379010869999998</v>
      </c>
      <c r="G92" s="18">
        <v>1.530485E-3</v>
      </c>
      <c r="H92" s="18">
        <v>3.0862135999999998E-2</v>
      </c>
      <c r="I92" s="18">
        <v>3.8155300000000002E-4</v>
      </c>
      <c r="J92" s="18">
        <v>1.4895150000000001E-3</v>
      </c>
      <c r="K92" s="18">
        <v>2.9510873999999999E-2</v>
      </c>
      <c r="L92" s="18">
        <v>4.2407799999999999E-4</v>
      </c>
      <c r="M92" s="18">
        <v>2.1778639999999998E-3</v>
      </c>
      <c r="N92" s="18">
        <v>5.9135919999999996E-3</v>
      </c>
      <c r="O92" s="18">
        <v>4.320784272</v>
      </c>
      <c r="P92" s="18">
        <v>30.369893789999999</v>
      </c>
      <c r="Q92" s="18">
        <v>31.82821126</v>
      </c>
      <c r="R92" s="18">
        <v>6.7176700000000002E-3</v>
      </c>
      <c r="S92" s="18">
        <v>5.0607769999999998E-3</v>
      </c>
      <c r="T92" s="18">
        <v>0.95168330099999998</v>
      </c>
      <c r="U92" s="18">
        <v>1.5178641E-2</v>
      </c>
      <c r="V92" s="18">
        <v>7.0959220000000002E-3</v>
      </c>
      <c r="W92" s="18">
        <v>3.9790680000000002E-2</v>
      </c>
      <c r="X92" s="18">
        <v>1.0746408000000001E-2</v>
      </c>
      <c r="Y92" s="18">
        <v>3.8194169999999999E-3</v>
      </c>
      <c r="Z92" t="str">
        <f t="shared" si="1"/>
        <v>Deltaproteobacteria</v>
      </c>
      <c r="AB92" s="26" t="s">
        <v>422</v>
      </c>
      <c r="AC92" s="27">
        <v>97.58</v>
      </c>
      <c r="AD92" s="27">
        <v>0.1</v>
      </c>
      <c r="AE92" s="26" t="s">
        <v>640</v>
      </c>
    </row>
    <row r="93" spans="1:31" x14ac:dyDescent="0.2">
      <c r="A93" t="s">
        <v>207</v>
      </c>
      <c r="B93" s="18">
        <v>24.285766949999999</v>
      </c>
      <c r="C93" s="18">
        <v>24.498816099999999</v>
      </c>
      <c r="D93" s="18">
        <v>20.795060169999999</v>
      </c>
      <c r="E93" s="18">
        <v>21.25377542</v>
      </c>
      <c r="F93" s="18">
        <v>16.722220759999999</v>
      </c>
      <c r="G93" s="18">
        <v>36.881487710000002</v>
      </c>
      <c r="H93" s="18">
        <v>40.211845760000003</v>
      </c>
      <c r="I93" s="18">
        <v>42.708020759999997</v>
      </c>
      <c r="J93" s="18">
        <v>19.323183050000001</v>
      </c>
      <c r="K93" s="18">
        <v>79.280113560000004</v>
      </c>
      <c r="L93" s="18">
        <v>27.66235339</v>
      </c>
      <c r="M93" s="18">
        <v>106.8590475</v>
      </c>
      <c r="N93" s="18">
        <v>20.187740680000001</v>
      </c>
      <c r="O93" s="18">
        <v>40.311520760000001</v>
      </c>
      <c r="P93" s="18">
        <v>31.973081780000001</v>
      </c>
      <c r="Q93" s="18">
        <v>36.321104660000003</v>
      </c>
      <c r="R93" s="18">
        <v>31.016772459999999</v>
      </c>
      <c r="S93" s="18">
        <v>47.783597880000002</v>
      </c>
      <c r="T93" s="18">
        <v>22.401255930000001</v>
      </c>
      <c r="U93" s="18">
        <v>27.852127119999999</v>
      </c>
      <c r="V93" s="18">
        <v>12.921223729999999</v>
      </c>
      <c r="W93" s="18">
        <v>17.786613559999999</v>
      </c>
      <c r="X93" s="18">
        <v>33.175758899999998</v>
      </c>
      <c r="Y93" s="18">
        <v>23.553772030000001</v>
      </c>
      <c r="Z93" t="str">
        <f t="shared" si="1"/>
        <v>Verruomicrobia</v>
      </c>
      <c r="AB93" s="26" t="s">
        <v>354</v>
      </c>
      <c r="AC93" s="27">
        <v>97.78</v>
      </c>
      <c r="AD93" s="27">
        <v>2.2200000000000002</v>
      </c>
      <c r="AE93" s="26" t="s">
        <v>640</v>
      </c>
    </row>
    <row r="94" spans="1:31" x14ac:dyDescent="0.2">
      <c r="A94" t="s">
        <v>208</v>
      </c>
      <c r="B94" s="18">
        <v>109.33638759999999</v>
      </c>
      <c r="C94" s="18">
        <v>24.38734534</v>
      </c>
      <c r="D94" s="18">
        <v>90.423713660000004</v>
      </c>
      <c r="E94" s="18">
        <v>39.946402169999999</v>
      </c>
      <c r="F94" s="18">
        <v>29.49050342</v>
      </c>
      <c r="G94" s="18">
        <v>1.7761180000000001E-2</v>
      </c>
      <c r="H94" s="18">
        <v>0.19138043499999999</v>
      </c>
      <c r="I94" s="18">
        <v>1.3925470000000001E-3</v>
      </c>
      <c r="J94" s="18">
        <v>1.029814E-3</v>
      </c>
      <c r="K94" s="18">
        <v>2.0954969E-2</v>
      </c>
      <c r="L94" s="18">
        <v>9.4254699999999996E-4</v>
      </c>
      <c r="M94" s="18">
        <v>1.1513974999999999E-2</v>
      </c>
      <c r="N94" s="18">
        <v>1.757453E-3</v>
      </c>
      <c r="O94" s="18">
        <v>30.251339439999999</v>
      </c>
      <c r="P94" s="18">
        <v>92.566847199999998</v>
      </c>
      <c r="Q94" s="18">
        <v>22.17326211</v>
      </c>
      <c r="R94" s="18">
        <v>3.1130429999999998E-3</v>
      </c>
      <c r="S94" s="18">
        <v>1.2584161E-2</v>
      </c>
      <c r="T94" s="18">
        <v>3.8729310560000001</v>
      </c>
      <c r="U94" s="18">
        <v>6.820497E-3</v>
      </c>
      <c r="V94" s="18">
        <v>1.1531056E-2</v>
      </c>
      <c r="W94" s="18">
        <v>2.1529502999999998E-2</v>
      </c>
      <c r="X94" s="18">
        <v>1.2891300000000001E-3</v>
      </c>
      <c r="Y94" s="18">
        <v>1.2533539999999999E-2</v>
      </c>
      <c r="Z94" t="str">
        <f t="shared" si="1"/>
        <v>Chloroflexi</v>
      </c>
      <c r="AB94" s="26" t="s">
        <v>382</v>
      </c>
      <c r="AC94" s="27">
        <v>66.97</v>
      </c>
      <c r="AD94" s="27">
        <v>8.08</v>
      </c>
      <c r="AE94" s="26" t="s">
        <v>640</v>
      </c>
    </row>
    <row r="95" spans="1:31" x14ac:dyDescent="0.2">
      <c r="A95" t="s">
        <v>209</v>
      </c>
      <c r="B95" s="18">
        <v>15.32674252</v>
      </c>
      <c r="C95" s="18">
        <v>24.34549449</v>
      </c>
      <c r="D95" s="18">
        <v>21.906065349999999</v>
      </c>
      <c r="E95" s="18">
        <v>19.943221260000001</v>
      </c>
      <c r="F95" s="18">
        <v>15.29629134</v>
      </c>
      <c r="G95" s="18">
        <v>39.687507089999997</v>
      </c>
      <c r="H95" s="18">
        <v>15.14034331</v>
      </c>
      <c r="I95" s="18">
        <v>64.582043310000003</v>
      </c>
      <c r="J95" s="18">
        <v>43.607104720000002</v>
      </c>
      <c r="K95" s="18">
        <v>0.35701259800000001</v>
      </c>
      <c r="L95" s="18">
        <v>36.095574800000001</v>
      </c>
      <c r="M95" s="18">
        <v>1.022531496</v>
      </c>
      <c r="N95" s="18">
        <v>46.137815750000001</v>
      </c>
      <c r="O95" s="18">
        <v>36.443056689999999</v>
      </c>
      <c r="P95" s="18">
        <v>15.39935197</v>
      </c>
      <c r="Q95" s="18">
        <v>17.388655119999999</v>
      </c>
      <c r="R95" s="18">
        <v>39.618964570000003</v>
      </c>
      <c r="S95" s="18">
        <v>14.734980309999999</v>
      </c>
      <c r="T95" s="18">
        <v>10.71547165</v>
      </c>
      <c r="U95" s="18">
        <v>56.007015750000001</v>
      </c>
      <c r="V95" s="18">
        <v>13.33885197</v>
      </c>
      <c r="W95" s="18">
        <v>31.175592909999999</v>
      </c>
      <c r="X95" s="18">
        <v>24.509859840000001</v>
      </c>
      <c r="Y95" s="18">
        <v>35.524023620000001</v>
      </c>
      <c r="Z95" t="str">
        <f t="shared" si="1"/>
        <v>Cyanobacteria</v>
      </c>
      <c r="AB95" s="26" t="s">
        <v>575</v>
      </c>
      <c r="AC95" s="27">
        <v>98.12</v>
      </c>
      <c r="AD95" s="27">
        <v>2.27</v>
      </c>
      <c r="AE95" s="26" t="s">
        <v>640</v>
      </c>
    </row>
    <row r="96" spans="1:31" x14ac:dyDescent="0.2">
      <c r="A96" t="s">
        <v>210</v>
      </c>
      <c r="B96" s="18">
        <v>14.05677813</v>
      </c>
      <c r="C96" s="18">
        <v>23.56570104</v>
      </c>
      <c r="D96" s="18">
        <v>16.582634379999998</v>
      </c>
      <c r="E96" s="18">
        <v>18.934674999999999</v>
      </c>
      <c r="F96" s="18">
        <v>17.083801040000001</v>
      </c>
      <c r="G96" s="18">
        <v>34.172943750000002</v>
      </c>
      <c r="H96" s="18">
        <v>13.421735419999999</v>
      </c>
      <c r="I96" s="18">
        <v>51.165466670000001</v>
      </c>
      <c r="J96" s="18">
        <v>14.09249479</v>
      </c>
      <c r="K96" s="18">
        <v>12.36577917</v>
      </c>
      <c r="L96" s="18">
        <v>20.482715630000001</v>
      </c>
      <c r="M96" s="18">
        <v>30.055251040000002</v>
      </c>
      <c r="N96" s="18">
        <v>14.335481250000001</v>
      </c>
      <c r="O96" s="18">
        <v>39.100258330000003</v>
      </c>
      <c r="P96" s="18">
        <v>20.42027813</v>
      </c>
      <c r="Q96" s="18">
        <v>31.21925208</v>
      </c>
      <c r="R96" s="18">
        <v>37.534178130000001</v>
      </c>
      <c r="S96" s="18">
        <v>17.795938540000002</v>
      </c>
      <c r="T96" s="18">
        <v>15.752101039999999</v>
      </c>
      <c r="U96" s="18">
        <v>27.707202079999998</v>
      </c>
      <c r="V96" s="18">
        <v>11.23974688</v>
      </c>
      <c r="W96" s="18">
        <v>19.813403130000001</v>
      </c>
      <c r="X96" s="18">
        <v>28.989998960000001</v>
      </c>
      <c r="Y96" s="18">
        <v>24.425056250000001</v>
      </c>
      <c r="Z96" t="str">
        <f t="shared" si="1"/>
        <v>Alphaproteobacteria non LD12</v>
      </c>
      <c r="AB96" s="26" t="s">
        <v>273</v>
      </c>
      <c r="AC96" s="27">
        <v>79.680000000000007</v>
      </c>
      <c r="AD96" s="27">
        <v>1.26</v>
      </c>
      <c r="AE96" s="26" t="s">
        <v>640</v>
      </c>
    </row>
    <row r="97" spans="1:31" x14ac:dyDescent="0.2">
      <c r="A97" t="s">
        <v>211</v>
      </c>
      <c r="B97" s="18">
        <v>12.297967720000001</v>
      </c>
      <c r="C97" s="18">
        <v>23.545337010000001</v>
      </c>
      <c r="D97" s="18">
        <v>23.639872440000001</v>
      </c>
      <c r="E97" s="18">
        <v>44.414305509999998</v>
      </c>
      <c r="F97" s="18">
        <v>31.24996063</v>
      </c>
      <c r="G97" s="18">
        <v>7.9283459999999993E-3</v>
      </c>
      <c r="H97" s="18">
        <v>2.6023622E-2</v>
      </c>
      <c r="I97" s="18">
        <v>5.9685000000000001E-4</v>
      </c>
      <c r="J97" s="18">
        <v>3.48819E-4</v>
      </c>
      <c r="K97" s="18">
        <v>1.3716535E-2</v>
      </c>
      <c r="L97" s="18">
        <v>1.696063E-3</v>
      </c>
      <c r="M97" s="18">
        <v>8.77953E-4</v>
      </c>
      <c r="N97" s="18">
        <v>7.1417300000000002E-4</v>
      </c>
      <c r="O97" s="18">
        <v>3.42576378</v>
      </c>
      <c r="P97" s="18">
        <v>45.116611020000001</v>
      </c>
      <c r="Q97" s="18">
        <v>34.707382680000002</v>
      </c>
      <c r="R97" s="18">
        <v>1.988189E-3</v>
      </c>
      <c r="S97" s="18">
        <v>7.1362200000000004E-3</v>
      </c>
      <c r="T97" s="18">
        <v>0.53313307099999996</v>
      </c>
      <c r="U97" s="18">
        <v>2.6212599999999998E-3</v>
      </c>
      <c r="V97" s="18">
        <v>9.3385799999999998E-4</v>
      </c>
      <c r="W97" s="18">
        <v>3.3724409999999999E-3</v>
      </c>
      <c r="X97" s="18">
        <v>7.2399999999999998E-5</v>
      </c>
      <c r="Y97" s="18">
        <v>1.0425199999999999E-3</v>
      </c>
      <c r="Z97" t="str">
        <f t="shared" si="1"/>
        <v>CP Shapirobacteria</v>
      </c>
      <c r="AB97" s="26" t="s">
        <v>442</v>
      </c>
      <c r="AC97" s="27">
        <v>69.53</v>
      </c>
      <c r="AD97" s="27">
        <v>8.5</v>
      </c>
      <c r="AE97" s="26" t="s">
        <v>640</v>
      </c>
    </row>
    <row r="98" spans="1:31" x14ac:dyDescent="0.2">
      <c r="A98" t="s">
        <v>212</v>
      </c>
      <c r="B98" s="18">
        <v>1.2300281989999999</v>
      </c>
      <c r="C98" s="18">
        <v>23.141677250000001</v>
      </c>
      <c r="D98" s="18">
        <v>3.954747867</v>
      </c>
      <c r="E98" s="18">
        <v>3.9313341230000001</v>
      </c>
      <c r="F98" s="18">
        <v>8.6670644550000002</v>
      </c>
      <c r="G98" s="18">
        <v>1.4115572270000001</v>
      </c>
      <c r="H98" s="18">
        <v>1.3524893360000001</v>
      </c>
      <c r="I98" s="18">
        <v>0.98246836500000001</v>
      </c>
      <c r="J98" s="18">
        <v>8.7770615999999996E-2</v>
      </c>
      <c r="K98" s="18">
        <v>0.103806517</v>
      </c>
      <c r="L98" s="18">
        <v>0.102648815</v>
      </c>
      <c r="M98" s="18">
        <v>0.209725829</v>
      </c>
      <c r="N98" s="18">
        <v>0.143329858</v>
      </c>
      <c r="O98" s="18">
        <v>0.65804502399999998</v>
      </c>
      <c r="P98" s="18">
        <v>1.3430036729999999</v>
      </c>
      <c r="Q98" s="18">
        <v>9.2149864929999996</v>
      </c>
      <c r="R98" s="18">
        <v>0.369785427</v>
      </c>
      <c r="S98" s="18">
        <v>0.63192547399999999</v>
      </c>
      <c r="T98" s="18">
        <v>0.86094514200000005</v>
      </c>
      <c r="U98" s="18">
        <v>0.557608294</v>
      </c>
      <c r="V98" s="18">
        <v>0.18572144500000001</v>
      </c>
      <c r="W98" s="18">
        <v>1.6996290279999999</v>
      </c>
      <c r="X98" s="18">
        <v>0.51095319900000002</v>
      </c>
      <c r="Y98" s="18">
        <v>0.53351445500000005</v>
      </c>
      <c r="Z98" t="str">
        <f t="shared" si="1"/>
        <v>Alphaproteobacteria non LD12</v>
      </c>
      <c r="AB98" s="26" t="s">
        <v>604</v>
      </c>
      <c r="AC98" s="27">
        <v>82.59</v>
      </c>
      <c r="AD98" s="27">
        <v>2.85</v>
      </c>
      <c r="AE98" s="26" t="s">
        <v>640</v>
      </c>
    </row>
    <row r="99" spans="1:31" x14ac:dyDescent="0.2">
      <c r="A99" t="s">
        <v>213</v>
      </c>
      <c r="B99" s="18">
        <v>11.769779870000001</v>
      </c>
      <c r="C99" s="18">
        <v>23.128755349999999</v>
      </c>
      <c r="D99" s="18">
        <v>11.00093899</v>
      </c>
      <c r="E99" s="18">
        <v>7.2765823899999997</v>
      </c>
      <c r="F99" s="18">
        <v>11.21941258</v>
      </c>
      <c r="G99" s="18">
        <v>0.42991949699999998</v>
      </c>
      <c r="H99" s="18">
        <v>77.881322010000005</v>
      </c>
      <c r="I99" s="18">
        <v>0.41470754700000001</v>
      </c>
      <c r="J99" s="18">
        <v>0.31681006299999998</v>
      </c>
      <c r="K99" s="18">
        <v>37.206099999999999</v>
      </c>
      <c r="L99" s="18">
        <v>0.43647044000000002</v>
      </c>
      <c r="M99" s="18">
        <v>19.542231449999999</v>
      </c>
      <c r="N99" s="18">
        <v>0.31638050299999998</v>
      </c>
      <c r="O99" s="18">
        <v>10.49370377</v>
      </c>
      <c r="P99" s="18">
        <v>8.3987528299999994</v>
      </c>
      <c r="Q99" s="18">
        <v>9.3818773580000006</v>
      </c>
      <c r="R99" s="18">
        <v>0.68856100600000003</v>
      </c>
      <c r="S99" s="18">
        <v>57.009283019999998</v>
      </c>
      <c r="T99" s="18">
        <v>31.587617609999999</v>
      </c>
      <c r="U99" s="18">
        <v>0.25108553500000003</v>
      </c>
      <c r="V99" s="18">
        <v>0.142356604</v>
      </c>
      <c r="W99" s="18">
        <v>0.25117861600000002</v>
      </c>
      <c r="X99" s="18">
        <v>0.34457987400000001</v>
      </c>
      <c r="Y99" s="18">
        <v>0.20385157200000001</v>
      </c>
      <c r="Z99" t="str">
        <f t="shared" si="1"/>
        <v>CP Rokubacteria</v>
      </c>
      <c r="AB99" s="26" t="s">
        <v>469</v>
      </c>
      <c r="AC99" s="27">
        <v>98.63</v>
      </c>
      <c r="AD99" s="27">
        <v>1.51</v>
      </c>
      <c r="AE99" s="26" t="s">
        <v>640</v>
      </c>
    </row>
    <row r="100" spans="1:31" x14ac:dyDescent="0.2">
      <c r="A100" t="s">
        <v>214</v>
      </c>
      <c r="B100" s="18">
        <v>14.684970809999999</v>
      </c>
      <c r="C100" s="18">
        <v>22.841920569999999</v>
      </c>
      <c r="D100" s="18">
        <v>20.084055979999999</v>
      </c>
      <c r="E100" s="18">
        <v>18.891589</v>
      </c>
      <c r="F100" s="18">
        <v>14.307917700000001</v>
      </c>
      <c r="G100" s="18">
        <v>39.474801909999996</v>
      </c>
      <c r="H100" s="18">
        <v>13.78188995</v>
      </c>
      <c r="I100" s="18">
        <v>60.047261239999997</v>
      </c>
      <c r="J100" s="18">
        <v>39.538803350000002</v>
      </c>
      <c r="K100" s="18">
        <v>0.43925933</v>
      </c>
      <c r="L100" s="18">
        <v>30.757907660000001</v>
      </c>
      <c r="M100" s="18">
        <v>1.9949492820000001</v>
      </c>
      <c r="N100" s="18">
        <v>43.794938760000001</v>
      </c>
      <c r="O100" s="18">
        <v>64.506478470000005</v>
      </c>
      <c r="P100" s="18">
        <v>28.859558849999999</v>
      </c>
      <c r="Q100" s="18">
        <v>27.6837622</v>
      </c>
      <c r="R100" s="18">
        <v>70.083886120000003</v>
      </c>
      <c r="S100" s="18">
        <v>23.678489949999999</v>
      </c>
      <c r="T100" s="18">
        <v>19.129789949999999</v>
      </c>
      <c r="U100" s="18">
        <v>116.7007191</v>
      </c>
      <c r="V100" s="18">
        <v>23.320959330000001</v>
      </c>
      <c r="W100" s="18">
        <v>60.004366990000001</v>
      </c>
      <c r="X100" s="18">
        <v>55.310069859999999</v>
      </c>
      <c r="Y100" s="18">
        <v>70.539801440000005</v>
      </c>
      <c r="Z100" t="str">
        <f t="shared" si="1"/>
        <v>Cyanobacteria</v>
      </c>
      <c r="AB100" s="26" t="s">
        <v>574</v>
      </c>
      <c r="AC100" s="27">
        <v>94.22</v>
      </c>
      <c r="AD100" s="27">
        <v>1.06</v>
      </c>
      <c r="AE100" s="26" t="s">
        <v>640</v>
      </c>
    </row>
    <row r="101" spans="1:31" x14ac:dyDescent="0.2">
      <c r="A101" t="s">
        <v>215</v>
      </c>
      <c r="B101" s="18">
        <v>29.17264741</v>
      </c>
      <c r="C101" s="18">
        <v>22.419841380000001</v>
      </c>
      <c r="D101" s="18">
        <v>16.572816379999999</v>
      </c>
      <c r="E101" s="18">
        <v>9.2837982760000006</v>
      </c>
      <c r="F101" s="18">
        <v>16.33155086</v>
      </c>
      <c r="G101" s="18">
        <v>1.1032465520000001</v>
      </c>
      <c r="H101" s="18">
        <v>59.08947328</v>
      </c>
      <c r="I101" s="18">
        <v>0.56186077599999995</v>
      </c>
      <c r="J101" s="18">
        <v>0.36222844799999998</v>
      </c>
      <c r="K101" s="18">
        <v>141.1964754</v>
      </c>
      <c r="L101" s="18">
        <v>1.1190137929999999</v>
      </c>
      <c r="M101" s="18">
        <v>85.46610991</v>
      </c>
      <c r="N101" s="18">
        <v>0.819656897</v>
      </c>
      <c r="O101" s="18">
        <v>30.844515520000002</v>
      </c>
      <c r="P101" s="18">
        <v>13.784079739999999</v>
      </c>
      <c r="Q101" s="18">
        <v>18.888159909999999</v>
      </c>
      <c r="R101" s="18">
        <v>2.2472646549999999</v>
      </c>
      <c r="S101" s="18">
        <v>115.09484089999999</v>
      </c>
      <c r="T101" s="18">
        <v>58.789681899999998</v>
      </c>
      <c r="U101" s="18">
        <v>0.66377887899999999</v>
      </c>
      <c r="V101" s="18">
        <v>1.2924655169999999</v>
      </c>
      <c r="W101" s="18">
        <v>0.58023017200000004</v>
      </c>
      <c r="X101" s="18">
        <v>0.735573276</v>
      </c>
      <c r="Y101" s="18">
        <v>1.022178448</v>
      </c>
      <c r="Z101" t="str">
        <f t="shared" si="1"/>
        <v>Thaumarchaeota</v>
      </c>
      <c r="AB101" s="26" t="s">
        <v>373</v>
      </c>
      <c r="AC101" s="27">
        <v>98.58</v>
      </c>
      <c r="AD101" s="27">
        <v>2.37</v>
      </c>
      <c r="AE101" s="26" t="s">
        <v>640</v>
      </c>
    </row>
    <row r="102" spans="1:31" x14ac:dyDescent="0.2">
      <c r="A102" t="s">
        <v>216</v>
      </c>
      <c r="B102" s="18">
        <v>7.2541866260000001</v>
      </c>
      <c r="C102" s="18">
        <v>22.383553190000001</v>
      </c>
      <c r="D102" s="18">
        <v>13.0967076</v>
      </c>
      <c r="E102" s="18">
        <v>25.899637080000002</v>
      </c>
      <c r="F102" s="18">
        <v>28.249143159999999</v>
      </c>
      <c r="G102" s="18">
        <v>1.3190578E-2</v>
      </c>
      <c r="H102" s="18">
        <v>3.2967477000000002E-2</v>
      </c>
      <c r="I102" s="18">
        <v>1.1733739E-2</v>
      </c>
      <c r="J102" s="18">
        <v>4.979331E-3</v>
      </c>
      <c r="K102" s="18">
        <v>1.1961398E-2</v>
      </c>
      <c r="L102" s="18">
        <v>1.2037386000000001E-2</v>
      </c>
      <c r="M102" s="18">
        <v>1.2185105999999999E-2</v>
      </c>
      <c r="N102" s="18">
        <v>8.2212770000000008E-3</v>
      </c>
      <c r="O102" s="18">
        <v>1.7048221880000001</v>
      </c>
      <c r="P102" s="18">
        <v>30.046464440000001</v>
      </c>
      <c r="Q102" s="18">
        <v>32.514069910000003</v>
      </c>
      <c r="R102" s="18">
        <v>8.4416409999999997E-3</v>
      </c>
      <c r="S102" s="18">
        <v>2.0388753999999999E-2</v>
      </c>
      <c r="T102" s="18">
        <v>0.25107568400000002</v>
      </c>
      <c r="U102" s="18">
        <v>8.8826749999999996E-3</v>
      </c>
      <c r="V102" s="18">
        <v>1.1082066999999999E-2</v>
      </c>
      <c r="W102" s="18">
        <v>1.0827964000000001E-2</v>
      </c>
      <c r="X102" s="18">
        <v>1.1611246E-2</v>
      </c>
      <c r="Y102" s="18">
        <v>1.2007294999999999E-2</v>
      </c>
      <c r="Z102" t="str">
        <f t="shared" si="1"/>
        <v>Chloroflexi</v>
      </c>
      <c r="AB102" s="26" t="s">
        <v>541</v>
      </c>
      <c r="AC102" s="27">
        <v>87.85</v>
      </c>
      <c r="AD102" s="27">
        <v>5.14</v>
      </c>
      <c r="AE102" s="26" t="s">
        <v>640</v>
      </c>
    </row>
    <row r="103" spans="1:31" x14ac:dyDescent="0.2">
      <c r="A103" t="s">
        <v>217</v>
      </c>
      <c r="B103" s="18">
        <v>14.0142069</v>
      </c>
      <c r="C103" s="18">
        <v>22.37968966</v>
      </c>
      <c r="D103" s="18">
        <v>17.537958620000001</v>
      </c>
      <c r="E103" s="18">
        <v>13.45190345</v>
      </c>
      <c r="F103" s="18">
        <v>14.559586210000001</v>
      </c>
      <c r="G103" s="18">
        <v>6.8636724139999998</v>
      </c>
      <c r="H103" s="18">
        <v>78.691199999999995</v>
      </c>
      <c r="I103" s="18">
        <v>7.8838931030000001</v>
      </c>
      <c r="J103" s="18">
        <v>3.913306897</v>
      </c>
      <c r="K103" s="18">
        <v>125.4632897</v>
      </c>
      <c r="L103" s="18">
        <v>5.8308551719999997</v>
      </c>
      <c r="M103" s="18">
        <v>87.701513790000007</v>
      </c>
      <c r="N103" s="18">
        <v>4.4292517240000002</v>
      </c>
      <c r="O103" s="18">
        <v>18.559165520000001</v>
      </c>
      <c r="P103" s="18">
        <v>13.714131030000001</v>
      </c>
      <c r="Q103" s="18">
        <v>17.623262069999999</v>
      </c>
      <c r="R103" s="18">
        <v>5.9828000000000001</v>
      </c>
      <c r="S103" s="18">
        <v>105.0925931</v>
      </c>
      <c r="T103" s="18">
        <v>33.409700000000001</v>
      </c>
      <c r="U103" s="18">
        <v>6.5914551719999999</v>
      </c>
      <c r="V103" s="18">
        <v>4.9290620690000004</v>
      </c>
      <c r="W103" s="18">
        <v>5.0191482760000001</v>
      </c>
      <c r="X103" s="18">
        <v>7.6417344829999996</v>
      </c>
      <c r="Y103" s="18">
        <v>8.258058621</v>
      </c>
      <c r="Z103" t="str">
        <f t="shared" si="1"/>
        <v>Gammaproteobacteria</v>
      </c>
      <c r="AB103" s="26" t="s">
        <v>593</v>
      </c>
      <c r="AC103" s="27">
        <v>87.36</v>
      </c>
      <c r="AD103" s="27">
        <v>2.4300000000000002</v>
      </c>
      <c r="AE103" s="26" t="s">
        <v>640</v>
      </c>
    </row>
    <row r="104" spans="1:31" x14ac:dyDescent="0.2">
      <c r="A104" t="s">
        <v>218</v>
      </c>
      <c r="B104" s="18">
        <v>14.72520276</v>
      </c>
      <c r="C104" s="18">
        <v>22.233237240000001</v>
      </c>
      <c r="D104" s="18">
        <v>20.03653448</v>
      </c>
      <c r="E104" s="18">
        <v>17.927375170000001</v>
      </c>
      <c r="F104" s="18">
        <v>14.04619379</v>
      </c>
      <c r="G104" s="18">
        <v>40.249902069999997</v>
      </c>
      <c r="H104" s="18">
        <v>14.347457240000001</v>
      </c>
      <c r="I104" s="18">
        <v>60.891975860000002</v>
      </c>
      <c r="J104" s="18">
        <v>36.992923449999999</v>
      </c>
      <c r="K104" s="18">
        <v>0.33174413800000002</v>
      </c>
      <c r="L104" s="18">
        <v>32.590886900000001</v>
      </c>
      <c r="M104" s="18">
        <v>1.356793793</v>
      </c>
      <c r="N104" s="18">
        <v>42.509014479999998</v>
      </c>
      <c r="O104" s="18">
        <v>40.135436550000001</v>
      </c>
      <c r="P104" s="18">
        <v>16.933164139999999</v>
      </c>
      <c r="Q104" s="18">
        <v>17.29257793</v>
      </c>
      <c r="R104" s="18">
        <v>42.581715860000003</v>
      </c>
      <c r="S104" s="18">
        <v>15.08131931</v>
      </c>
      <c r="T104" s="18">
        <v>11.21059655</v>
      </c>
      <c r="U104" s="18">
        <v>67.126508970000003</v>
      </c>
      <c r="V104" s="18">
        <v>15.46854828</v>
      </c>
      <c r="W104" s="18">
        <v>35.781592410000002</v>
      </c>
      <c r="X104" s="18">
        <v>28.24219931</v>
      </c>
      <c r="Y104" s="18">
        <v>39.171684140000004</v>
      </c>
      <c r="Z104" t="str">
        <f t="shared" si="1"/>
        <v>Cyanobacteria</v>
      </c>
      <c r="AB104" s="26" t="s">
        <v>614</v>
      </c>
      <c r="AC104" s="27">
        <v>90.11</v>
      </c>
      <c r="AD104" s="27">
        <v>1.1000000000000001</v>
      </c>
      <c r="AE104" s="26" t="s">
        <v>640</v>
      </c>
    </row>
    <row r="105" spans="1:31" x14ac:dyDescent="0.2">
      <c r="A105" t="s">
        <v>219</v>
      </c>
      <c r="B105" s="18">
        <v>4.5036976190000004</v>
      </c>
      <c r="C105" s="18">
        <v>21.623844049999999</v>
      </c>
      <c r="D105" s="18">
        <v>9.9892083330000006</v>
      </c>
      <c r="E105" s="18">
        <v>28.25345952</v>
      </c>
      <c r="F105" s="18">
        <v>29.31964524</v>
      </c>
      <c r="G105" s="18">
        <v>1.0583330000000001E-3</v>
      </c>
      <c r="H105" s="18">
        <v>1.0458333E-2</v>
      </c>
      <c r="I105" s="18">
        <v>1.4761900000000001E-4</v>
      </c>
      <c r="J105" s="18">
        <v>4.0500000000000002E-5</v>
      </c>
      <c r="K105" s="18">
        <v>4.0166669999999998E-3</v>
      </c>
      <c r="L105" s="18">
        <v>0</v>
      </c>
      <c r="M105" s="18">
        <v>1.175E-3</v>
      </c>
      <c r="N105" s="18">
        <v>2.27381E-4</v>
      </c>
      <c r="O105" s="18">
        <v>1.061522619</v>
      </c>
      <c r="P105" s="18">
        <v>28.531941669999998</v>
      </c>
      <c r="Q105" s="18">
        <v>30.387991670000002</v>
      </c>
      <c r="R105" s="18">
        <v>1.20238E-4</v>
      </c>
      <c r="S105" s="18">
        <v>1.5059520000000001E-3</v>
      </c>
      <c r="T105" s="18">
        <v>0.17430952399999999</v>
      </c>
      <c r="U105" s="18">
        <v>6.9999999999999999E-4</v>
      </c>
      <c r="V105" s="18">
        <v>1.6547600000000001E-4</v>
      </c>
      <c r="W105" s="18">
        <v>7.9642899999999997E-4</v>
      </c>
      <c r="X105" s="18">
        <v>1.1785699999999999E-4</v>
      </c>
      <c r="Y105" s="18">
        <v>1.20238E-4</v>
      </c>
      <c r="Z105" t="str">
        <f t="shared" si="1"/>
        <v>Chloroflexi</v>
      </c>
      <c r="AB105" s="26" t="s">
        <v>569</v>
      </c>
      <c r="AC105" s="27">
        <v>93.99</v>
      </c>
      <c r="AD105" s="27">
        <v>0.25</v>
      </c>
      <c r="AE105" s="26" t="s">
        <v>640</v>
      </c>
    </row>
    <row r="106" spans="1:31" x14ac:dyDescent="0.2">
      <c r="A106" t="s">
        <v>220</v>
      </c>
      <c r="B106" s="18">
        <v>1.3917341459999999</v>
      </c>
      <c r="C106" s="18">
        <v>21.344412200000001</v>
      </c>
      <c r="D106" s="18">
        <v>3.0389902439999998</v>
      </c>
      <c r="E106" s="18">
        <v>13.442697559999999</v>
      </c>
      <c r="F106" s="18">
        <v>18.985426830000002</v>
      </c>
      <c r="G106" s="18">
        <v>8.9999999999999998E-4</v>
      </c>
      <c r="H106" s="18">
        <v>1.607317E-3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0.36699512200000001</v>
      </c>
      <c r="P106" s="18">
        <v>11.512846339999999</v>
      </c>
      <c r="Q106" s="18">
        <v>32.986073169999997</v>
      </c>
      <c r="R106" s="18">
        <v>3.1699999999999998E-5</v>
      </c>
      <c r="S106" s="18">
        <v>4.9512199999999997E-4</v>
      </c>
      <c r="T106" s="18">
        <v>2.8507317000000001E-2</v>
      </c>
      <c r="U106" s="18">
        <v>1.4146300000000001E-4</v>
      </c>
      <c r="V106" s="18">
        <v>5.6100000000000002E-5</v>
      </c>
      <c r="W106" s="18">
        <v>5.1199999999999998E-5</v>
      </c>
      <c r="X106" s="18">
        <v>0</v>
      </c>
      <c r="Y106" s="18">
        <v>8.0500000000000005E-5</v>
      </c>
      <c r="Z106" t="str">
        <f t="shared" si="1"/>
        <v>CP Verstraetaerchaeota</v>
      </c>
      <c r="AB106" s="26" t="s">
        <v>589</v>
      </c>
      <c r="AC106" s="27">
        <v>90.09</v>
      </c>
      <c r="AD106" s="27">
        <v>7.43</v>
      </c>
      <c r="AE106" s="26" t="s">
        <v>640</v>
      </c>
    </row>
    <row r="107" spans="1:31" x14ac:dyDescent="0.2">
      <c r="A107" t="s">
        <v>221</v>
      </c>
      <c r="B107" s="18">
        <v>20.278253670000002</v>
      </c>
      <c r="C107" s="18">
        <v>21.321974579999999</v>
      </c>
      <c r="D107" s="18">
        <v>17.543714120000001</v>
      </c>
      <c r="E107" s="18">
        <v>22.896765540000001</v>
      </c>
      <c r="F107" s="18">
        <v>15.152674579999999</v>
      </c>
      <c r="G107" s="18">
        <v>43.067348019999997</v>
      </c>
      <c r="H107" s="18">
        <v>10.578132200000001</v>
      </c>
      <c r="I107" s="18">
        <v>60.418572320000003</v>
      </c>
      <c r="J107" s="18">
        <v>40.677771749999998</v>
      </c>
      <c r="K107" s="18">
        <v>1.3700395480000001</v>
      </c>
      <c r="L107" s="18">
        <v>56.936485879999999</v>
      </c>
      <c r="M107" s="18">
        <v>3.0369062150000001</v>
      </c>
      <c r="N107" s="18">
        <v>44.78077571</v>
      </c>
      <c r="O107" s="18">
        <v>40.974940109999999</v>
      </c>
      <c r="P107" s="18">
        <v>16.10417966</v>
      </c>
      <c r="Q107" s="18">
        <v>27.455611300000001</v>
      </c>
      <c r="R107" s="18">
        <v>39.743201689999999</v>
      </c>
      <c r="S107" s="18">
        <v>15.189525420000001</v>
      </c>
      <c r="T107" s="18">
        <v>11.455571190000001</v>
      </c>
      <c r="U107" s="18">
        <v>50.93786497</v>
      </c>
      <c r="V107" s="18">
        <v>25.523772319999999</v>
      </c>
      <c r="W107" s="18">
        <v>41.317292090000002</v>
      </c>
      <c r="X107" s="18">
        <v>48.024127679999999</v>
      </c>
      <c r="Y107" s="18">
        <v>54.364746889999999</v>
      </c>
      <c r="Z107" t="str">
        <f t="shared" si="1"/>
        <v>Alphaproteobacteria non LD12</v>
      </c>
      <c r="AB107" s="26" t="s">
        <v>513</v>
      </c>
      <c r="AC107" s="27">
        <v>89.43</v>
      </c>
      <c r="AD107" s="27">
        <v>5.8</v>
      </c>
      <c r="AE107" s="26" t="s">
        <v>640</v>
      </c>
    </row>
    <row r="108" spans="1:31" x14ac:dyDescent="0.2">
      <c r="A108" t="s">
        <v>222</v>
      </c>
      <c r="B108" s="18">
        <v>27.95515515</v>
      </c>
      <c r="C108" s="18">
        <v>20.86866912</v>
      </c>
      <c r="D108" s="18">
        <v>21.92448456</v>
      </c>
      <c r="E108" s="18">
        <v>22.69110809</v>
      </c>
      <c r="F108" s="18">
        <v>15.017317650000001</v>
      </c>
      <c r="G108" s="18">
        <v>52.376509560000002</v>
      </c>
      <c r="H108" s="18">
        <v>22.187886760000001</v>
      </c>
      <c r="I108" s="18">
        <v>73.349677209999996</v>
      </c>
      <c r="J108" s="18">
        <v>38.412795590000002</v>
      </c>
      <c r="K108" s="18">
        <v>0.31938602900000002</v>
      </c>
      <c r="L108" s="18">
        <v>43.301185289999999</v>
      </c>
      <c r="M108" s="18">
        <v>0.58237279399999997</v>
      </c>
      <c r="N108" s="18">
        <v>52.961588239999998</v>
      </c>
      <c r="O108" s="18">
        <v>28.92022794</v>
      </c>
      <c r="P108" s="18">
        <v>10.26121618</v>
      </c>
      <c r="Q108" s="18">
        <v>13.562023529999999</v>
      </c>
      <c r="R108" s="18">
        <v>29.734938970000002</v>
      </c>
      <c r="S108" s="18">
        <v>11.7983875</v>
      </c>
      <c r="T108" s="18">
        <v>9.5804786760000002</v>
      </c>
      <c r="U108" s="18">
        <v>66.074661030000001</v>
      </c>
      <c r="V108" s="18">
        <v>57.883149260000003</v>
      </c>
      <c r="W108" s="18">
        <v>63.350744120000002</v>
      </c>
      <c r="X108" s="18">
        <v>56.851199999999999</v>
      </c>
      <c r="Y108" s="18">
        <v>79.406037499999996</v>
      </c>
      <c r="Z108" t="str">
        <f t="shared" si="1"/>
        <v>Bacteroidetes</v>
      </c>
      <c r="AB108" s="26" t="s">
        <v>343</v>
      </c>
      <c r="AC108" s="27">
        <v>97.79</v>
      </c>
      <c r="AD108" s="27">
        <v>5.14</v>
      </c>
      <c r="AE108" s="26" t="s">
        <v>640</v>
      </c>
    </row>
    <row r="109" spans="1:31" x14ac:dyDescent="0.2">
      <c r="A109" t="s">
        <v>223</v>
      </c>
      <c r="B109" s="18">
        <v>55.242591449999999</v>
      </c>
      <c r="C109" s="18">
        <v>20.84835</v>
      </c>
      <c r="D109" s="18">
        <v>43.183155919999997</v>
      </c>
      <c r="E109" s="18">
        <v>21.980319080000001</v>
      </c>
      <c r="F109" s="18">
        <v>24.224717760000001</v>
      </c>
      <c r="G109" s="18">
        <v>7.8710529999999994E-3</v>
      </c>
      <c r="H109" s="18">
        <v>0.12638486800000001</v>
      </c>
      <c r="I109" s="18">
        <v>3.1600000000000002E-5</v>
      </c>
      <c r="J109" s="18">
        <v>2.8947400000000001E-4</v>
      </c>
      <c r="K109" s="18">
        <v>4.5009868000000001E-2</v>
      </c>
      <c r="L109" s="18">
        <v>1.11184E-4</v>
      </c>
      <c r="M109" s="18">
        <v>6.1447400000000005E-4</v>
      </c>
      <c r="N109" s="18">
        <v>1.395395E-3</v>
      </c>
      <c r="O109" s="18">
        <v>18.061042109999999</v>
      </c>
      <c r="P109" s="18">
        <v>43.219189470000003</v>
      </c>
      <c r="Q109" s="18">
        <v>22.479232889999999</v>
      </c>
      <c r="R109" s="18">
        <v>1.4730259999999999E-3</v>
      </c>
      <c r="S109" s="18">
        <v>3.2769740000000002E-3</v>
      </c>
      <c r="T109" s="18">
        <v>2.413808553</v>
      </c>
      <c r="U109" s="18">
        <v>3.8059209999999999E-3</v>
      </c>
      <c r="V109" s="18">
        <v>1.2527632E-2</v>
      </c>
      <c r="W109" s="18">
        <v>1.9615789000000002E-2</v>
      </c>
      <c r="X109" s="18">
        <v>1.0717109999999999E-3</v>
      </c>
      <c r="Y109" s="18">
        <v>2.6973699999999998E-4</v>
      </c>
      <c r="Z109" t="str">
        <f t="shared" si="1"/>
        <v>Firmicutes</v>
      </c>
      <c r="AB109" s="26" t="s">
        <v>440</v>
      </c>
      <c r="AC109" s="27">
        <v>93.48</v>
      </c>
      <c r="AD109" s="27">
        <v>1.91</v>
      </c>
      <c r="AE109" s="26" t="s">
        <v>640</v>
      </c>
    </row>
    <row r="110" spans="1:31" x14ac:dyDescent="0.2">
      <c r="A110" t="s">
        <v>224</v>
      </c>
      <c r="B110" s="18">
        <v>11.33617654</v>
      </c>
      <c r="C110" s="18">
        <v>20.465219380000001</v>
      </c>
      <c r="D110" s="18">
        <v>13.925039890000001</v>
      </c>
      <c r="E110" s="18">
        <v>21.29897626</v>
      </c>
      <c r="F110" s="18">
        <v>22.744897470000002</v>
      </c>
      <c r="G110" s="18">
        <v>1.847331E-3</v>
      </c>
      <c r="H110" s="18">
        <v>2.5771208E-2</v>
      </c>
      <c r="I110" s="18">
        <v>7.4592699999999996E-4</v>
      </c>
      <c r="J110" s="18">
        <v>9.3918500000000004E-4</v>
      </c>
      <c r="K110" s="18">
        <v>2.6012219E-2</v>
      </c>
      <c r="L110" s="18">
        <v>8.4999999999999995E-4</v>
      </c>
      <c r="M110" s="18">
        <v>3.3785109999999998E-3</v>
      </c>
      <c r="N110" s="18">
        <v>6.8509829999999997E-3</v>
      </c>
      <c r="O110" s="18">
        <v>3.2316842700000001</v>
      </c>
      <c r="P110" s="18">
        <v>22.78751896</v>
      </c>
      <c r="Q110" s="18">
        <v>25.7539993</v>
      </c>
      <c r="R110" s="18">
        <v>2.244663E-3</v>
      </c>
      <c r="S110" s="18">
        <v>4.2130620000000001E-3</v>
      </c>
      <c r="T110" s="18">
        <v>0.74831825799999996</v>
      </c>
      <c r="U110" s="18">
        <v>1.3653370999999999E-2</v>
      </c>
      <c r="V110" s="18">
        <v>9.2068819999999996E-3</v>
      </c>
      <c r="W110" s="18">
        <v>3.6272752999999998E-2</v>
      </c>
      <c r="X110" s="18">
        <v>1.0681741999999999E-2</v>
      </c>
      <c r="Y110" s="18">
        <v>4.6567420000000002E-3</v>
      </c>
      <c r="Z110" t="str">
        <f t="shared" si="1"/>
        <v>Deltaproteobacteria</v>
      </c>
      <c r="AB110" s="26" t="s">
        <v>406</v>
      </c>
      <c r="AC110" s="27">
        <v>98.85</v>
      </c>
      <c r="AD110" s="27">
        <v>3.48</v>
      </c>
      <c r="AE110" s="26" t="s">
        <v>640</v>
      </c>
    </row>
    <row r="111" spans="1:31" x14ac:dyDescent="0.2">
      <c r="A111" t="s">
        <v>225</v>
      </c>
      <c r="B111" s="18">
        <v>12.736298959999999</v>
      </c>
      <c r="C111" s="18">
        <v>19.302672919999999</v>
      </c>
      <c r="D111" s="18">
        <v>14.203256250000001</v>
      </c>
      <c r="E111" s="18">
        <v>9.5471770829999993</v>
      </c>
      <c r="F111" s="18">
        <v>14.00685313</v>
      </c>
      <c r="G111" s="18">
        <v>3.4160187500000001</v>
      </c>
      <c r="H111" s="18">
        <v>55.199560419999997</v>
      </c>
      <c r="I111" s="18">
        <v>2.9064937500000001</v>
      </c>
      <c r="J111" s="18">
        <v>2.1803552079999999</v>
      </c>
      <c r="K111" s="18">
        <v>108.5007719</v>
      </c>
      <c r="L111" s="18">
        <v>3.2530812500000001</v>
      </c>
      <c r="M111" s="18">
        <v>114.7906792</v>
      </c>
      <c r="N111" s="18">
        <v>2.5133562500000002</v>
      </c>
      <c r="O111" s="18">
        <v>13.89321563</v>
      </c>
      <c r="P111" s="18">
        <v>12.55824479</v>
      </c>
      <c r="Q111" s="18">
        <v>14.513926039999999</v>
      </c>
      <c r="R111" s="18">
        <v>3.1658083330000002</v>
      </c>
      <c r="S111" s="18">
        <v>71.574753130000005</v>
      </c>
      <c r="T111" s="18">
        <v>31.277779169999999</v>
      </c>
      <c r="U111" s="18">
        <v>1.76961875</v>
      </c>
      <c r="V111" s="18">
        <v>1.4670489579999999</v>
      </c>
      <c r="W111" s="18">
        <v>1.725145833</v>
      </c>
      <c r="X111" s="18">
        <v>2.409395833</v>
      </c>
      <c r="Y111" s="18">
        <v>1.4623614579999999</v>
      </c>
      <c r="Z111" t="str">
        <f t="shared" si="1"/>
        <v>Deltaproteobacteria</v>
      </c>
      <c r="AB111" s="26" t="s">
        <v>306</v>
      </c>
      <c r="AC111" s="27">
        <v>98.26</v>
      </c>
      <c r="AD111" s="27">
        <v>0</v>
      </c>
      <c r="AE111" s="26" t="s">
        <v>640</v>
      </c>
    </row>
    <row r="112" spans="1:31" x14ac:dyDescent="0.2">
      <c r="A112" t="s">
        <v>226</v>
      </c>
      <c r="B112" s="18">
        <v>25.794910340000001</v>
      </c>
      <c r="C112" s="18">
        <v>19.068103449999999</v>
      </c>
      <c r="D112" s="18">
        <v>20.655494829999999</v>
      </c>
      <c r="E112" s="18">
        <v>25.249436209999999</v>
      </c>
      <c r="F112" s="18">
        <v>14.244718969999999</v>
      </c>
      <c r="G112" s="18">
        <v>51.006250000000001</v>
      </c>
      <c r="H112" s="18">
        <v>12.3806569</v>
      </c>
      <c r="I112" s="18">
        <v>66.433384480000001</v>
      </c>
      <c r="J112" s="18">
        <v>28.643289660000001</v>
      </c>
      <c r="K112" s="18">
        <v>6.0511879310000003</v>
      </c>
      <c r="L112" s="18">
        <v>64.878703450000003</v>
      </c>
      <c r="M112" s="18">
        <v>13.448348279999999</v>
      </c>
      <c r="N112" s="18">
        <v>44.426791379999997</v>
      </c>
      <c r="O112" s="18">
        <v>37.721444830000003</v>
      </c>
      <c r="P112" s="18">
        <v>11.29571552</v>
      </c>
      <c r="Q112" s="18">
        <v>26.314986210000001</v>
      </c>
      <c r="R112" s="18">
        <v>39.614877589999999</v>
      </c>
      <c r="S112" s="18">
        <v>15.703948280000001</v>
      </c>
      <c r="T112" s="18">
        <v>8.5993568969999998</v>
      </c>
      <c r="U112" s="18">
        <v>61.80560517</v>
      </c>
      <c r="V112" s="18">
        <v>55.569787929999997</v>
      </c>
      <c r="W112" s="18">
        <v>56.860925860000002</v>
      </c>
      <c r="X112" s="18">
        <v>72.342134479999999</v>
      </c>
      <c r="Y112" s="18">
        <v>59.779979310000002</v>
      </c>
      <c r="Z112" t="str">
        <f t="shared" si="1"/>
        <v>Actinobacteria</v>
      </c>
      <c r="AB112" s="26" t="s">
        <v>512</v>
      </c>
      <c r="AC112" s="27">
        <v>73.56</v>
      </c>
      <c r="AD112" s="27">
        <v>1.42</v>
      </c>
      <c r="AE112" s="26" t="s">
        <v>640</v>
      </c>
    </row>
    <row r="113" spans="1:31" x14ac:dyDescent="0.2">
      <c r="A113" t="s">
        <v>227</v>
      </c>
      <c r="B113" s="18">
        <v>12.9126247</v>
      </c>
      <c r="C113" s="18">
        <v>18.94305671</v>
      </c>
      <c r="D113" s="18">
        <v>16.883554879999998</v>
      </c>
      <c r="E113" s="18">
        <v>18.612176829999999</v>
      </c>
      <c r="F113" s="18">
        <v>19.88948018</v>
      </c>
      <c r="G113" s="18">
        <v>1.52E-2</v>
      </c>
      <c r="H113" s="18">
        <v>3.8400610000000002E-2</v>
      </c>
      <c r="I113" s="18">
        <v>7.5923780000000003E-3</v>
      </c>
      <c r="J113" s="18">
        <v>8.2405489999999998E-3</v>
      </c>
      <c r="K113" s="18">
        <v>1.307622E-2</v>
      </c>
      <c r="L113" s="18">
        <v>8.7591460000000006E-3</v>
      </c>
      <c r="M113" s="18">
        <v>7.2240849999999999E-3</v>
      </c>
      <c r="N113" s="18">
        <v>1.2486585E-2</v>
      </c>
      <c r="O113" s="18">
        <v>3.2064405489999999</v>
      </c>
      <c r="P113" s="18">
        <v>22.792221649999998</v>
      </c>
      <c r="Q113" s="18">
        <v>21.51050274</v>
      </c>
      <c r="R113" s="18">
        <v>9.5289629999999997E-3</v>
      </c>
      <c r="S113" s="18">
        <v>6.2792680000000002E-3</v>
      </c>
      <c r="T113" s="18">
        <v>0.38382835399999998</v>
      </c>
      <c r="U113" s="18">
        <v>1.0977134E-2</v>
      </c>
      <c r="V113" s="18">
        <v>1.398628E-2</v>
      </c>
      <c r="W113" s="18">
        <v>1.6846950999999999E-2</v>
      </c>
      <c r="X113" s="18">
        <v>1.3235976E-2</v>
      </c>
      <c r="Y113" s="18">
        <v>1.3525000000000001E-2</v>
      </c>
      <c r="Z113" t="str">
        <f t="shared" si="1"/>
        <v>Chloroflexi</v>
      </c>
      <c r="AB113" s="26" t="s">
        <v>212</v>
      </c>
      <c r="AC113" s="27">
        <v>72.040000000000006</v>
      </c>
      <c r="AD113" s="27">
        <v>5.23</v>
      </c>
      <c r="AE113" s="26" t="s">
        <v>640</v>
      </c>
    </row>
    <row r="114" spans="1:31" x14ac:dyDescent="0.2">
      <c r="A114" t="s">
        <v>228</v>
      </c>
      <c r="B114" s="18">
        <v>13.3543439</v>
      </c>
      <c r="C114" s="18">
        <v>18.92850163</v>
      </c>
      <c r="D114" s="18">
        <v>19.930685369999999</v>
      </c>
      <c r="E114" s="18">
        <v>11.34614309</v>
      </c>
      <c r="F114" s="18">
        <v>13.609547149999999</v>
      </c>
      <c r="G114" s="18">
        <v>0.27895731699999998</v>
      </c>
      <c r="H114" s="18">
        <v>72.699882110000004</v>
      </c>
      <c r="I114" s="18">
        <v>4.5514227999999997E-2</v>
      </c>
      <c r="J114" s="18">
        <v>4.2123984000000003E-2</v>
      </c>
      <c r="K114" s="18">
        <v>124.644385</v>
      </c>
      <c r="L114" s="18">
        <v>0.41295406499999998</v>
      </c>
      <c r="M114" s="18">
        <v>111.6450622</v>
      </c>
      <c r="N114" s="18">
        <v>8.1105284999999999E-2</v>
      </c>
      <c r="O114" s="18">
        <v>22.43239106</v>
      </c>
      <c r="P114" s="18">
        <v>24.358266260000001</v>
      </c>
      <c r="Q114" s="18">
        <v>18.55158089</v>
      </c>
      <c r="R114" s="18">
        <v>1.8178735770000001</v>
      </c>
      <c r="S114" s="18">
        <v>97.641721140000001</v>
      </c>
      <c r="T114" s="18">
        <v>32.42048415</v>
      </c>
      <c r="U114" s="18">
        <v>7.0585772000000005E-2</v>
      </c>
      <c r="V114" s="18">
        <v>0.14525365900000001</v>
      </c>
      <c r="W114" s="18">
        <v>2.8324796999999999E-2</v>
      </c>
      <c r="X114" s="18">
        <v>0.10094756100000001</v>
      </c>
      <c r="Y114" s="18">
        <v>0.143680488</v>
      </c>
      <c r="Z114" t="str">
        <f t="shared" si="1"/>
        <v>Verruomicrobia</v>
      </c>
      <c r="AB114" s="26" t="s">
        <v>194</v>
      </c>
      <c r="AC114" s="27">
        <v>97.26</v>
      </c>
      <c r="AD114" s="27">
        <v>2.34</v>
      </c>
      <c r="AE114" s="26" t="s">
        <v>640</v>
      </c>
    </row>
    <row r="115" spans="1:31" x14ac:dyDescent="0.2">
      <c r="A115" t="s">
        <v>229</v>
      </c>
      <c r="B115" s="18">
        <v>6.906496411</v>
      </c>
      <c r="C115" s="18">
        <v>18.80574082</v>
      </c>
      <c r="D115" s="18">
        <v>10.15720159</v>
      </c>
      <c r="E115" s="18">
        <v>13.366953260000001</v>
      </c>
      <c r="F115" s="18">
        <v>16.78993122</v>
      </c>
      <c r="G115" s="18">
        <v>5.0035890000000001E-3</v>
      </c>
      <c r="H115" s="18">
        <v>9.0407512999999995E-2</v>
      </c>
      <c r="I115" s="18">
        <v>1.8417360000000001E-3</v>
      </c>
      <c r="J115" s="18">
        <v>1.2791320000000001E-3</v>
      </c>
      <c r="K115" s="18">
        <v>0.13271995</v>
      </c>
      <c r="L115" s="18">
        <v>1.8190319999999999E-3</v>
      </c>
      <c r="M115" s="18">
        <v>0.14068714500000001</v>
      </c>
      <c r="N115" s="18">
        <v>2.2828050000000002E-3</v>
      </c>
      <c r="O115" s="18">
        <v>1.9602158599999999</v>
      </c>
      <c r="P115" s="18">
        <v>18.04164407</v>
      </c>
      <c r="Q115" s="18">
        <v>17.72133698</v>
      </c>
      <c r="R115" s="18">
        <v>4.4979970000000001E-3</v>
      </c>
      <c r="S115" s="18">
        <v>0.110595576</v>
      </c>
      <c r="T115" s="18">
        <v>0.32869390700000001</v>
      </c>
      <c r="U115" s="18">
        <v>2.1893160000000002E-3</v>
      </c>
      <c r="V115" s="18">
        <v>3.3942400000000002E-3</v>
      </c>
      <c r="W115" s="18">
        <v>7.948831E-3</v>
      </c>
      <c r="X115" s="18">
        <v>2.4143569999999998E-3</v>
      </c>
      <c r="Y115" s="18">
        <v>2.948497E-3</v>
      </c>
      <c r="Z115" t="str">
        <f t="shared" si="1"/>
        <v>Chloroflexi</v>
      </c>
      <c r="AB115" s="26" t="s">
        <v>335</v>
      </c>
      <c r="AC115" s="27">
        <v>95.9</v>
      </c>
      <c r="AD115" s="27">
        <v>4.3899999999999997</v>
      </c>
      <c r="AE115" s="26" t="s">
        <v>640</v>
      </c>
    </row>
    <row r="116" spans="1:31" x14ac:dyDescent="0.2">
      <c r="A116" t="s">
        <v>230</v>
      </c>
      <c r="B116" s="18">
        <v>11.83722519</v>
      </c>
      <c r="C116" s="18">
        <v>18.771657250000001</v>
      </c>
      <c r="D116" s="18">
        <v>16.33733969</v>
      </c>
      <c r="E116" s="18">
        <v>15.77672443</v>
      </c>
      <c r="F116" s="18">
        <v>11.7404542</v>
      </c>
      <c r="G116" s="18">
        <v>26.197311450000001</v>
      </c>
      <c r="H116" s="18">
        <v>11.225854200000001</v>
      </c>
      <c r="I116" s="18">
        <v>48.381641979999998</v>
      </c>
      <c r="J116" s="18">
        <v>49.413896180000002</v>
      </c>
      <c r="K116" s="18">
        <v>0.40573664100000001</v>
      </c>
      <c r="L116" s="18">
        <v>43.757357249999998</v>
      </c>
      <c r="M116" s="18">
        <v>0.83985572500000005</v>
      </c>
      <c r="N116" s="18">
        <v>45.209504580000001</v>
      </c>
      <c r="O116" s="18">
        <v>22.818757250000001</v>
      </c>
      <c r="P116" s="18">
        <v>9.7750526719999993</v>
      </c>
      <c r="Q116" s="18">
        <v>12.69121908</v>
      </c>
      <c r="R116" s="18">
        <v>24.966712210000001</v>
      </c>
      <c r="S116" s="18">
        <v>9.2446076339999994</v>
      </c>
      <c r="T116" s="18">
        <v>6.6750816789999998</v>
      </c>
      <c r="U116" s="18">
        <v>39.881486260000003</v>
      </c>
      <c r="V116" s="18">
        <v>11.247667939999999</v>
      </c>
      <c r="W116" s="18">
        <v>27.053670990000001</v>
      </c>
      <c r="X116" s="18">
        <v>22.553105339999998</v>
      </c>
      <c r="Y116" s="18">
        <v>21.124469470000001</v>
      </c>
      <c r="Z116" t="str">
        <f t="shared" si="1"/>
        <v>Alphaproteobacteria non LD12</v>
      </c>
      <c r="AB116" s="26" t="s">
        <v>578</v>
      </c>
      <c r="AC116" s="27">
        <v>71.63</v>
      </c>
      <c r="AD116" s="27">
        <v>4.45</v>
      </c>
      <c r="AE116" s="26" t="s">
        <v>32</v>
      </c>
    </row>
    <row r="117" spans="1:31" x14ac:dyDescent="0.2">
      <c r="A117" t="s">
        <v>231</v>
      </c>
      <c r="B117" s="18">
        <v>15.035709219999999</v>
      </c>
      <c r="C117" s="18">
        <v>18.406343970000002</v>
      </c>
      <c r="D117" s="18">
        <v>15.757842549999999</v>
      </c>
      <c r="E117" s="18">
        <v>18.090291489999998</v>
      </c>
      <c r="F117" s="18">
        <v>12.869034040000001</v>
      </c>
      <c r="G117" s="18">
        <v>35.143890069999998</v>
      </c>
      <c r="H117" s="18">
        <v>10.15717092</v>
      </c>
      <c r="I117" s="18">
        <v>41.210416309999999</v>
      </c>
      <c r="J117" s="18">
        <v>28.302627659999999</v>
      </c>
      <c r="K117" s="18">
        <v>7.611669504</v>
      </c>
      <c r="L117" s="18">
        <v>46.339173760000001</v>
      </c>
      <c r="M117" s="18">
        <v>15.789205669999999</v>
      </c>
      <c r="N117" s="18">
        <v>31.07359645</v>
      </c>
      <c r="O117" s="18">
        <v>26.352051769999999</v>
      </c>
      <c r="P117" s="18">
        <v>9.3763546099999999</v>
      </c>
      <c r="Q117" s="18">
        <v>20.941063119999999</v>
      </c>
      <c r="R117" s="18">
        <v>31.9764461</v>
      </c>
      <c r="S117" s="18">
        <v>12.926877299999999</v>
      </c>
      <c r="T117" s="18">
        <v>7.9817078009999998</v>
      </c>
      <c r="U117" s="18">
        <v>39.81969007</v>
      </c>
      <c r="V117" s="18">
        <v>25.677387939999999</v>
      </c>
      <c r="W117" s="18">
        <v>31.650527660000002</v>
      </c>
      <c r="X117" s="18">
        <v>43.705575889999999</v>
      </c>
      <c r="Y117" s="18">
        <v>33.654202130000002</v>
      </c>
      <c r="Z117" t="str">
        <f t="shared" si="1"/>
        <v>Actinobacteria</v>
      </c>
      <c r="AB117" s="26" t="s">
        <v>165</v>
      </c>
      <c r="AC117" s="27">
        <v>94.91</v>
      </c>
      <c r="AD117" s="27">
        <v>0.19</v>
      </c>
      <c r="AE117" s="26" t="s">
        <v>32</v>
      </c>
    </row>
    <row r="118" spans="1:31" x14ac:dyDescent="0.2">
      <c r="A118" t="s">
        <v>232</v>
      </c>
      <c r="B118" s="18">
        <v>11.20174652</v>
      </c>
      <c r="C118" s="18">
        <v>18.21607457</v>
      </c>
      <c r="D118" s="18">
        <v>15.50063565</v>
      </c>
      <c r="E118" s="18">
        <v>10.28821935</v>
      </c>
      <c r="F118" s="18">
        <v>10.62734891</v>
      </c>
      <c r="G118" s="18">
        <v>0.27992282600000001</v>
      </c>
      <c r="H118" s="18">
        <v>115.4241948</v>
      </c>
      <c r="I118" s="18">
        <v>8.0215869999999995E-2</v>
      </c>
      <c r="J118" s="18">
        <v>6.7027825999999999E-2</v>
      </c>
      <c r="K118" s="18">
        <v>114.0921237</v>
      </c>
      <c r="L118" s="18">
        <v>0.183765435</v>
      </c>
      <c r="M118" s="18">
        <v>35.271521739999997</v>
      </c>
      <c r="N118" s="18">
        <v>9.2912390999999997E-2</v>
      </c>
      <c r="O118" s="18">
        <v>16.999213480000002</v>
      </c>
      <c r="P118" s="18">
        <v>17.844145220000001</v>
      </c>
      <c r="Q118" s="18">
        <v>13.74333957</v>
      </c>
      <c r="R118" s="18">
        <v>0.49479173900000001</v>
      </c>
      <c r="S118" s="18">
        <v>89.938332829999993</v>
      </c>
      <c r="T118" s="18">
        <v>62.354855219999997</v>
      </c>
      <c r="U118" s="18">
        <v>6.8771522000000002E-2</v>
      </c>
      <c r="V118" s="18">
        <v>6.7096739000000002E-2</v>
      </c>
      <c r="W118" s="18">
        <v>7.8023477999999993E-2</v>
      </c>
      <c r="X118" s="18">
        <v>8.2488478000000004E-2</v>
      </c>
      <c r="Y118" s="18">
        <v>6.9611303999999999E-2</v>
      </c>
      <c r="Z118" t="str">
        <f t="shared" si="1"/>
        <v>Verruomicrobia</v>
      </c>
      <c r="AB118" s="26" t="s">
        <v>378</v>
      </c>
      <c r="AC118" s="27">
        <v>75.260000000000005</v>
      </c>
      <c r="AD118" s="27">
        <v>3.15</v>
      </c>
      <c r="AE118" s="26" t="s">
        <v>32</v>
      </c>
    </row>
    <row r="119" spans="1:31" x14ac:dyDescent="0.2">
      <c r="A119" t="s">
        <v>233</v>
      </c>
      <c r="B119" s="18">
        <v>15.35985385</v>
      </c>
      <c r="C119" s="18">
        <v>18.18549423</v>
      </c>
      <c r="D119" s="18">
        <v>17.061167309999998</v>
      </c>
      <c r="E119" s="18">
        <v>15.22376923</v>
      </c>
      <c r="F119" s="18">
        <v>14.257221149999999</v>
      </c>
      <c r="G119" s="18">
        <v>27.801349999999999</v>
      </c>
      <c r="H119" s="18">
        <v>11.581875</v>
      </c>
      <c r="I119" s="18">
        <v>39.106901919999999</v>
      </c>
      <c r="J119" s="18">
        <v>36.603251919999998</v>
      </c>
      <c r="K119" s="18">
        <v>3.9611980770000002</v>
      </c>
      <c r="L119" s="18">
        <v>27.498701919999998</v>
      </c>
      <c r="M119" s="18">
        <v>9.2351519230000001</v>
      </c>
      <c r="N119" s="18">
        <v>59.380949999999999</v>
      </c>
      <c r="O119" s="18">
        <v>22.593955770000001</v>
      </c>
      <c r="P119" s="18">
        <v>24.156851920000001</v>
      </c>
      <c r="Q119" s="18">
        <v>14.196942310000001</v>
      </c>
      <c r="R119" s="18">
        <v>22.297775000000001</v>
      </c>
      <c r="S119" s="18">
        <v>11.544311540000001</v>
      </c>
      <c r="T119" s="18">
        <v>9.2653884620000007</v>
      </c>
      <c r="U119" s="18">
        <v>28.105013459999999</v>
      </c>
      <c r="V119" s="18">
        <v>5.3157769229999996</v>
      </c>
      <c r="W119" s="18">
        <v>16.571476919999999</v>
      </c>
      <c r="X119" s="18">
        <v>18.354867309999999</v>
      </c>
      <c r="Y119" s="18">
        <v>13.41769231</v>
      </c>
      <c r="Z119" t="str">
        <f t="shared" si="1"/>
        <v>Cyanobacteria</v>
      </c>
      <c r="AB119" s="26" t="s">
        <v>178</v>
      </c>
      <c r="AC119" s="27">
        <v>92.59</v>
      </c>
      <c r="AD119" s="27">
        <v>3.4</v>
      </c>
      <c r="AE119" s="26" t="s">
        <v>32</v>
      </c>
    </row>
    <row r="120" spans="1:31" x14ac:dyDescent="0.2">
      <c r="A120" t="s">
        <v>234</v>
      </c>
      <c r="B120" s="18">
        <v>12.283517290000001</v>
      </c>
      <c r="C120" s="18">
        <v>18.14307397</v>
      </c>
      <c r="D120" s="18">
        <v>13.19481832</v>
      </c>
      <c r="E120" s="18">
        <v>11.44207654</v>
      </c>
      <c r="F120" s="18">
        <v>13.95633784</v>
      </c>
      <c r="G120" s="18">
        <v>4.1464967469999996</v>
      </c>
      <c r="H120" s="18">
        <v>46.949940920000003</v>
      </c>
      <c r="I120" s="18">
        <v>5.1909395549999999</v>
      </c>
      <c r="J120" s="18">
        <v>1.8591619859999999</v>
      </c>
      <c r="K120" s="18">
        <v>63.45572705</v>
      </c>
      <c r="L120" s="18">
        <v>4.2153910960000003</v>
      </c>
      <c r="M120" s="18">
        <v>81.899754790000003</v>
      </c>
      <c r="N120" s="18">
        <v>2.4498191779999998</v>
      </c>
      <c r="O120" s="18">
        <v>17.719936300000001</v>
      </c>
      <c r="P120" s="18">
        <v>12.07445257</v>
      </c>
      <c r="Q120" s="18">
        <v>17.883543320000001</v>
      </c>
      <c r="R120" s="18">
        <v>4.9177510270000004</v>
      </c>
      <c r="S120" s="18">
        <v>74.146472599999996</v>
      </c>
      <c r="T120" s="18">
        <v>47.381591100000001</v>
      </c>
      <c r="U120" s="18">
        <v>2.0437792809999999</v>
      </c>
      <c r="V120" s="18">
        <v>2.0852885269999999</v>
      </c>
      <c r="W120" s="18">
        <v>1.5259601030000001</v>
      </c>
      <c r="X120" s="18">
        <v>3.1368820209999999</v>
      </c>
      <c r="Y120" s="18">
        <v>3.7912796229999999</v>
      </c>
      <c r="Z120" t="str">
        <f t="shared" si="1"/>
        <v>Betaproteobacteria</v>
      </c>
      <c r="AB120" s="26" t="s">
        <v>449</v>
      </c>
      <c r="AC120" s="27">
        <v>95.83</v>
      </c>
      <c r="AD120" s="27">
        <v>7.97</v>
      </c>
      <c r="AE120" s="26" t="s">
        <v>32</v>
      </c>
    </row>
    <row r="121" spans="1:31" x14ac:dyDescent="0.2">
      <c r="A121" t="s">
        <v>235</v>
      </c>
      <c r="B121" s="18">
        <v>14.125278850000001</v>
      </c>
      <c r="C121" s="18">
        <v>18.02721923</v>
      </c>
      <c r="D121" s="18">
        <v>15.567182689999999</v>
      </c>
      <c r="E121" s="18">
        <v>18.442580769999999</v>
      </c>
      <c r="F121" s="18">
        <v>14.63701923</v>
      </c>
      <c r="G121" s="18">
        <v>33.07591154</v>
      </c>
      <c r="H121" s="18">
        <v>11.56595385</v>
      </c>
      <c r="I121" s="18">
        <v>42.981382689999997</v>
      </c>
      <c r="J121" s="18">
        <v>23.967165380000001</v>
      </c>
      <c r="K121" s="18">
        <v>5.4522403849999996</v>
      </c>
      <c r="L121" s="18">
        <v>44.155490380000003</v>
      </c>
      <c r="M121" s="18">
        <v>9.3947211540000009</v>
      </c>
      <c r="N121" s="18">
        <v>39.238592310000001</v>
      </c>
      <c r="O121" s="18">
        <v>26.032284619999999</v>
      </c>
      <c r="P121" s="18">
        <v>11.299128850000001</v>
      </c>
      <c r="Q121" s="18">
        <v>30.532446149999998</v>
      </c>
      <c r="R121" s="18">
        <v>33.510488459999998</v>
      </c>
      <c r="S121" s="18">
        <v>15.659315380000001</v>
      </c>
      <c r="T121" s="18">
        <v>11.57916346</v>
      </c>
      <c r="U121" s="18">
        <v>46.96411346</v>
      </c>
      <c r="V121" s="18">
        <v>15.565546149999999</v>
      </c>
      <c r="W121" s="18">
        <v>30.843626919999998</v>
      </c>
      <c r="X121" s="18">
        <v>57.420423079999999</v>
      </c>
      <c r="Y121" s="18">
        <v>31.945196150000001</v>
      </c>
      <c r="Z121" t="str">
        <f t="shared" si="1"/>
        <v>Actinobacteria</v>
      </c>
      <c r="AB121" s="26" t="s">
        <v>532</v>
      </c>
      <c r="AC121" s="27">
        <v>55.22</v>
      </c>
      <c r="AD121" s="27">
        <v>2.08</v>
      </c>
      <c r="AE121" s="26" t="s">
        <v>32</v>
      </c>
    </row>
    <row r="122" spans="1:31" x14ac:dyDescent="0.2">
      <c r="A122" t="s">
        <v>236</v>
      </c>
      <c r="B122" s="18">
        <v>54.249890309999998</v>
      </c>
      <c r="C122" s="18">
        <v>18.013295500000002</v>
      </c>
      <c r="D122" s="18">
        <v>34.588159169999997</v>
      </c>
      <c r="E122" s="18">
        <v>38.471392389999998</v>
      </c>
      <c r="F122" s="18">
        <v>30.399205540000001</v>
      </c>
      <c r="G122" s="18">
        <v>0.27944290700000002</v>
      </c>
      <c r="H122" s="18">
        <v>0.28519688599999998</v>
      </c>
      <c r="I122" s="18">
        <v>0.28681937699999999</v>
      </c>
      <c r="J122" s="18">
        <v>0.111242561</v>
      </c>
      <c r="K122" s="18">
        <v>0.28304844299999998</v>
      </c>
      <c r="L122" s="18">
        <v>0.18735916999999999</v>
      </c>
      <c r="M122" s="18">
        <v>0.29002076100000002</v>
      </c>
      <c r="N122" s="18">
        <v>0.14037612499999999</v>
      </c>
      <c r="O122" s="18">
        <v>8.1345318340000006</v>
      </c>
      <c r="P122" s="18">
        <v>37.710106230000001</v>
      </c>
      <c r="Q122" s="18">
        <v>33.455222149999997</v>
      </c>
      <c r="R122" s="18">
        <v>0.20687197199999999</v>
      </c>
      <c r="S122" s="18">
        <v>0.21657335599999999</v>
      </c>
      <c r="T122" s="18">
        <v>1.6039778549999999</v>
      </c>
      <c r="U122" s="18">
        <v>0.218114533</v>
      </c>
      <c r="V122" s="18">
        <v>0.147946367</v>
      </c>
      <c r="W122" s="18">
        <v>0.30991591699999999</v>
      </c>
      <c r="X122" s="18">
        <v>0.22136366800000001</v>
      </c>
      <c r="Y122" s="18">
        <v>0.17183183399999999</v>
      </c>
      <c r="Z122" t="str">
        <f t="shared" si="1"/>
        <v>Lentisphaerae</v>
      </c>
      <c r="AB122" s="26" t="s">
        <v>564</v>
      </c>
      <c r="AC122" s="27">
        <v>88.89</v>
      </c>
      <c r="AD122" s="27">
        <v>2.42</v>
      </c>
      <c r="AE122" s="26" t="s">
        <v>32</v>
      </c>
    </row>
    <row r="123" spans="1:31" x14ac:dyDescent="0.2">
      <c r="A123" t="s">
        <v>237</v>
      </c>
      <c r="B123" s="18">
        <v>23.986183520000001</v>
      </c>
      <c r="C123" s="18">
        <v>17.68663626</v>
      </c>
      <c r="D123" s="18">
        <v>19.248743959999999</v>
      </c>
      <c r="E123" s="18">
        <v>28.396636260000001</v>
      </c>
      <c r="F123" s="18">
        <v>15.495889010000001</v>
      </c>
      <c r="G123" s="18">
        <v>60.291423080000001</v>
      </c>
      <c r="H123" s="18">
        <v>14.66479011</v>
      </c>
      <c r="I123" s="18">
        <v>56.227915379999999</v>
      </c>
      <c r="J123" s="18">
        <v>48.536440659999997</v>
      </c>
      <c r="K123" s="18">
        <v>2.0416340659999999</v>
      </c>
      <c r="L123" s="18">
        <v>86.460856039999996</v>
      </c>
      <c r="M123" s="18">
        <v>4.8136186810000003</v>
      </c>
      <c r="N123" s="18">
        <v>73.864634069999994</v>
      </c>
      <c r="O123" s="18">
        <v>38.459698899999999</v>
      </c>
      <c r="P123" s="18">
        <v>14.0702011</v>
      </c>
      <c r="Q123" s="18">
        <v>32.935553849999998</v>
      </c>
      <c r="R123" s="18">
        <v>40.26264286</v>
      </c>
      <c r="S123" s="18">
        <v>15.3360989</v>
      </c>
      <c r="T123" s="18">
        <v>10.156991209999999</v>
      </c>
      <c r="U123" s="18">
        <v>62.533005490000001</v>
      </c>
      <c r="V123" s="18">
        <v>76.585124179999994</v>
      </c>
      <c r="W123" s="18">
        <v>60.507293410000003</v>
      </c>
      <c r="X123" s="18">
        <v>76.794902199999996</v>
      </c>
      <c r="Y123" s="18">
        <v>79.032837360000002</v>
      </c>
      <c r="Z123" t="str">
        <f t="shared" si="1"/>
        <v>Actinobacteria</v>
      </c>
      <c r="AB123" s="26" t="s">
        <v>392</v>
      </c>
      <c r="AC123" s="27">
        <v>54.05</v>
      </c>
      <c r="AD123" s="27">
        <v>7.61</v>
      </c>
      <c r="AE123" s="26" t="s">
        <v>34</v>
      </c>
    </row>
    <row r="124" spans="1:31" x14ac:dyDescent="0.2">
      <c r="A124" t="s">
        <v>238</v>
      </c>
      <c r="B124" s="18">
        <v>25.472856570000001</v>
      </c>
      <c r="C124" s="18">
        <v>17.478169900000001</v>
      </c>
      <c r="D124" s="18">
        <v>15.67164689</v>
      </c>
      <c r="E124" s="18">
        <v>17.938618689999998</v>
      </c>
      <c r="F124" s="18">
        <v>11.74128322</v>
      </c>
      <c r="G124" s="18">
        <v>56.228508820000002</v>
      </c>
      <c r="H124" s="18">
        <v>12.249236509999999</v>
      </c>
      <c r="I124" s="18">
        <v>69.596658820000002</v>
      </c>
      <c r="J124" s="18">
        <v>48.07459377</v>
      </c>
      <c r="K124" s="18">
        <v>0.30344463700000002</v>
      </c>
      <c r="L124" s="18">
        <v>63.562844120000001</v>
      </c>
      <c r="M124" s="18">
        <v>0.43652387500000001</v>
      </c>
      <c r="N124" s="18">
        <v>66.800059689999998</v>
      </c>
      <c r="O124" s="18">
        <v>25.381221279999998</v>
      </c>
      <c r="P124" s="18">
        <v>13.740570419999999</v>
      </c>
      <c r="Q124" s="18">
        <v>11.954508300000001</v>
      </c>
      <c r="R124" s="18">
        <v>21.57457612</v>
      </c>
      <c r="S124" s="18">
        <v>7.2821538060000002</v>
      </c>
      <c r="T124" s="18">
        <v>5.3253474049999996</v>
      </c>
      <c r="U124" s="18">
        <v>26.42719481</v>
      </c>
      <c r="V124" s="18">
        <v>12.221472840000001</v>
      </c>
      <c r="W124" s="18">
        <v>27.087488579999999</v>
      </c>
      <c r="X124" s="18">
        <v>23.082851040000001</v>
      </c>
      <c r="Y124" s="18">
        <v>22.426098620000001</v>
      </c>
      <c r="Z124" t="str">
        <f t="shared" si="1"/>
        <v>Betaproteobacteria</v>
      </c>
      <c r="AB124" s="26" t="s">
        <v>280</v>
      </c>
      <c r="AC124" s="27">
        <v>90.64</v>
      </c>
      <c r="AD124" s="27">
        <v>0.25</v>
      </c>
      <c r="AE124" s="26" t="s">
        <v>34</v>
      </c>
    </row>
    <row r="125" spans="1:31" x14ac:dyDescent="0.2">
      <c r="A125" t="s">
        <v>239</v>
      </c>
      <c r="B125" s="18">
        <v>2.5373032649999998</v>
      </c>
      <c r="C125" s="18">
        <v>17.474575099999999</v>
      </c>
      <c r="D125" s="18">
        <v>6.1844740820000004</v>
      </c>
      <c r="E125" s="18">
        <v>14.67237388</v>
      </c>
      <c r="F125" s="18">
        <v>25.250559389999999</v>
      </c>
      <c r="G125" s="18">
        <v>0.24317367300000001</v>
      </c>
      <c r="H125" s="18">
        <v>7.7330612000000007E-2</v>
      </c>
      <c r="I125" s="18">
        <v>0.238978367</v>
      </c>
      <c r="J125" s="18">
        <v>0.34703469399999998</v>
      </c>
      <c r="K125" s="18">
        <v>2.5591428999999999E-2</v>
      </c>
      <c r="L125" s="18">
        <v>0.52837306100000003</v>
      </c>
      <c r="M125" s="18">
        <v>3.0646735000000001E-2</v>
      </c>
      <c r="N125" s="18">
        <v>0.33241346900000002</v>
      </c>
      <c r="O125" s="18">
        <v>1.2854012239999999</v>
      </c>
      <c r="P125" s="18">
        <v>15.93609408</v>
      </c>
      <c r="Q125" s="18">
        <v>12.83179898</v>
      </c>
      <c r="R125" s="18">
        <v>0.134798163</v>
      </c>
      <c r="S125" s="18">
        <v>4.8900816E-2</v>
      </c>
      <c r="T125" s="18">
        <v>0.326801224</v>
      </c>
      <c r="U125" s="18">
        <v>0.22089897999999999</v>
      </c>
      <c r="V125" s="18">
        <v>0.106004694</v>
      </c>
      <c r="W125" s="18">
        <v>0.22712183699999999</v>
      </c>
      <c r="X125" s="18">
        <v>0.205738163</v>
      </c>
      <c r="Y125" s="18">
        <v>0.13114653100000001</v>
      </c>
      <c r="Z125" t="str">
        <f t="shared" si="1"/>
        <v>Deltaproteobacteria</v>
      </c>
      <c r="AB125" s="26" t="s">
        <v>263</v>
      </c>
      <c r="AC125" s="27">
        <v>98.11</v>
      </c>
      <c r="AD125" s="27">
        <v>0</v>
      </c>
      <c r="AE125" s="26" t="s">
        <v>34</v>
      </c>
    </row>
    <row r="126" spans="1:31" x14ac:dyDescent="0.2">
      <c r="A126" t="s">
        <v>240</v>
      </c>
      <c r="B126" s="18">
        <v>18.19540413</v>
      </c>
      <c r="C126" s="18">
        <v>17.021466060000002</v>
      </c>
      <c r="D126" s="18">
        <v>16.282802060000002</v>
      </c>
      <c r="E126" s="18">
        <v>25.142485780000001</v>
      </c>
      <c r="F126" s="18">
        <v>29.095853439999999</v>
      </c>
      <c r="G126" s="18">
        <v>4.9178900000000003E-3</v>
      </c>
      <c r="H126" s="18">
        <v>2.2183715999999999E-2</v>
      </c>
      <c r="I126" s="18">
        <v>8.6199999999999995E-5</v>
      </c>
      <c r="J126" s="18">
        <v>0</v>
      </c>
      <c r="K126" s="18">
        <v>1.2846330000000001E-3</v>
      </c>
      <c r="L126" s="18">
        <v>1.11697E-4</v>
      </c>
      <c r="M126" s="18">
        <v>0</v>
      </c>
      <c r="N126" s="18">
        <v>0</v>
      </c>
      <c r="O126" s="18">
        <v>4.0259222479999996</v>
      </c>
      <c r="P126" s="18">
        <v>25.77525</v>
      </c>
      <c r="Q126" s="18">
        <v>28.25246697</v>
      </c>
      <c r="R126" s="18">
        <v>3.3532100000000002E-4</v>
      </c>
      <c r="S126" s="18">
        <v>1.881193E-3</v>
      </c>
      <c r="T126" s="18">
        <v>0.28444724799999999</v>
      </c>
      <c r="U126" s="18">
        <v>3.05734E-4</v>
      </c>
      <c r="V126" s="18">
        <v>6.01835E-4</v>
      </c>
      <c r="W126" s="18">
        <v>2.6990830000000001E-3</v>
      </c>
      <c r="X126" s="18">
        <v>1.2383030000000001E-3</v>
      </c>
      <c r="Y126" s="18">
        <v>4.3830300000000002E-4</v>
      </c>
      <c r="Z126" t="str">
        <f t="shared" si="1"/>
        <v>CP WWE1</v>
      </c>
      <c r="AB126" s="26" t="s">
        <v>608</v>
      </c>
      <c r="AC126" s="27">
        <v>78.510000000000005</v>
      </c>
      <c r="AD126" s="27">
        <v>1.92</v>
      </c>
      <c r="AE126" s="26" t="s">
        <v>34</v>
      </c>
    </row>
    <row r="127" spans="1:31" x14ac:dyDescent="0.2">
      <c r="A127" t="s">
        <v>241</v>
      </c>
      <c r="B127" s="18">
        <v>8.8445455170000002</v>
      </c>
      <c r="C127" s="18">
        <v>16.96863724</v>
      </c>
      <c r="D127" s="18">
        <v>11.170288279999999</v>
      </c>
      <c r="E127" s="18">
        <v>40.47231103</v>
      </c>
      <c r="F127" s="18">
        <v>28.10098138</v>
      </c>
      <c r="G127" s="18">
        <v>3.120069E-2</v>
      </c>
      <c r="H127" s="18">
        <v>0.113377931</v>
      </c>
      <c r="I127" s="18">
        <v>3.5555172000000003E-2</v>
      </c>
      <c r="J127" s="18">
        <v>1.4070345E-2</v>
      </c>
      <c r="K127" s="18">
        <v>0.19662827599999999</v>
      </c>
      <c r="L127" s="18">
        <v>2.4511723999999999E-2</v>
      </c>
      <c r="M127" s="18">
        <v>0.33720413799999999</v>
      </c>
      <c r="N127" s="18">
        <v>1.5357241000000001E-2</v>
      </c>
      <c r="O127" s="18">
        <v>1.5827096549999999</v>
      </c>
      <c r="P127" s="18">
        <v>47.0107669</v>
      </c>
      <c r="Q127" s="18">
        <v>42.061126899999998</v>
      </c>
      <c r="R127" s="18">
        <v>3.3484137999999997E-2</v>
      </c>
      <c r="S127" s="18">
        <v>0.11184069000000001</v>
      </c>
      <c r="T127" s="18">
        <v>9.7797240999999993E-2</v>
      </c>
      <c r="U127" s="18">
        <v>3.4506206999999997E-2</v>
      </c>
      <c r="V127" s="18">
        <v>2.8029655000000001E-2</v>
      </c>
      <c r="W127" s="18">
        <v>5.3470345000000002E-2</v>
      </c>
      <c r="X127" s="18">
        <v>3.8687586000000003E-2</v>
      </c>
      <c r="Y127" s="18">
        <v>3.5991033999999998E-2</v>
      </c>
      <c r="Z127" t="str">
        <f t="shared" si="1"/>
        <v>Lentisphaerae</v>
      </c>
      <c r="AB127" s="26" t="s">
        <v>146</v>
      </c>
      <c r="AC127" s="27">
        <v>81.77</v>
      </c>
      <c r="AD127" s="27">
        <v>0.25</v>
      </c>
      <c r="AE127" s="26" t="s">
        <v>34</v>
      </c>
    </row>
    <row r="128" spans="1:31" x14ac:dyDescent="0.2">
      <c r="A128" t="s">
        <v>242</v>
      </c>
      <c r="B128" s="18">
        <v>15.18328039</v>
      </c>
      <c r="C128" s="18">
        <v>16.956096079999998</v>
      </c>
      <c r="D128" s="18">
        <v>16.163776469999998</v>
      </c>
      <c r="E128" s="18">
        <v>14.663678429999999</v>
      </c>
      <c r="F128" s="18">
        <v>10.231496079999999</v>
      </c>
      <c r="G128" s="18">
        <v>32.690009799999999</v>
      </c>
      <c r="H128" s="18">
        <v>20.032909799999999</v>
      </c>
      <c r="I128" s="18">
        <v>43.971835290000001</v>
      </c>
      <c r="J128" s="18">
        <v>31.592986270000001</v>
      </c>
      <c r="K128" s="18">
        <v>0.82960784300000001</v>
      </c>
      <c r="L128" s="18">
        <v>47.177125490000002</v>
      </c>
      <c r="M128" s="18">
        <v>1.0570235290000001</v>
      </c>
      <c r="N128" s="18">
        <v>30.10776078</v>
      </c>
      <c r="O128" s="18">
        <v>25.834317649999999</v>
      </c>
      <c r="P128" s="18">
        <v>11.574035289999999</v>
      </c>
      <c r="Q128" s="18">
        <v>17.350017650000002</v>
      </c>
      <c r="R128" s="18">
        <v>34.708754900000002</v>
      </c>
      <c r="S128" s="18">
        <v>14.150290200000001</v>
      </c>
      <c r="T128" s="18">
        <v>12.21721176</v>
      </c>
      <c r="U128" s="18">
        <v>33.264982349999997</v>
      </c>
      <c r="V128" s="18">
        <v>15.832762750000001</v>
      </c>
      <c r="W128" s="18">
        <v>22.005441179999998</v>
      </c>
      <c r="X128" s="18">
        <v>34.89683333</v>
      </c>
      <c r="Y128" s="18">
        <v>26.387192160000001</v>
      </c>
      <c r="Z128" t="str">
        <f t="shared" si="1"/>
        <v>Acidobacteria</v>
      </c>
      <c r="AB128" s="26" t="s">
        <v>275</v>
      </c>
      <c r="AC128" s="27">
        <v>84.73</v>
      </c>
      <c r="AD128" s="27">
        <v>0.74</v>
      </c>
      <c r="AE128" s="26" t="s">
        <v>34</v>
      </c>
    </row>
    <row r="129" spans="1:31" x14ac:dyDescent="0.2">
      <c r="A129" t="s">
        <v>243</v>
      </c>
      <c r="B129" s="18">
        <v>24.087875960000002</v>
      </c>
      <c r="C129" s="18">
        <v>16.897872679999999</v>
      </c>
      <c r="D129" s="18">
        <v>20.132825140000001</v>
      </c>
      <c r="E129" s="18">
        <v>20.752855740000001</v>
      </c>
      <c r="F129" s="18">
        <v>11.6947153</v>
      </c>
      <c r="G129" s="18">
        <v>68.750690710000001</v>
      </c>
      <c r="H129" s="18">
        <v>17.468270489999998</v>
      </c>
      <c r="I129" s="18">
        <v>45.281640979999999</v>
      </c>
      <c r="J129" s="18">
        <v>54.793222950000001</v>
      </c>
      <c r="K129" s="18">
        <v>0.52733989100000001</v>
      </c>
      <c r="L129" s="18">
        <v>52.852169400000001</v>
      </c>
      <c r="M129" s="18">
        <v>0.74088579200000004</v>
      </c>
      <c r="N129" s="18">
        <v>69.987587430000005</v>
      </c>
      <c r="O129" s="18">
        <v>47.99003716</v>
      </c>
      <c r="P129" s="18">
        <v>44.301384149999997</v>
      </c>
      <c r="Q129" s="18">
        <v>41.609710929999999</v>
      </c>
      <c r="R129" s="18">
        <v>46.330214210000001</v>
      </c>
      <c r="S129" s="18">
        <v>18.79303552</v>
      </c>
      <c r="T129" s="18">
        <v>18.825709839999998</v>
      </c>
      <c r="U129" s="18">
        <v>45.622727869999999</v>
      </c>
      <c r="V129" s="18">
        <v>21.10962842</v>
      </c>
      <c r="W129" s="18">
        <v>37.605724039999998</v>
      </c>
      <c r="X129" s="18">
        <v>49.603384149999997</v>
      </c>
      <c r="Y129" s="18">
        <v>38.598914749999999</v>
      </c>
      <c r="Z129" t="str">
        <f t="shared" si="1"/>
        <v>Verruomicrobia</v>
      </c>
      <c r="AB129" s="26" t="s">
        <v>634</v>
      </c>
      <c r="AC129" s="27">
        <v>96.15</v>
      </c>
      <c r="AD129" s="27">
        <v>2.36</v>
      </c>
      <c r="AE129" s="26" t="s">
        <v>34</v>
      </c>
    </row>
    <row r="130" spans="1:31" x14ac:dyDescent="0.2">
      <c r="A130" t="s">
        <v>244</v>
      </c>
      <c r="B130" s="18">
        <v>44.048247089999997</v>
      </c>
      <c r="C130" s="18">
        <v>16.829448840000001</v>
      </c>
      <c r="D130" s="18">
        <v>33.582970930000002</v>
      </c>
      <c r="E130" s="18">
        <v>30.768240120000002</v>
      </c>
      <c r="F130" s="18">
        <v>32.169134880000001</v>
      </c>
      <c r="G130" s="18">
        <v>2.3621512000000001E-2</v>
      </c>
      <c r="H130" s="18">
        <v>0.10388779099999999</v>
      </c>
      <c r="I130" s="18">
        <v>1.2633721000000001E-2</v>
      </c>
      <c r="J130" s="18">
        <v>1.0418604999999999E-2</v>
      </c>
      <c r="K130" s="18">
        <v>3.8683139999999998E-2</v>
      </c>
      <c r="L130" s="18">
        <v>9.4191859999999995E-3</v>
      </c>
      <c r="M130" s="18">
        <v>2.9223256E-2</v>
      </c>
      <c r="N130" s="18">
        <v>1.0013372E-2</v>
      </c>
      <c r="O130" s="18">
        <v>7.7268162790000003</v>
      </c>
      <c r="P130" s="18">
        <v>48.995931400000003</v>
      </c>
      <c r="Q130" s="18">
        <v>31.821547089999999</v>
      </c>
      <c r="R130" s="18">
        <v>1.0970349000000001E-2</v>
      </c>
      <c r="S130" s="18">
        <v>3.1857558000000001E-2</v>
      </c>
      <c r="T130" s="18">
        <v>2.4990563950000002</v>
      </c>
      <c r="U130" s="18">
        <v>1.1247093E-2</v>
      </c>
      <c r="V130" s="18">
        <v>6.6151159999999999E-3</v>
      </c>
      <c r="W130" s="18">
        <v>1.7645930000000001E-2</v>
      </c>
      <c r="X130" s="18">
        <v>9.1081400000000007E-3</v>
      </c>
      <c r="Y130" s="18">
        <v>8.2895350000000007E-3</v>
      </c>
      <c r="Z130" t="str">
        <f t="shared" si="1"/>
        <v>CP Eisenbacteria</v>
      </c>
      <c r="AB130" s="26" t="s">
        <v>598</v>
      </c>
      <c r="AC130" s="27">
        <v>98.09</v>
      </c>
      <c r="AD130" s="27">
        <v>0.02</v>
      </c>
      <c r="AE130" s="26" t="s">
        <v>34</v>
      </c>
    </row>
    <row r="131" spans="1:31" x14ac:dyDescent="0.2">
      <c r="A131" t="s">
        <v>245</v>
      </c>
      <c r="B131" s="18">
        <v>9.8044882179999995</v>
      </c>
      <c r="C131" s="18">
        <v>16.610656609999999</v>
      </c>
      <c r="D131" s="18">
        <v>13.89566408</v>
      </c>
      <c r="E131" s="18">
        <v>12.29464986</v>
      </c>
      <c r="F131" s="18">
        <v>11.535838650000001</v>
      </c>
      <c r="G131" s="18">
        <v>32.108433759999997</v>
      </c>
      <c r="H131" s="18">
        <v>9.4153400860000005</v>
      </c>
      <c r="I131" s="18">
        <v>40.900359629999997</v>
      </c>
      <c r="J131" s="18">
        <v>24.436056319999999</v>
      </c>
      <c r="K131" s="18">
        <v>0.62254252899999996</v>
      </c>
      <c r="L131" s="18">
        <v>21.923147409999999</v>
      </c>
      <c r="M131" s="18">
        <v>1.8872590520000001</v>
      </c>
      <c r="N131" s="18">
        <v>29.228252300000001</v>
      </c>
      <c r="O131" s="18">
        <v>22.74481351</v>
      </c>
      <c r="P131" s="18">
        <v>11.495638789999999</v>
      </c>
      <c r="Q131" s="18">
        <v>10.57409195</v>
      </c>
      <c r="R131" s="18">
        <v>22.85578606</v>
      </c>
      <c r="S131" s="18">
        <v>8.2593581900000004</v>
      </c>
      <c r="T131" s="18">
        <v>6.44290977</v>
      </c>
      <c r="U131" s="18">
        <v>30.081942819999998</v>
      </c>
      <c r="V131" s="18">
        <v>11.34117773</v>
      </c>
      <c r="W131" s="18">
        <v>17.772251440000002</v>
      </c>
      <c r="X131" s="18">
        <v>14.08129641</v>
      </c>
      <c r="Y131" s="18">
        <v>18.129317100000002</v>
      </c>
      <c r="Z131" t="str">
        <f t="shared" ref="Z131:Z194" si="2">VLOOKUP(A131,AB:AE,4,FALSE)</f>
        <v>Cyanobacteria</v>
      </c>
      <c r="AB131" s="26" t="s">
        <v>272</v>
      </c>
      <c r="AC131" s="27">
        <v>93.6</v>
      </c>
      <c r="AD131" s="27">
        <v>0</v>
      </c>
      <c r="AE131" s="26" t="s">
        <v>34</v>
      </c>
    </row>
    <row r="132" spans="1:31" x14ac:dyDescent="0.2">
      <c r="A132" t="s">
        <v>246</v>
      </c>
      <c r="B132" s="18">
        <v>100.17902309999999</v>
      </c>
      <c r="C132" s="18">
        <v>16.51120165</v>
      </c>
      <c r="D132" s="18">
        <v>47.159152890000001</v>
      </c>
      <c r="E132" s="18">
        <v>9.6496628100000006</v>
      </c>
      <c r="F132" s="18">
        <v>18.296469420000001</v>
      </c>
      <c r="G132" s="18">
        <v>0.38823801699999999</v>
      </c>
      <c r="H132" s="18">
        <v>2.8538652889999998</v>
      </c>
      <c r="I132" s="18">
        <v>0.410504959</v>
      </c>
      <c r="J132" s="18">
        <v>0.34541322299999999</v>
      </c>
      <c r="K132" s="18">
        <v>6.6056297519999996</v>
      </c>
      <c r="L132" s="18">
        <v>0.40214380199999999</v>
      </c>
      <c r="M132" s="18">
        <v>0.45778925599999998</v>
      </c>
      <c r="N132" s="18">
        <v>0.42896363599999998</v>
      </c>
      <c r="O132" s="18">
        <v>27.11834545</v>
      </c>
      <c r="P132" s="18">
        <v>18.066066119999999</v>
      </c>
      <c r="Q132" s="18">
        <v>9.3514190080000006</v>
      </c>
      <c r="R132" s="18">
        <v>0.31247768599999998</v>
      </c>
      <c r="S132" s="18">
        <v>0.41950743800000001</v>
      </c>
      <c r="T132" s="18">
        <v>59.633663640000002</v>
      </c>
      <c r="U132" s="18">
        <v>0.62648181800000002</v>
      </c>
      <c r="V132" s="18">
        <v>0.85703140499999997</v>
      </c>
      <c r="W132" s="18">
        <v>1.029309917</v>
      </c>
      <c r="X132" s="18">
        <v>0.99276363599999995</v>
      </c>
      <c r="Y132" s="18">
        <v>0.56403553699999998</v>
      </c>
      <c r="Z132" t="str">
        <f t="shared" si="2"/>
        <v>Betaproteobacteria</v>
      </c>
      <c r="AB132" s="26" t="s">
        <v>283</v>
      </c>
      <c r="AC132" s="27">
        <v>93.91</v>
      </c>
      <c r="AD132" s="27">
        <v>0.54</v>
      </c>
      <c r="AE132" s="26" t="s">
        <v>34</v>
      </c>
    </row>
    <row r="133" spans="1:31" x14ac:dyDescent="0.2">
      <c r="A133" t="s">
        <v>247</v>
      </c>
      <c r="B133" s="18">
        <v>110.52045339999999</v>
      </c>
      <c r="C133" s="18">
        <v>16.28547034</v>
      </c>
      <c r="D133" s="18">
        <v>34.724397459999999</v>
      </c>
      <c r="E133" s="18">
        <v>10.59932712</v>
      </c>
      <c r="F133" s="18">
        <v>20.128130509999998</v>
      </c>
      <c r="G133" s="18">
        <v>0.27060762700000002</v>
      </c>
      <c r="H133" s="18">
        <v>7.5235516950000001</v>
      </c>
      <c r="I133" s="18">
        <v>0.27821949200000001</v>
      </c>
      <c r="J133" s="18">
        <v>0.22136101699999999</v>
      </c>
      <c r="K133" s="18">
        <v>19.47801102</v>
      </c>
      <c r="L133" s="18">
        <v>0.25319660999999999</v>
      </c>
      <c r="M133" s="18">
        <v>1.689307627</v>
      </c>
      <c r="N133" s="18">
        <v>0.284979661</v>
      </c>
      <c r="O133" s="18">
        <v>37.283021189999999</v>
      </c>
      <c r="P133" s="18">
        <v>21.128004239999999</v>
      </c>
      <c r="Q133" s="18">
        <v>16.452487290000001</v>
      </c>
      <c r="R133" s="18">
        <v>0.21587033899999999</v>
      </c>
      <c r="S133" s="18">
        <v>1.401388136</v>
      </c>
      <c r="T133" s="18">
        <v>172.4639669</v>
      </c>
      <c r="U133" s="18">
        <v>0.45237796600000002</v>
      </c>
      <c r="V133" s="18">
        <v>0.78147203399999998</v>
      </c>
      <c r="W133" s="18">
        <v>1.369323729</v>
      </c>
      <c r="X133" s="18">
        <v>0.61759915300000001</v>
      </c>
      <c r="Y133" s="18">
        <v>0.345394068</v>
      </c>
      <c r="Z133" t="str">
        <f t="shared" si="2"/>
        <v>Betaproteobacteria</v>
      </c>
      <c r="AB133" s="26" t="s">
        <v>525</v>
      </c>
      <c r="AC133" s="27">
        <v>78.06</v>
      </c>
      <c r="AD133" s="27">
        <v>2.89</v>
      </c>
      <c r="AE133" s="26" t="s">
        <v>34</v>
      </c>
    </row>
    <row r="134" spans="1:31" x14ac:dyDescent="0.2">
      <c r="A134" t="s">
        <v>248</v>
      </c>
      <c r="B134" s="18">
        <v>27.56814194</v>
      </c>
      <c r="C134" s="18">
        <v>16.28492</v>
      </c>
      <c r="D134" s="18">
        <v>15.94513935</v>
      </c>
      <c r="E134" s="18">
        <v>17.209190320000001</v>
      </c>
      <c r="F134" s="18">
        <v>11.92554129</v>
      </c>
      <c r="G134" s="18">
        <v>58.728209679999999</v>
      </c>
      <c r="H134" s="18">
        <v>10.26678839</v>
      </c>
      <c r="I134" s="18">
        <v>66.130765159999996</v>
      </c>
      <c r="J134" s="18">
        <v>38.592856130000001</v>
      </c>
      <c r="K134" s="18">
        <v>4.4597477420000002</v>
      </c>
      <c r="L134" s="18">
        <v>92.400839349999998</v>
      </c>
      <c r="M134" s="18">
        <v>8.0454090320000002</v>
      </c>
      <c r="N134" s="18">
        <v>66.733746449999998</v>
      </c>
      <c r="O134" s="18">
        <v>40.171985810000002</v>
      </c>
      <c r="P134" s="18">
        <v>14.71130194</v>
      </c>
      <c r="Q134" s="18">
        <v>19.32718581</v>
      </c>
      <c r="R134" s="18">
        <v>33.691132899999999</v>
      </c>
      <c r="S134" s="18">
        <v>13.511382579999999</v>
      </c>
      <c r="T134" s="18">
        <v>7.1842225810000002</v>
      </c>
      <c r="U134" s="18">
        <v>60.863873550000001</v>
      </c>
      <c r="V134" s="18">
        <v>68.368339349999999</v>
      </c>
      <c r="W134" s="18">
        <v>61.85898839</v>
      </c>
      <c r="X134" s="18">
        <v>61.34063613</v>
      </c>
      <c r="Y134" s="18">
        <v>57.891379999999998</v>
      </c>
      <c r="Z134" t="str">
        <f t="shared" si="2"/>
        <v>Alphaproteobacteria LD12</v>
      </c>
      <c r="AB134" s="26" t="s">
        <v>617</v>
      </c>
      <c r="AC134" s="27">
        <v>88.68</v>
      </c>
      <c r="AD134" s="27">
        <v>5.12</v>
      </c>
      <c r="AE134" s="26" t="s">
        <v>34</v>
      </c>
    </row>
    <row r="135" spans="1:31" x14ac:dyDescent="0.2">
      <c r="A135" t="s">
        <v>249</v>
      </c>
      <c r="B135" s="18">
        <v>0.72957079499999999</v>
      </c>
      <c r="C135" s="18">
        <v>16.03664878</v>
      </c>
      <c r="D135" s="18">
        <v>1.0762602450000001</v>
      </c>
      <c r="E135" s="18">
        <v>1.9122672780000001</v>
      </c>
      <c r="F135" s="18">
        <v>6.5363678900000002</v>
      </c>
      <c r="G135" s="18">
        <v>0.66862691100000005</v>
      </c>
      <c r="H135" s="18">
        <v>0.42315672799999998</v>
      </c>
      <c r="I135" s="18">
        <v>1.241748471</v>
      </c>
      <c r="J135" s="18">
        <v>3.0934250999999999E-2</v>
      </c>
      <c r="K135" s="18">
        <v>8.0280428000000001E-2</v>
      </c>
      <c r="L135" s="18">
        <v>5.2204739999999999E-2</v>
      </c>
      <c r="M135" s="18">
        <v>0.17001819600000001</v>
      </c>
      <c r="N135" s="18">
        <v>4.2335473999999998E-2</v>
      </c>
      <c r="O135" s="18">
        <v>0.23542033600000001</v>
      </c>
      <c r="P135" s="18">
        <v>0.58361498499999998</v>
      </c>
      <c r="Q135" s="18">
        <v>2.0020559630000001</v>
      </c>
      <c r="R135" s="18">
        <v>0.121604434</v>
      </c>
      <c r="S135" s="18">
        <v>0.25074250799999998</v>
      </c>
      <c r="T135" s="18">
        <v>0.30347370000000001</v>
      </c>
      <c r="U135" s="18">
        <v>0.18467308900000001</v>
      </c>
      <c r="V135" s="18">
        <v>0.14055917400000001</v>
      </c>
      <c r="W135" s="18">
        <v>0.16683272199999999</v>
      </c>
      <c r="X135" s="18">
        <v>8.7166360999999998E-2</v>
      </c>
      <c r="Y135" s="18">
        <v>0.167895872</v>
      </c>
      <c r="Z135" t="str">
        <f t="shared" si="2"/>
        <v>Actinobacteria</v>
      </c>
      <c r="AB135" s="26" t="s">
        <v>632</v>
      </c>
      <c r="AC135" s="27">
        <v>65.73</v>
      </c>
      <c r="AD135" s="27">
        <v>1.5</v>
      </c>
      <c r="AE135" s="26" t="s">
        <v>34</v>
      </c>
    </row>
    <row r="136" spans="1:31" x14ac:dyDescent="0.2">
      <c r="A136" t="s">
        <v>250</v>
      </c>
      <c r="B136" s="18">
        <v>23.844151190000002</v>
      </c>
      <c r="C136" s="18">
        <v>15.854650599999999</v>
      </c>
      <c r="D136" s="18">
        <v>24.14513393</v>
      </c>
      <c r="E136" s="18">
        <v>25.625263690000001</v>
      </c>
      <c r="F136" s="18">
        <v>20.310810709999998</v>
      </c>
      <c r="G136" s="18">
        <v>7.1726189999999999E-3</v>
      </c>
      <c r="H136" s="18">
        <v>4.5980951999999999E-2</v>
      </c>
      <c r="I136" s="18">
        <v>1.202381E-3</v>
      </c>
      <c r="J136" s="18">
        <v>7.9940499999999999E-4</v>
      </c>
      <c r="K136" s="18">
        <v>3.7767859999999999E-3</v>
      </c>
      <c r="L136" s="18">
        <v>7.0654799999999999E-4</v>
      </c>
      <c r="M136" s="18">
        <v>7.333333E-3</v>
      </c>
      <c r="N136" s="18">
        <v>1.0202379999999999E-3</v>
      </c>
      <c r="O136" s="18">
        <v>6.8599369049999996</v>
      </c>
      <c r="P136" s="18">
        <v>37.844498809999997</v>
      </c>
      <c r="Q136" s="18">
        <v>18.895838099999999</v>
      </c>
      <c r="R136" s="18">
        <v>1.6583329999999999E-3</v>
      </c>
      <c r="S136" s="18">
        <v>5.7660710000000002E-3</v>
      </c>
      <c r="T136" s="18">
        <v>0.92904702400000005</v>
      </c>
      <c r="U136" s="18">
        <v>3.0761899999999999E-3</v>
      </c>
      <c r="V136" s="18">
        <v>2.2940479999999999E-3</v>
      </c>
      <c r="W136" s="18">
        <v>5.8434519999999998E-3</v>
      </c>
      <c r="X136" s="18">
        <v>1.555952E-3</v>
      </c>
      <c r="Y136" s="18">
        <v>2.9505949999999999E-3</v>
      </c>
      <c r="Z136" t="str">
        <f t="shared" si="2"/>
        <v>Chloroflexi</v>
      </c>
      <c r="AB136" s="26" t="s">
        <v>472</v>
      </c>
      <c r="AC136" s="27">
        <v>78.05</v>
      </c>
      <c r="AD136" s="27">
        <v>2.7</v>
      </c>
      <c r="AE136" s="26" t="s">
        <v>34</v>
      </c>
    </row>
    <row r="137" spans="1:31" x14ac:dyDescent="0.2">
      <c r="A137" t="s">
        <v>251</v>
      </c>
      <c r="B137" s="18">
        <v>5.5127979590000002</v>
      </c>
      <c r="C137" s="18">
        <v>15.58414728</v>
      </c>
      <c r="D137" s="18">
        <v>10.76045272</v>
      </c>
      <c r="E137" s="18">
        <v>24.850624830000001</v>
      </c>
      <c r="F137" s="18">
        <v>18.546418370000001</v>
      </c>
      <c r="G137" s="18">
        <v>1.6928571E-2</v>
      </c>
      <c r="H137" s="18">
        <v>1.4154082E-2</v>
      </c>
      <c r="I137" s="18">
        <v>2.1388094999999999E-2</v>
      </c>
      <c r="J137" s="18">
        <v>1.5726530999999998E-2</v>
      </c>
      <c r="K137" s="18">
        <v>1.8846939999999999E-3</v>
      </c>
      <c r="L137" s="18">
        <v>1.2895578E-2</v>
      </c>
      <c r="M137" s="18">
        <v>1.0241499999999999E-3</v>
      </c>
      <c r="N137" s="18">
        <v>1.8073809999999999E-2</v>
      </c>
      <c r="O137" s="18">
        <v>1.262506803</v>
      </c>
      <c r="P137" s="18">
        <v>25.4521415</v>
      </c>
      <c r="Q137" s="18">
        <v>27.278400000000001</v>
      </c>
      <c r="R137" s="18">
        <v>1.2745238000000001E-2</v>
      </c>
      <c r="S137" s="18">
        <v>5.6146260000000002E-3</v>
      </c>
      <c r="T137" s="18">
        <v>0.23642006800000001</v>
      </c>
      <c r="U137" s="18">
        <v>1.8874829999999999E-2</v>
      </c>
      <c r="V137" s="18">
        <v>4.7040820000000001E-3</v>
      </c>
      <c r="W137" s="18">
        <v>1.1619727999999999E-2</v>
      </c>
      <c r="X137" s="18">
        <v>7.8632649999999995E-3</v>
      </c>
      <c r="Y137" s="18">
        <v>8.8176869999999994E-3</v>
      </c>
      <c r="Z137" t="str">
        <f t="shared" si="2"/>
        <v>Calditrichaeota</v>
      </c>
      <c r="AB137" s="26" t="s">
        <v>169</v>
      </c>
      <c r="AC137" s="27">
        <v>72.430000000000007</v>
      </c>
      <c r="AD137" s="27">
        <v>0</v>
      </c>
      <c r="AE137" s="26" t="s">
        <v>34</v>
      </c>
    </row>
    <row r="138" spans="1:31" x14ac:dyDescent="0.2">
      <c r="A138" t="s">
        <v>252</v>
      </c>
      <c r="B138" s="18">
        <v>33.139327999999999</v>
      </c>
      <c r="C138" s="18">
        <v>15.416653999999999</v>
      </c>
      <c r="D138" s="18">
        <v>20.785177999999998</v>
      </c>
      <c r="E138" s="18">
        <v>23.535710000000002</v>
      </c>
      <c r="F138" s="18">
        <v>12.946365999999999</v>
      </c>
      <c r="G138" s="18">
        <v>53.699973999999997</v>
      </c>
      <c r="H138" s="18">
        <v>19.938758</v>
      </c>
      <c r="I138" s="18">
        <v>61.772962</v>
      </c>
      <c r="J138" s="18">
        <v>18.887419999999999</v>
      </c>
      <c r="K138" s="18">
        <v>0.15318599999999999</v>
      </c>
      <c r="L138" s="18">
        <v>29.913547999999999</v>
      </c>
      <c r="M138" s="18">
        <v>0.22925000000000001</v>
      </c>
      <c r="N138" s="18">
        <v>32.252592</v>
      </c>
      <c r="O138" s="18">
        <v>19.094439999999999</v>
      </c>
      <c r="P138" s="18">
        <v>8.2307900000000007</v>
      </c>
      <c r="Q138" s="18">
        <v>10.666722</v>
      </c>
      <c r="R138" s="18">
        <v>16.473987999999999</v>
      </c>
      <c r="S138" s="18">
        <v>6.5493759999999996</v>
      </c>
      <c r="T138" s="18">
        <v>4.8914460000000002</v>
      </c>
      <c r="U138" s="18">
        <v>25.566452000000002</v>
      </c>
      <c r="V138" s="18">
        <v>26.522506</v>
      </c>
      <c r="W138" s="18">
        <v>31.536339999999999</v>
      </c>
      <c r="X138" s="18">
        <v>25.315999999999999</v>
      </c>
      <c r="Y138" s="18">
        <v>56.139206000000001</v>
      </c>
      <c r="Z138" t="str">
        <f t="shared" si="2"/>
        <v>Bacteroidetes</v>
      </c>
      <c r="AB138" s="26" t="s">
        <v>576</v>
      </c>
      <c r="AC138" s="27">
        <v>74.61</v>
      </c>
      <c r="AD138" s="27">
        <v>3.69</v>
      </c>
      <c r="AE138" s="26" t="s">
        <v>34</v>
      </c>
    </row>
    <row r="139" spans="1:31" x14ac:dyDescent="0.2">
      <c r="A139" t="s">
        <v>253</v>
      </c>
      <c r="B139" s="18">
        <v>4.5955488750000004</v>
      </c>
      <c r="C139" s="18">
        <v>15.36397653</v>
      </c>
      <c r="D139" s="18">
        <v>8.8500623790000006</v>
      </c>
      <c r="E139" s="18">
        <v>19.149004179999999</v>
      </c>
      <c r="F139" s="18">
        <v>17.925509000000002</v>
      </c>
      <c r="G139" s="18">
        <v>1.5967850000000001E-3</v>
      </c>
      <c r="H139" s="18">
        <v>1.0006108999999999E-2</v>
      </c>
      <c r="I139" s="18">
        <v>0</v>
      </c>
      <c r="J139" s="18">
        <v>1.0488749999999999E-3</v>
      </c>
      <c r="K139" s="18">
        <v>2.3376209999999998E-3</v>
      </c>
      <c r="L139" s="18">
        <v>0</v>
      </c>
      <c r="M139" s="18">
        <v>4.0900300000000001E-4</v>
      </c>
      <c r="N139" s="18">
        <v>0</v>
      </c>
      <c r="O139" s="18">
        <v>1.297828296</v>
      </c>
      <c r="P139" s="18">
        <v>17.680510609999999</v>
      </c>
      <c r="Q139" s="18">
        <v>20.38656559</v>
      </c>
      <c r="R139" s="18">
        <v>1.204823E-3</v>
      </c>
      <c r="S139" s="18">
        <v>3.0604500000000001E-3</v>
      </c>
      <c r="T139" s="18">
        <v>0.19281479100000001</v>
      </c>
      <c r="U139" s="18">
        <v>1.402251E-3</v>
      </c>
      <c r="V139" s="18">
        <v>1.3389070000000001E-3</v>
      </c>
      <c r="W139" s="18">
        <v>2.1700959999999998E-3</v>
      </c>
      <c r="X139" s="18">
        <v>1.60772E-4</v>
      </c>
      <c r="Y139" s="18">
        <v>1.19293E-4</v>
      </c>
      <c r="Z139" t="str">
        <f t="shared" si="2"/>
        <v>CP Gottesmanbacteria</v>
      </c>
      <c r="AB139" s="26" t="s">
        <v>470</v>
      </c>
      <c r="AC139" s="27">
        <v>96.77</v>
      </c>
      <c r="AD139" s="27">
        <v>2.69</v>
      </c>
      <c r="AE139" s="26" t="s">
        <v>34</v>
      </c>
    </row>
    <row r="140" spans="1:31" x14ac:dyDescent="0.2">
      <c r="A140" t="s">
        <v>254</v>
      </c>
      <c r="B140" s="18">
        <v>139.9537909</v>
      </c>
      <c r="C140" s="18">
        <v>15.345788669999999</v>
      </c>
      <c r="D140" s="18">
        <v>39.766705250000001</v>
      </c>
      <c r="E140" s="18">
        <v>10.80727293</v>
      </c>
      <c r="F140" s="18">
        <v>17.561382600000002</v>
      </c>
      <c r="G140" s="18">
        <v>1.329779E-2</v>
      </c>
      <c r="H140" s="18">
        <v>1.989979282</v>
      </c>
      <c r="I140" s="18">
        <v>9.2099399999999996E-4</v>
      </c>
      <c r="J140" s="18">
        <v>6.7044200000000004E-4</v>
      </c>
      <c r="K140" s="18">
        <v>3.1705975139999998</v>
      </c>
      <c r="L140" s="18">
        <v>6.5497199999999998E-4</v>
      </c>
      <c r="M140" s="18">
        <v>0.104494475</v>
      </c>
      <c r="N140" s="18">
        <v>5.8867399999999997E-4</v>
      </c>
      <c r="O140" s="18">
        <v>32.916883149999997</v>
      </c>
      <c r="P140" s="18">
        <v>18.658291439999999</v>
      </c>
      <c r="Q140" s="18">
        <v>8.7566309390000008</v>
      </c>
      <c r="R140" s="18">
        <v>1.3839779999999999E-3</v>
      </c>
      <c r="S140" s="18">
        <v>9.3392540999999996E-2</v>
      </c>
      <c r="T140" s="18">
        <v>54.263554970000001</v>
      </c>
      <c r="U140" s="18">
        <v>4.51657E-4</v>
      </c>
      <c r="V140" s="18">
        <v>2.6740299999999999E-4</v>
      </c>
      <c r="W140" s="18">
        <v>2.81768E-4</v>
      </c>
      <c r="X140" s="18">
        <v>5.0300000000000003E-5</v>
      </c>
      <c r="Y140" s="18">
        <v>2.0193399999999999E-4</v>
      </c>
      <c r="Z140" t="str">
        <f t="shared" si="2"/>
        <v>Planctomycetes</v>
      </c>
      <c r="AB140" s="26" t="s">
        <v>568</v>
      </c>
      <c r="AC140" s="27">
        <v>80.209999999999994</v>
      </c>
      <c r="AD140" s="27">
        <v>3.1</v>
      </c>
      <c r="AE140" s="26" t="s">
        <v>34</v>
      </c>
    </row>
    <row r="141" spans="1:31" x14ac:dyDescent="0.2">
      <c r="A141" t="s">
        <v>255</v>
      </c>
      <c r="B141" s="18">
        <v>24.681260000000002</v>
      </c>
      <c r="C141" s="18">
        <v>15.2641075</v>
      </c>
      <c r="D141" s="18">
        <v>14.696557500000001</v>
      </c>
      <c r="E141" s="18">
        <v>17.451364999999999</v>
      </c>
      <c r="F141" s="18">
        <v>11.812340000000001</v>
      </c>
      <c r="G141" s="18">
        <v>48.194467500000002</v>
      </c>
      <c r="H141" s="18">
        <v>14.1033875</v>
      </c>
      <c r="I141" s="18">
        <v>49.748362499999999</v>
      </c>
      <c r="J141" s="18">
        <v>35.231999999999999</v>
      </c>
      <c r="K141" s="18">
        <v>1.0781324999999999</v>
      </c>
      <c r="L141" s="18">
        <v>53.696012500000002</v>
      </c>
      <c r="M141" s="18">
        <v>1.4166475000000001</v>
      </c>
      <c r="N141" s="18">
        <v>51.291862500000001</v>
      </c>
      <c r="O141" s="18">
        <v>34.103909999999999</v>
      </c>
      <c r="P141" s="18">
        <v>19.441915000000002</v>
      </c>
      <c r="Q141" s="18">
        <v>21.848555000000001</v>
      </c>
      <c r="R141" s="18">
        <v>32.534167500000002</v>
      </c>
      <c r="S141" s="18">
        <v>13.93571</v>
      </c>
      <c r="T141" s="18">
        <v>10.0479375</v>
      </c>
      <c r="U141" s="18">
        <v>48.177374999999998</v>
      </c>
      <c r="V141" s="18">
        <v>32.197749999999999</v>
      </c>
      <c r="W141" s="18">
        <v>56.564257499999997</v>
      </c>
      <c r="X141" s="18">
        <v>46.228312500000001</v>
      </c>
      <c r="Y141" s="18">
        <v>67.476974999999996</v>
      </c>
      <c r="Z141" t="str">
        <f t="shared" si="2"/>
        <v>Betaproteobacteria</v>
      </c>
      <c r="AB141" s="26" t="s">
        <v>264</v>
      </c>
      <c r="AC141" s="27">
        <v>93.1</v>
      </c>
      <c r="AD141" s="27">
        <v>0.59</v>
      </c>
      <c r="AE141" s="26" t="s">
        <v>34</v>
      </c>
    </row>
    <row r="142" spans="1:31" x14ac:dyDescent="0.2">
      <c r="A142" t="s">
        <v>256</v>
      </c>
      <c r="B142" s="18">
        <v>20.320402779999998</v>
      </c>
      <c r="C142" s="18">
        <v>15.07910972</v>
      </c>
      <c r="D142" s="18">
        <v>15.503620140000001</v>
      </c>
      <c r="E142" s="18">
        <v>17.44842847</v>
      </c>
      <c r="F142" s="18">
        <v>10.794558329999999</v>
      </c>
      <c r="G142" s="18">
        <v>35.814728469999999</v>
      </c>
      <c r="H142" s="18">
        <v>17.87877847</v>
      </c>
      <c r="I142" s="18">
        <v>36.85672847</v>
      </c>
      <c r="J142" s="18">
        <v>27.79343819</v>
      </c>
      <c r="K142" s="18">
        <v>9.4075923610000007</v>
      </c>
      <c r="L142" s="18">
        <v>30.349073610000001</v>
      </c>
      <c r="M142" s="18">
        <v>12.168113890000001</v>
      </c>
      <c r="N142" s="18">
        <v>26.23172847</v>
      </c>
      <c r="O142" s="18">
        <v>27.734300000000001</v>
      </c>
      <c r="P142" s="18">
        <v>21.6736</v>
      </c>
      <c r="Q142" s="18">
        <v>22.781876390000001</v>
      </c>
      <c r="R142" s="18">
        <v>22.97761667</v>
      </c>
      <c r="S142" s="18">
        <v>14.39576319</v>
      </c>
      <c r="T142" s="18">
        <v>11.16725278</v>
      </c>
      <c r="U142" s="18">
        <v>23.944941669999999</v>
      </c>
      <c r="V142" s="18">
        <v>14.94863264</v>
      </c>
      <c r="W142" s="18">
        <v>21.05821319</v>
      </c>
      <c r="X142" s="18">
        <v>29.44135764</v>
      </c>
      <c r="Y142" s="18">
        <v>28.09443611</v>
      </c>
      <c r="Z142" t="str">
        <f t="shared" si="2"/>
        <v>Verruomicrobia</v>
      </c>
      <c r="AB142" s="26" t="s">
        <v>153</v>
      </c>
      <c r="AC142" s="27">
        <v>95.07</v>
      </c>
      <c r="AD142" s="27">
        <v>0</v>
      </c>
      <c r="AE142" s="26" t="s">
        <v>34</v>
      </c>
    </row>
    <row r="143" spans="1:31" x14ac:dyDescent="0.2">
      <c r="A143" t="s">
        <v>257</v>
      </c>
      <c r="B143" s="18">
        <v>17.011341030000001</v>
      </c>
      <c r="C143" s="18">
        <v>14.94695231</v>
      </c>
      <c r="D143" s="18">
        <v>14.483260509999999</v>
      </c>
      <c r="E143" s="18">
        <v>16.065314870000002</v>
      </c>
      <c r="F143" s="18">
        <v>10.40601077</v>
      </c>
      <c r="G143" s="18">
        <v>35.29184205</v>
      </c>
      <c r="H143" s="18">
        <v>12.552926149999999</v>
      </c>
      <c r="I143" s="18">
        <v>42.520572819999998</v>
      </c>
      <c r="J143" s="18">
        <v>25.733524620000001</v>
      </c>
      <c r="K143" s="18">
        <v>4.5489564099999997</v>
      </c>
      <c r="L143" s="18">
        <v>39.624176919999996</v>
      </c>
      <c r="M143" s="18">
        <v>7.3911507690000002</v>
      </c>
      <c r="N143" s="18">
        <v>35.429680509999997</v>
      </c>
      <c r="O143" s="18">
        <v>24.904574870000001</v>
      </c>
      <c r="P143" s="18">
        <v>12.33548205</v>
      </c>
      <c r="Q143" s="18">
        <v>16.125477950000001</v>
      </c>
      <c r="R143" s="18">
        <v>26.116092819999999</v>
      </c>
      <c r="S143" s="18">
        <v>11.82608769</v>
      </c>
      <c r="T143" s="18">
        <v>8.1287364100000001</v>
      </c>
      <c r="U143" s="18">
        <v>37.494882050000001</v>
      </c>
      <c r="V143" s="18">
        <v>27.579097950000001</v>
      </c>
      <c r="W143" s="18">
        <v>35.744398969999999</v>
      </c>
      <c r="X143" s="18">
        <v>37.525697440000002</v>
      </c>
      <c r="Y143" s="18">
        <v>32.412066670000002</v>
      </c>
      <c r="Z143" t="str">
        <f t="shared" si="2"/>
        <v>Betaproteobacteria</v>
      </c>
      <c r="AB143" s="26" t="s">
        <v>448</v>
      </c>
      <c r="AC143" s="27">
        <v>70.16</v>
      </c>
      <c r="AD143" s="27">
        <v>3.57</v>
      </c>
      <c r="AE143" s="26" t="s">
        <v>34</v>
      </c>
    </row>
    <row r="144" spans="1:31" x14ac:dyDescent="0.2">
      <c r="A144" t="s">
        <v>258</v>
      </c>
      <c r="B144" s="18">
        <v>0.77323857100000004</v>
      </c>
      <c r="C144" s="18">
        <v>14.470649999999999</v>
      </c>
      <c r="D144" s="18">
        <v>2.903305714</v>
      </c>
      <c r="E144" s="18">
        <v>19.70198714</v>
      </c>
      <c r="F144" s="18">
        <v>23.560328569999999</v>
      </c>
      <c r="G144" s="18">
        <v>9.0857100000000005E-4</v>
      </c>
      <c r="H144" s="18">
        <v>7.5700000000000003E-3</v>
      </c>
      <c r="I144" s="18">
        <v>0</v>
      </c>
      <c r="J144" s="18">
        <v>0</v>
      </c>
      <c r="K144" s="18">
        <v>2.2028569999999999E-3</v>
      </c>
      <c r="L144" s="18">
        <v>0</v>
      </c>
      <c r="M144" s="18">
        <v>3.7714299999999998E-4</v>
      </c>
      <c r="N144" s="18">
        <v>4.4999999999999999E-4</v>
      </c>
      <c r="O144" s="18">
        <v>0.16503999999999999</v>
      </c>
      <c r="P144" s="18">
        <v>14.619965710000001</v>
      </c>
      <c r="Q144" s="18">
        <v>26.55014143</v>
      </c>
      <c r="R144" s="18">
        <v>0</v>
      </c>
      <c r="S144" s="18">
        <v>3.2699999999999999E-3</v>
      </c>
      <c r="T144" s="18">
        <v>6.3297143E-2</v>
      </c>
      <c r="U144" s="18">
        <v>9.7857099999999991E-4</v>
      </c>
      <c r="V144" s="18">
        <v>6.4999999999999997E-4</v>
      </c>
      <c r="W144" s="18">
        <v>4.5128570000000003E-3</v>
      </c>
      <c r="X144" s="18">
        <v>8.5142900000000001E-4</v>
      </c>
      <c r="Y144" s="18">
        <v>6.4285700000000004E-4</v>
      </c>
      <c r="Z144" t="str">
        <f t="shared" si="2"/>
        <v>CP Pacearchaeota</v>
      </c>
      <c r="AB144" s="26" t="s">
        <v>498</v>
      </c>
      <c r="AC144" s="27">
        <v>84.13</v>
      </c>
      <c r="AD144" s="27">
        <v>2.3199999999999998</v>
      </c>
      <c r="AE144" s="26" t="s">
        <v>34</v>
      </c>
    </row>
    <row r="145" spans="1:31" x14ac:dyDescent="0.2">
      <c r="A145" t="s">
        <v>259</v>
      </c>
      <c r="B145" s="18">
        <v>16.09911555</v>
      </c>
      <c r="C145" s="18">
        <v>14.29350054</v>
      </c>
      <c r="D145" s="18">
        <v>16.506186329999998</v>
      </c>
      <c r="E145" s="18">
        <v>22.861384180000002</v>
      </c>
      <c r="F145" s="18">
        <v>24.367410190000001</v>
      </c>
      <c r="G145" s="18">
        <v>6.101609E-3</v>
      </c>
      <c r="H145" s="18">
        <v>3.2998927999999997E-2</v>
      </c>
      <c r="I145" s="18">
        <v>2.1544239999999998E-3</v>
      </c>
      <c r="J145" s="18">
        <v>2.0002679999999999E-3</v>
      </c>
      <c r="K145" s="18">
        <v>1.1256568E-2</v>
      </c>
      <c r="L145" s="18">
        <v>4.5621979999999999E-3</v>
      </c>
      <c r="M145" s="18">
        <v>1.1028685999999999E-2</v>
      </c>
      <c r="N145" s="18">
        <v>6.1356570000000001E-3</v>
      </c>
      <c r="O145" s="18">
        <v>3.4072994639999998</v>
      </c>
      <c r="P145" s="18">
        <v>27.885957640000001</v>
      </c>
      <c r="Q145" s="18">
        <v>28.92830751</v>
      </c>
      <c r="R145" s="18">
        <v>4.0104559999999999E-3</v>
      </c>
      <c r="S145" s="18">
        <v>1.3558176999999999E-2</v>
      </c>
      <c r="T145" s="18">
        <v>0.58783967800000003</v>
      </c>
      <c r="U145" s="18">
        <v>9.6683649999999999E-3</v>
      </c>
      <c r="V145" s="18">
        <v>9.3050939999999999E-3</v>
      </c>
      <c r="W145" s="18">
        <v>2.2496247E-2</v>
      </c>
      <c r="X145" s="18">
        <v>6.5176940000000001E-3</v>
      </c>
      <c r="Y145" s="18">
        <v>9.3163540000000006E-3</v>
      </c>
      <c r="Z145" t="str">
        <f t="shared" si="2"/>
        <v>CP Eisenbacteria</v>
      </c>
      <c r="AB145" s="26" t="s">
        <v>205</v>
      </c>
      <c r="AC145" s="27">
        <v>94.01</v>
      </c>
      <c r="AD145" s="27">
        <v>0.49</v>
      </c>
      <c r="AE145" s="26" t="s">
        <v>34</v>
      </c>
    </row>
    <row r="146" spans="1:31" x14ac:dyDescent="0.2">
      <c r="A146" t="s">
        <v>260</v>
      </c>
      <c r="B146" s="18">
        <v>14.864165290000001</v>
      </c>
      <c r="C146" s="18">
        <v>14.286365139999999</v>
      </c>
      <c r="D146" s="18">
        <v>12.17675058</v>
      </c>
      <c r="E146" s="18">
        <v>13.161327160000001</v>
      </c>
      <c r="F146" s="18">
        <v>10.24082374</v>
      </c>
      <c r="G146" s="18">
        <v>23.226949879999999</v>
      </c>
      <c r="H146" s="18">
        <v>22.039044440000001</v>
      </c>
      <c r="I146" s="18">
        <v>24.145893229999999</v>
      </c>
      <c r="J146" s="18">
        <v>15.45153852</v>
      </c>
      <c r="K146" s="18">
        <v>28.767672529999999</v>
      </c>
      <c r="L146" s="18">
        <v>21.13209556</v>
      </c>
      <c r="M146" s="18">
        <v>30.60263977</v>
      </c>
      <c r="N146" s="18">
        <v>17.58459525</v>
      </c>
      <c r="O146" s="18">
        <v>19.69771089</v>
      </c>
      <c r="P146" s="18">
        <v>13.314102569999999</v>
      </c>
      <c r="Q146" s="18">
        <v>16.025609880000001</v>
      </c>
      <c r="R146" s="18">
        <v>16.35329089</v>
      </c>
      <c r="S146" s="18">
        <v>22.322177119999999</v>
      </c>
      <c r="T146" s="18">
        <v>14.76779144</v>
      </c>
      <c r="U146" s="18">
        <v>17.27247019</v>
      </c>
      <c r="V146" s="18">
        <v>14.60347938</v>
      </c>
      <c r="W146" s="18">
        <v>14.817835179999999</v>
      </c>
      <c r="X146" s="18">
        <v>20.95114117</v>
      </c>
      <c r="Y146" s="18">
        <v>16.28267494</v>
      </c>
      <c r="Z146" t="str">
        <f t="shared" si="2"/>
        <v>Gammaproteobacteria</v>
      </c>
      <c r="AB146" s="26" t="s">
        <v>185</v>
      </c>
      <c r="AC146" s="27">
        <v>97.54</v>
      </c>
      <c r="AD146" s="27">
        <v>0.74</v>
      </c>
      <c r="AE146" s="26" t="s">
        <v>34</v>
      </c>
    </row>
    <row r="147" spans="1:31" x14ac:dyDescent="0.2">
      <c r="A147" t="s">
        <v>261</v>
      </c>
      <c r="B147" s="18">
        <v>19.15493571</v>
      </c>
      <c r="C147" s="18">
        <v>14.18004286</v>
      </c>
      <c r="D147" s="18">
        <v>11.70443571</v>
      </c>
      <c r="E147" s="18">
        <v>13.069414289999999</v>
      </c>
      <c r="F147" s="18">
        <v>10.85579643</v>
      </c>
      <c r="G147" s="18">
        <v>45.980271430000002</v>
      </c>
      <c r="H147" s="18">
        <v>9.5607714290000008</v>
      </c>
      <c r="I147" s="18">
        <v>51.990307139999999</v>
      </c>
      <c r="J147" s="18">
        <v>15.61063929</v>
      </c>
      <c r="K147" s="18">
        <v>4.0413928569999999</v>
      </c>
      <c r="L147" s="18">
        <v>27.672121430000001</v>
      </c>
      <c r="M147" s="18">
        <v>6.5627607140000004</v>
      </c>
      <c r="N147" s="18">
        <v>20.819014289999998</v>
      </c>
      <c r="O147" s="18">
        <v>22.666257139999999</v>
      </c>
      <c r="P147" s="18">
        <v>8.2554642860000005</v>
      </c>
      <c r="Q147" s="18">
        <v>12.723953570000001</v>
      </c>
      <c r="R147" s="18">
        <v>18.983885709999999</v>
      </c>
      <c r="S147" s="18">
        <v>6.72525</v>
      </c>
      <c r="T147" s="18">
        <v>4.050928571</v>
      </c>
      <c r="U147" s="18">
        <v>24.931492859999999</v>
      </c>
      <c r="V147" s="18">
        <v>12.91516071</v>
      </c>
      <c r="W147" s="18">
        <v>20.265839289999999</v>
      </c>
      <c r="X147" s="18">
        <v>25.929571429999999</v>
      </c>
      <c r="Y147" s="18">
        <v>17.536389289999999</v>
      </c>
      <c r="Z147" t="str">
        <f t="shared" si="2"/>
        <v>Chlamydiae</v>
      </c>
      <c r="AB147" s="26" t="s">
        <v>499</v>
      </c>
      <c r="AC147" s="27">
        <v>95.99</v>
      </c>
      <c r="AD147" s="27">
        <v>1.48</v>
      </c>
      <c r="AE147" s="26" t="s">
        <v>34</v>
      </c>
    </row>
    <row r="148" spans="1:31" x14ac:dyDescent="0.2">
      <c r="A148" t="s">
        <v>262</v>
      </c>
      <c r="B148" s="18">
        <v>9.7780302530000007</v>
      </c>
      <c r="C148" s="18">
        <v>14.11287695</v>
      </c>
      <c r="D148" s="18">
        <v>8.8683560309999994</v>
      </c>
      <c r="E148" s="18">
        <v>9.614598054</v>
      </c>
      <c r="F148" s="18">
        <v>12.7238001</v>
      </c>
      <c r="G148" s="18">
        <v>27.364577629999999</v>
      </c>
      <c r="H148" s="18">
        <v>5.879341245</v>
      </c>
      <c r="I148" s="18">
        <v>29.473227919999999</v>
      </c>
      <c r="J148" s="18">
        <v>11.037656030000001</v>
      </c>
      <c r="K148" s="18">
        <v>0.82897470799999995</v>
      </c>
      <c r="L148" s="18">
        <v>11.08272335</v>
      </c>
      <c r="M148" s="18">
        <v>0.40141702299999998</v>
      </c>
      <c r="N148" s="18">
        <v>9.4605964979999992</v>
      </c>
      <c r="O148" s="18">
        <v>19.215952919999999</v>
      </c>
      <c r="P148" s="18">
        <v>8.7960572960000007</v>
      </c>
      <c r="Q148" s="18">
        <v>7.6110703309999996</v>
      </c>
      <c r="R148" s="18">
        <v>12.023807</v>
      </c>
      <c r="S148" s="18">
        <v>5.198299027</v>
      </c>
      <c r="T148" s="18">
        <v>2.2451239300000001</v>
      </c>
      <c r="U148" s="18">
        <v>4.89327179</v>
      </c>
      <c r="V148" s="18">
        <v>0.77154426099999995</v>
      </c>
      <c r="W148" s="18">
        <v>6.0901107000000003</v>
      </c>
      <c r="X148" s="18">
        <v>1.7228404669999999</v>
      </c>
      <c r="Y148" s="18">
        <v>2.438815467</v>
      </c>
      <c r="Z148" t="str">
        <f t="shared" si="2"/>
        <v>Deltaproteobacteria</v>
      </c>
      <c r="AB148" s="26" t="s">
        <v>622</v>
      </c>
      <c r="AC148" s="27">
        <v>92.16</v>
      </c>
      <c r="AD148" s="27">
        <v>1.44</v>
      </c>
      <c r="AE148" s="26" t="s">
        <v>34</v>
      </c>
    </row>
    <row r="149" spans="1:31" x14ac:dyDescent="0.2">
      <c r="A149" t="s">
        <v>263</v>
      </c>
      <c r="B149" s="18">
        <v>27.165636719999998</v>
      </c>
      <c r="C149" s="18">
        <v>14.052482810000001</v>
      </c>
      <c r="D149" s="18">
        <v>17.091642969999999</v>
      </c>
      <c r="E149" s="18">
        <v>21.637936719999999</v>
      </c>
      <c r="F149" s="18">
        <v>10.62870313</v>
      </c>
      <c r="G149" s="18">
        <v>50.233107029999999</v>
      </c>
      <c r="H149" s="18">
        <v>20.07817266</v>
      </c>
      <c r="I149" s="18">
        <v>59.753771880000002</v>
      </c>
      <c r="J149" s="18">
        <v>25.191696090000001</v>
      </c>
      <c r="K149" s="18">
        <v>0.29683124999999999</v>
      </c>
      <c r="L149" s="18">
        <v>57.244010940000003</v>
      </c>
      <c r="M149" s="18">
        <v>0.37165390599999998</v>
      </c>
      <c r="N149" s="18">
        <v>48.373610159999998</v>
      </c>
      <c r="O149" s="18">
        <v>18.40904922</v>
      </c>
      <c r="P149" s="18">
        <v>6.344857813</v>
      </c>
      <c r="Q149" s="18">
        <v>9.4486570309999998</v>
      </c>
      <c r="R149" s="18">
        <v>15.5552625</v>
      </c>
      <c r="S149" s="18">
        <v>5.4780992189999997</v>
      </c>
      <c r="T149" s="18">
        <v>4.0929257809999999</v>
      </c>
      <c r="U149" s="18">
        <v>40.373422660000003</v>
      </c>
      <c r="V149" s="18">
        <v>50.807524999999998</v>
      </c>
      <c r="W149" s="18">
        <v>53.776031250000003</v>
      </c>
      <c r="X149" s="18">
        <v>52.707887499999998</v>
      </c>
      <c r="Y149" s="18">
        <v>83.085178909999996</v>
      </c>
      <c r="Z149" t="str">
        <f t="shared" si="2"/>
        <v>Bacteroidetes</v>
      </c>
      <c r="AB149" s="26" t="s">
        <v>624</v>
      </c>
      <c r="AC149" s="27">
        <v>92.06</v>
      </c>
      <c r="AD149" s="27">
        <v>1.08</v>
      </c>
      <c r="AE149" s="26" t="s">
        <v>34</v>
      </c>
    </row>
    <row r="150" spans="1:31" x14ac:dyDescent="0.2">
      <c r="A150" t="s">
        <v>264</v>
      </c>
      <c r="B150" s="18">
        <v>20.242066260000001</v>
      </c>
      <c r="C150" s="18">
        <v>14.02569325</v>
      </c>
      <c r="D150" s="18">
        <v>17.263498160000001</v>
      </c>
      <c r="E150" s="18">
        <v>16.269858899999999</v>
      </c>
      <c r="F150" s="18">
        <v>12.90911288</v>
      </c>
      <c r="G150" s="18">
        <v>14.62777485</v>
      </c>
      <c r="H150" s="18">
        <v>70.877348470000001</v>
      </c>
      <c r="I150" s="18">
        <v>13.79323497</v>
      </c>
      <c r="J150" s="18">
        <v>3.2759092019999998</v>
      </c>
      <c r="K150" s="18">
        <v>54.768722089999997</v>
      </c>
      <c r="L150" s="18">
        <v>8.7280092020000009</v>
      </c>
      <c r="M150" s="18">
        <v>77.164012880000001</v>
      </c>
      <c r="N150" s="18">
        <v>8.1191092020000006</v>
      </c>
      <c r="O150" s="18">
        <v>18.252024540000001</v>
      </c>
      <c r="P150" s="18">
        <v>14.082852150000001</v>
      </c>
      <c r="Q150" s="18">
        <v>17.74452883</v>
      </c>
      <c r="R150" s="18">
        <v>9.701979755</v>
      </c>
      <c r="S150" s="18">
        <v>68.259259510000007</v>
      </c>
      <c r="T150" s="18">
        <v>30.510776069999999</v>
      </c>
      <c r="U150" s="18">
        <v>9.0763588960000003</v>
      </c>
      <c r="V150" s="18">
        <v>7.6844969330000001</v>
      </c>
      <c r="W150" s="18">
        <v>6.8828490799999997</v>
      </c>
      <c r="X150" s="18">
        <v>12.78628773</v>
      </c>
      <c r="Y150" s="18">
        <v>13.745037419999999</v>
      </c>
      <c r="Z150" t="str">
        <f t="shared" si="2"/>
        <v>Bacteroidetes</v>
      </c>
      <c r="AB150" s="26" t="s">
        <v>132</v>
      </c>
      <c r="AC150" s="27">
        <v>93.07</v>
      </c>
      <c r="AD150" s="27">
        <v>0</v>
      </c>
      <c r="AE150" s="26" t="s">
        <v>34</v>
      </c>
    </row>
    <row r="151" spans="1:31" x14ac:dyDescent="0.2">
      <c r="A151" t="s">
        <v>265</v>
      </c>
      <c r="B151" s="18">
        <v>14.09869615</v>
      </c>
      <c r="C151" s="18">
        <v>13.957775639999999</v>
      </c>
      <c r="D151" s="18">
        <v>11.781287949999999</v>
      </c>
      <c r="E151" s="18">
        <v>13.64389128</v>
      </c>
      <c r="F151" s="18">
        <v>10.12449359</v>
      </c>
      <c r="G151" s="18">
        <v>30.867294099999999</v>
      </c>
      <c r="H151" s="18">
        <v>11.86060179</v>
      </c>
      <c r="I151" s="18">
        <v>38.08335615</v>
      </c>
      <c r="J151" s="18">
        <v>16.196081280000001</v>
      </c>
      <c r="K151" s="18">
        <v>3.7847976920000002</v>
      </c>
      <c r="L151" s="18">
        <v>19.459963330000001</v>
      </c>
      <c r="M151" s="18">
        <v>4.9747012819999998</v>
      </c>
      <c r="N151" s="18">
        <v>18.431711790000001</v>
      </c>
      <c r="O151" s="18">
        <v>28.359612049999999</v>
      </c>
      <c r="P151" s="18">
        <v>15.804666409999999</v>
      </c>
      <c r="Q151" s="18">
        <v>17.87628179</v>
      </c>
      <c r="R151" s="18">
        <v>25.787914099999998</v>
      </c>
      <c r="S151" s="18">
        <v>11.9269341</v>
      </c>
      <c r="T151" s="18">
        <v>9.5323076919999998</v>
      </c>
      <c r="U151" s="18">
        <v>32.458422820000003</v>
      </c>
      <c r="V151" s="18">
        <v>10.34697231</v>
      </c>
      <c r="W151" s="18">
        <v>33.664971540000003</v>
      </c>
      <c r="X151" s="18">
        <v>28.490433329999998</v>
      </c>
      <c r="Y151" s="18">
        <v>24.91579462</v>
      </c>
      <c r="Z151" t="str">
        <f t="shared" si="2"/>
        <v>Betaproteobacteria</v>
      </c>
      <c r="AB151" s="26" t="s">
        <v>336</v>
      </c>
      <c r="AC151" s="27">
        <v>96.67</v>
      </c>
      <c r="AD151" s="27">
        <v>0.4</v>
      </c>
      <c r="AE151" s="26" t="s">
        <v>34</v>
      </c>
    </row>
    <row r="152" spans="1:31" x14ac:dyDescent="0.2">
      <c r="A152" t="s">
        <v>266</v>
      </c>
      <c r="B152" s="18">
        <v>9.5042407999999995E-2</v>
      </c>
      <c r="C152" s="18">
        <v>13.691243979999999</v>
      </c>
      <c r="D152" s="18">
        <v>0.297996859</v>
      </c>
      <c r="E152" s="18">
        <v>4.1060031410000004</v>
      </c>
      <c r="F152" s="18">
        <v>12.14817435</v>
      </c>
      <c r="G152" s="18">
        <v>2.0947639999999998E-3</v>
      </c>
      <c r="H152" s="18">
        <v>3.317277E-3</v>
      </c>
      <c r="I152" s="18">
        <v>2.0366490000000002E-3</v>
      </c>
      <c r="J152" s="18">
        <v>1.4675389999999999E-3</v>
      </c>
      <c r="K152" s="18">
        <v>3.3109950000000002E-3</v>
      </c>
      <c r="L152" s="18">
        <v>1.83822E-3</v>
      </c>
      <c r="M152" s="18">
        <v>2.27801E-3</v>
      </c>
      <c r="N152" s="18">
        <v>1.8942410000000001E-3</v>
      </c>
      <c r="O152" s="18">
        <v>2.8101047000000001E-2</v>
      </c>
      <c r="P152" s="18">
        <v>1.594966492</v>
      </c>
      <c r="Q152" s="18">
        <v>20.955937169999999</v>
      </c>
      <c r="R152" s="18">
        <v>1.0869110000000001E-3</v>
      </c>
      <c r="S152" s="18">
        <v>2.9539269999999999E-3</v>
      </c>
      <c r="T152" s="18">
        <v>1.3770681E-2</v>
      </c>
      <c r="U152" s="18">
        <v>3.6335080000000001E-3</v>
      </c>
      <c r="V152" s="18">
        <v>4.9528799999999998E-3</v>
      </c>
      <c r="W152" s="18">
        <v>8.8753930000000005E-3</v>
      </c>
      <c r="X152" s="18">
        <v>2.410471E-3</v>
      </c>
      <c r="Y152" s="18">
        <v>5.2534030000000002E-3</v>
      </c>
      <c r="Z152" t="str">
        <f t="shared" si="2"/>
        <v>Deltaproteobacteria</v>
      </c>
      <c r="AB152" s="26" t="s">
        <v>222</v>
      </c>
      <c r="AC152" s="27">
        <v>97.43</v>
      </c>
      <c r="AD152" s="27">
        <v>4.1900000000000004</v>
      </c>
      <c r="AE152" s="26" t="s">
        <v>34</v>
      </c>
    </row>
    <row r="153" spans="1:31" x14ac:dyDescent="0.2">
      <c r="A153" t="s">
        <v>267</v>
      </c>
      <c r="B153" s="18">
        <v>17.994098059999999</v>
      </c>
      <c r="C153" s="18">
        <v>13.592745839999999</v>
      </c>
      <c r="D153" s="18">
        <v>15.40654127</v>
      </c>
      <c r="E153" s="18">
        <v>13.13260028</v>
      </c>
      <c r="F153" s="18">
        <v>15.84303296</v>
      </c>
      <c r="G153" s="18">
        <v>2.592521E-3</v>
      </c>
      <c r="H153" s="18">
        <v>6.8861495999999994E-2</v>
      </c>
      <c r="I153" s="18">
        <v>0</v>
      </c>
      <c r="J153" s="18">
        <v>2.48061E-4</v>
      </c>
      <c r="K153" s="18">
        <v>4.3417175000000002E-2</v>
      </c>
      <c r="L153" s="18">
        <v>1.40166E-4</v>
      </c>
      <c r="M153" s="18">
        <v>1.125762E-3</v>
      </c>
      <c r="N153" s="18">
        <v>9.2499999999999999E-5</v>
      </c>
      <c r="O153" s="18">
        <v>4.9102800550000003</v>
      </c>
      <c r="P153" s="18">
        <v>18.07971787</v>
      </c>
      <c r="Q153" s="18">
        <v>14.799207060000001</v>
      </c>
      <c r="R153" s="18">
        <v>2.3005500000000001E-4</v>
      </c>
      <c r="S153" s="18">
        <v>5.0293630000000002E-3</v>
      </c>
      <c r="T153" s="18">
        <v>2.4862745149999999</v>
      </c>
      <c r="U153" s="18">
        <v>8.6966799999999998E-4</v>
      </c>
      <c r="V153" s="18">
        <v>9.60942E-4</v>
      </c>
      <c r="W153" s="18">
        <v>6.4695300000000002E-4</v>
      </c>
      <c r="X153" s="18">
        <v>1.20222E-4</v>
      </c>
      <c r="Y153" s="18">
        <v>2.72992E-4</v>
      </c>
      <c r="Z153" t="str">
        <f t="shared" si="2"/>
        <v>Actinobacteria</v>
      </c>
      <c r="AB153" s="26" t="s">
        <v>323</v>
      </c>
      <c r="AC153" s="27">
        <v>99.73</v>
      </c>
      <c r="AD153" s="27">
        <v>0</v>
      </c>
      <c r="AE153" s="26" t="s">
        <v>34</v>
      </c>
    </row>
    <row r="154" spans="1:31" x14ac:dyDescent="0.2">
      <c r="A154" t="s">
        <v>268</v>
      </c>
      <c r="B154" s="18">
        <v>17.576019460000001</v>
      </c>
      <c r="C154" s="18">
        <v>13.526802350000001</v>
      </c>
      <c r="D154" s="18">
        <v>23.799825169999998</v>
      </c>
      <c r="E154" s="18">
        <v>19.95683859</v>
      </c>
      <c r="F154" s="18">
        <v>18.426386579999999</v>
      </c>
      <c r="G154" s="18">
        <v>5.3278520000000001E-3</v>
      </c>
      <c r="H154" s="18">
        <v>4.4721812E-2</v>
      </c>
      <c r="I154" s="18">
        <v>5.1151010000000004E-3</v>
      </c>
      <c r="J154" s="18">
        <v>2.8305370000000002E-3</v>
      </c>
      <c r="K154" s="18">
        <v>3.3176846000000003E-2</v>
      </c>
      <c r="L154" s="18">
        <v>3.6513420000000001E-3</v>
      </c>
      <c r="M154" s="18">
        <v>1.8281208E-2</v>
      </c>
      <c r="N154" s="18">
        <v>7.9228189999999993E-3</v>
      </c>
      <c r="O154" s="18">
        <v>4.3125268459999999</v>
      </c>
      <c r="P154" s="18">
        <v>27.971060399999999</v>
      </c>
      <c r="Q154" s="18">
        <v>24.178655370000001</v>
      </c>
      <c r="R154" s="18">
        <v>7.8875839999999996E-3</v>
      </c>
      <c r="S154" s="18">
        <v>1.5681878999999999E-2</v>
      </c>
      <c r="T154" s="18">
        <v>0.65048456399999999</v>
      </c>
      <c r="U154" s="18">
        <v>2.4038591000000002E-2</v>
      </c>
      <c r="V154" s="18">
        <v>1.6571477000000001E-2</v>
      </c>
      <c r="W154" s="18">
        <v>7.3752013000000005E-2</v>
      </c>
      <c r="X154" s="18">
        <v>1.3070134000000001E-2</v>
      </c>
      <c r="Y154" s="18">
        <v>1.6099664E-2</v>
      </c>
      <c r="Z154" t="str">
        <f t="shared" si="2"/>
        <v>CP Aminicemantes (OP8)</v>
      </c>
      <c r="AB154" s="26" t="s">
        <v>252</v>
      </c>
      <c r="AC154" s="27">
        <v>97.28</v>
      </c>
      <c r="AD154" s="27">
        <v>0</v>
      </c>
      <c r="AE154" s="26" t="s">
        <v>34</v>
      </c>
    </row>
    <row r="155" spans="1:31" x14ac:dyDescent="0.2">
      <c r="A155" t="s">
        <v>269</v>
      </c>
      <c r="B155" s="18">
        <v>7.9346532160000001</v>
      </c>
      <c r="C155" s="18">
        <v>13.395072219999999</v>
      </c>
      <c r="D155" s="18">
        <v>11.467991230000001</v>
      </c>
      <c r="E155" s="18">
        <v>10.15215439</v>
      </c>
      <c r="F155" s="18">
        <v>8.3104818710000004</v>
      </c>
      <c r="G155" s="18">
        <v>20.7978193</v>
      </c>
      <c r="H155" s="18">
        <v>7.9253890350000002</v>
      </c>
      <c r="I155" s="18">
        <v>33.711639329999997</v>
      </c>
      <c r="J155" s="18">
        <v>25.86374635</v>
      </c>
      <c r="K155" s="18">
        <v>0.18692134499999999</v>
      </c>
      <c r="L155" s="18">
        <v>21.620773539999998</v>
      </c>
      <c r="M155" s="18">
        <v>0.515092836</v>
      </c>
      <c r="N155" s="18">
        <v>25.827344010000001</v>
      </c>
      <c r="O155" s="18">
        <v>16.098182600000001</v>
      </c>
      <c r="P155" s="18">
        <v>7.1580728069999999</v>
      </c>
      <c r="Q155" s="18">
        <v>8.439224415</v>
      </c>
      <c r="R155" s="18">
        <v>17.046928650000002</v>
      </c>
      <c r="S155" s="18">
        <v>6.3768736840000004</v>
      </c>
      <c r="T155" s="18">
        <v>4.9876849419999996</v>
      </c>
      <c r="U155" s="18">
        <v>26.779702489999998</v>
      </c>
      <c r="V155" s="18">
        <v>5.3697248540000002</v>
      </c>
      <c r="W155" s="18">
        <v>16.21457105</v>
      </c>
      <c r="X155" s="18">
        <v>13.38397734</v>
      </c>
      <c r="Y155" s="18">
        <v>13.06111915</v>
      </c>
      <c r="Z155" t="str">
        <f t="shared" si="2"/>
        <v>Cyanobacteria</v>
      </c>
      <c r="AB155" s="26" t="s">
        <v>293</v>
      </c>
      <c r="AC155" s="27">
        <v>61.06</v>
      </c>
      <c r="AD155" s="27">
        <v>3.6</v>
      </c>
      <c r="AE155" s="26" t="s">
        <v>34</v>
      </c>
    </row>
    <row r="156" spans="1:31" x14ac:dyDescent="0.2">
      <c r="A156" t="s">
        <v>270</v>
      </c>
      <c r="B156" s="18">
        <v>7.8642389829999999</v>
      </c>
      <c r="C156" s="18">
        <v>13.06471356</v>
      </c>
      <c r="D156" s="18">
        <v>9.2600118640000009</v>
      </c>
      <c r="E156" s="18">
        <v>10.54622034</v>
      </c>
      <c r="F156" s="18">
        <v>8.4546627119999993</v>
      </c>
      <c r="G156" s="18">
        <v>14.65312203</v>
      </c>
      <c r="H156" s="18">
        <v>8.158884746</v>
      </c>
      <c r="I156" s="18">
        <v>28.50855932</v>
      </c>
      <c r="J156" s="18">
        <v>11.60951186</v>
      </c>
      <c r="K156" s="18">
        <v>4.816938983</v>
      </c>
      <c r="L156" s="18">
        <v>13.852623729999999</v>
      </c>
      <c r="M156" s="18">
        <v>6.7057898309999997</v>
      </c>
      <c r="N156" s="18">
        <v>10.27660508</v>
      </c>
      <c r="O156" s="18">
        <v>23.140498310000002</v>
      </c>
      <c r="P156" s="18">
        <v>9.7191118640000003</v>
      </c>
      <c r="Q156" s="18">
        <v>18.183132199999999</v>
      </c>
      <c r="R156" s="18">
        <v>23.1044661</v>
      </c>
      <c r="S156" s="18">
        <v>12.295850850000001</v>
      </c>
      <c r="T156" s="18">
        <v>9.7078864409999994</v>
      </c>
      <c r="U156" s="18">
        <v>25.674027120000002</v>
      </c>
      <c r="V156" s="18">
        <v>12.22685085</v>
      </c>
      <c r="W156" s="18">
        <v>17.134879659999999</v>
      </c>
      <c r="X156" s="18">
        <v>23.37349322</v>
      </c>
      <c r="Y156" s="18">
        <v>25.179757630000001</v>
      </c>
      <c r="Z156" t="str">
        <f t="shared" si="2"/>
        <v>Alphaproteobacteria non LD12</v>
      </c>
      <c r="AB156" s="26" t="s">
        <v>597</v>
      </c>
      <c r="AC156" s="27">
        <v>72.260000000000005</v>
      </c>
      <c r="AD156" s="27">
        <v>7.05</v>
      </c>
      <c r="AE156" s="26" t="s">
        <v>34</v>
      </c>
    </row>
    <row r="157" spans="1:31" x14ac:dyDescent="0.2">
      <c r="A157" t="s">
        <v>271</v>
      </c>
      <c r="B157" s="18">
        <v>27.482470299999999</v>
      </c>
      <c r="C157" s="18">
        <v>12.911639109999999</v>
      </c>
      <c r="D157" s="18">
        <v>24.6332302</v>
      </c>
      <c r="E157" s="18">
        <v>12.66382376</v>
      </c>
      <c r="F157" s="18">
        <v>15.896470300000001</v>
      </c>
      <c r="G157" s="18">
        <v>7.0287129999999998E-3</v>
      </c>
      <c r="H157" s="18">
        <v>9.8490594000000001E-2</v>
      </c>
      <c r="I157" s="18">
        <v>1.0341580000000001E-3</v>
      </c>
      <c r="J157" s="18">
        <v>1.7821800000000001E-4</v>
      </c>
      <c r="K157" s="18">
        <v>2.4521286999999999E-2</v>
      </c>
      <c r="L157" s="18">
        <v>3.8366300000000002E-4</v>
      </c>
      <c r="M157" s="18">
        <v>1.8232669999999999E-3</v>
      </c>
      <c r="N157" s="18">
        <v>9.5247500000000004E-4</v>
      </c>
      <c r="O157" s="18">
        <v>9.1860202970000007</v>
      </c>
      <c r="P157" s="18">
        <v>31.14240495</v>
      </c>
      <c r="Q157" s="18">
        <v>8.8675024750000002</v>
      </c>
      <c r="R157" s="18">
        <v>1.932673E-3</v>
      </c>
      <c r="S157" s="18">
        <v>5.5019800000000001E-3</v>
      </c>
      <c r="T157" s="18">
        <v>1.793393069</v>
      </c>
      <c r="U157" s="18">
        <v>1.79901E-3</v>
      </c>
      <c r="V157" s="18">
        <v>1.2861389999999999E-3</v>
      </c>
      <c r="W157" s="18">
        <v>4.0579209999999999E-3</v>
      </c>
      <c r="X157" s="18">
        <v>5.56436E-4</v>
      </c>
      <c r="Y157" s="18">
        <v>1.8029700000000001E-3</v>
      </c>
      <c r="Z157" t="str">
        <f t="shared" si="2"/>
        <v>Deltaproteobacteria</v>
      </c>
      <c r="AB157" s="26" t="s">
        <v>409</v>
      </c>
      <c r="AC157" s="27">
        <v>68.92</v>
      </c>
      <c r="AD157" s="27">
        <v>5.9</v>
      </c>
      <c r="AE157" s="26" t="s">
        <v>34</v>
      </c>
    </row>
    <row r="158" spans="1:31" x14ac:dyDescent="0.2">
      <c r="A158" t="s">
        <v>272</v>
      </c>
      <c r="B158" s="18">
        <v>24.747530000000001</v>
      </c>
      <c r="C158" s="18">
        <v>12.89188</v>
      </c>
      <c r="D158" s="18">
        <v>16.757539999999999</v>
      </c>
      <c r="E158" s="18">
        <v>19.48254</v>
      </c>
      <c r="F158" s="18">
        <v>12.25614</v>
      </c>
      <c r="G158" s="18">
        <v>44.565750000000001</v>
      </c>
      <c r="H158" s="18">
        <v>17.875599999999999</v>
      </c>
      <c r="I158" s="18">
        <v>45.433419999999998</v>
      </c>
      <c r="J158" s="18">
        <v>13.83821</v>
      </c>
      <c r="K158" s="18">
        <v>0.55376000000000003</v>
      </c>
      <c r="L158" s="18">
        <v>29.179659999999998</v>
      </c>
      <c r="M158" s="18">
        <v>0.50814999999999999</v>
      </c>
      <c r="N158" s="18">
        <v>25.029150000000001</v>
      </c>
      <c r="O158" s="18">
        <v>14.82457</v>
      </c>
      <c r="P158" s="18">
        <v>7.0727700000000002</v>
      </c>
      <c r="Q158" s="18">
        <v>9.7533999999999992</v>
      </c>
      <c r="R158" s="18">
        <v>13.2799</v>
      </c>
      <c r="S158" s="18">
        <v>5.8409599999999999</v>
      </c>
      <c r="T158" s="18">
        <v>4.7372699999999996</v>
      </c>
      <c r="U158" s="18">
        <v>21.42878</v>
      </c>
      <c r="V158" s="18">
        <v>34.772669999999998</v>
      </c>
      <c r="W158" s="18">
        <v>26.714649999999999</v>
      </c>
      <c r="X158" s="18">
        <v>21.60521</v>
      </c>
      <c r="Y158" s="18">
        <v>46.37876</v>
      </c>
      <c r="Z158" t="str">
        <f t="shared" si="2"/>
        <v>Bacteroidetes</v>
      </c>
      <c r="AB158" s="26" t="s">
        <v>190</v>
      </c>
      <c r="AC158" s="27">
        <v>65.55</v>
      </c>
      <c r="AD158" s="27">
        <v>3.33</v>
      </c>
      <c r="AE158" s="26" t="s">
        <v>34</v>
      </c>
    </row>
    <row r="159" spans="1:31" x14ac:dyDescent="0.2">
      <c r="A159" t="s">
        <v>273</v>
      </c>
      <c r="B159" s="18">
        <v>1.3637264339999999</v>
      </c>
      <c r="C159" s="18">
        <v>12.559742890000001</v>
      </c>
      <c r="D159" s="18">
        <v>3.2122890270000002</v>
      </c>
      <c r="E159" s="18">
        <v>4.1914019949999997</v>
      </c>
      <c r="F159" s="18">
        <v>7.9866099750000004</v>
      </c>
      <c r="G159" s="18">
        <v>1.4067259350000001</v>
      </c>
      <c r="H159" s="18">
        <v>1.423792519</v>
      </c>
      <c r="I159" s="18">
        <v>0.93684738199999995</v>
      </c>
      <c r="J159" s="18">
        <v>0.123371072</v>
      </c>
      <c r="K159" s="18">
        <v>0.13046708200000001</v>
      </c>
      <c r="L159" s="18">
        <v>0.18256384000000001</v>
      </c>
      <c r="M159" s="18">
        <v>0.20046683300000001</v>
      </c>
      <c r="N159" s="18">
        <v>0.14965885300000001</v>
      </c>
      <c r="O159" s="18">
        <v>0.35683241900000001</v>
      </c>
      <c r="P159" s="18">
        <v>0.95289601000000002</v>
      </c>
      <c r="Q159" s="18">
        <v>17.279197010000001</v>
      </c>
      <c r="R159" s="18">
        <v>0.193016459</v>
      </c>
      <c r="S159" s="18">
        <v>0.391591521</v>
      </c>
      <c r="T159" s="18">
        <v>0.50297082299999996</v>
      </c>
      <c r="U159" s="18">
        <v>1.6168655860000001</v>
      </c>
      <c r="V159" s="18">
        <v>0.738537157</v>
      </c>
      <c r="W159" s="18">
        <v>0.29868852899999998</v>
      </c>
      <c r="X159" s="18">
        <v>0.24675611</v>
      </c>
      <c r="Y159" s="18">
        <v>0.30723366600000002</v>
      </c>
      <c r="Z159" t="str">
        <f t="shared" si="2"/>
        <v>Alphaproteobacteria non LD12</v>
      </c>
      <c r="AB159" s="26" t="s">
        <v>563</v>
      </c>
      <c r="AC159" s="27">
        <v>94.83</v>
      </c>
      <c r="AD159" s="27">
        <v>1.63</v>
      </c>
      <c r="AE159" s="26" t="s">
        <v>34</v>
      </c>
    </row>
    <row r="160" spans="1:31" x14ac:dyDescent="0.2">
      <c r="A160" t="s">
        <v>274</v>
      </c>
      <c r="B160" s="18">
        <v>13.10646813</v>
      </c>
      <c r="C160" s="18">
        <v>12.455436260000001</v>
      </c>
      <c r="D160" s="18">
        <v>11.54443187</v>
      </c>
      <c r="E160" s="18">
        <v>9.7390791209999996</v>
      </c>
      <c r="F160" s="18">
        <v>10.522507689999999</v>
      </c>
      <c r="G160" s="18">
        <v>0.72547582399999999</v>
      </c>
      <c r="H160" s="18">
        <v>66.607345050000006</v>
      </c>
      <c r="I160" s="18">
        <v>0.33674120899999999</v>
      </c>
      <c r="J160" s="18">
        <v>1.403563187</v>
      </c>
      <c r="K160" s="18">
        <v>53.138478569999997</v>
      </c>
      <c r="L160" s="18">
        <v>1.6862324179999999</v>
      </c>
      <c r="M160" s="18">
        <v>78.169460990000005</v>
      </c>
      <c r="N160" s="18">
        <v>1.3949890110000001</v>
      </c>
      <c r="O160" s="18">
        <v>13.397192309999999</v>
      </c>
      <c r="P160" s="18">
        <v>16.497260440000002</v>
      </c>
      <c r="Q160" s="18">
        <v>16.40965714</v>
      </c>
      <c r="R160" s="18">
        <v>1.7719</v>
      </c>
      <c r="S160" s="18">
        <v>59.432286810000001</v>
      </c>
      <c r="T160" s="18">
        <v>15.25836099</v>
      </c>
      <c r="U160" s="18">
        <v>0.21638956000000001</v>
      </c>
      <c r="V160" s="18">
        <v>0.17749615399999999</v>
      </c>
      <c r="W160" s="18">
        <v>0.24513241799999999</v>
      </c>
      <c r="X160" s="18">
        <v>0.42693351600000001</v>
      </c>
      <c r="Y160" s="18">
        <v>0.17954011</v>
      </c>
      <c r="Z160" t="str">
        <f t="shared" si="2"/>
        <v>Planctomycetes</v>
      </c>
      <c r="AB160" s="26" t="s">
        <v>289</v>
      </c>
      <c r="AC160" s="27">
        <v>92.44</v>
      </c>
      <c r="AD160" s="27">
        <v>3.27</v>
      </c>
      <c r="AE160" s="26" t="s">
        <v>34</v>
      </c>
    </row>
    <row r="161" spans="1:31" x14ac:dyDescent="0.2">
      <c r="A161" t="s">
        <v>275</v>
      </c>
      <c r="B161" s="18">
        <v>11.251154550000001</v>
      </c>
      <c r="C161" s="18">
        <v>12.34137576</v>
      </c>
      <c r="D161" s="18">
        <v>11.250951519999999</v>
      </c>
      <c r="E161" s="18">
        <v>12.41455455</v>
      </c>
      <c r="F161" s="18">
        <v>6.7818636359999998</v>
      </c>
      <c r="G161" s="18">
        <v>25.198203029999998</v>
      </c>
      <c r="H161" s="18">
        <v>10.959481820000001</v>
      </c>
      <c r="I161" s="18">
        <v>34.469536359999999</v>
      </c>
      <c r="J161" s="18">
        <v>14.754903029999999</v>
      </c>
      <c r="K161" s="18">
        <v>0.274324242</v>
      </c>
      <c r="L161" s="18">
        <v>19.839448480000001</v>
      </c>
      <c r="M161" s="18">
        <v>0.35812424199999998</v>
      </c>
      <c r="N161" s="18">
        <v>16.189936360000001</v>
      </c>
      <c r="O161" s="18">
        <v>17.834978790000001</v>
      </c>
      <c r="P161" s="18">
        <v>7.2388787880000001</v>
      </c>
      <c r="Q161" s="18">
        <v>10.84989697</v>
      </c>
      <c r="R161" s="18">
        <v>19.651506059999999</v>
      </c>
      <c r="S161" s="18">
        <v>8.4464212120000006</v>
      </c>
      <c r="T161" s="18">
        <v>6.9476575760000001</v>
      </c>
      <c r="U161" s="18">
        <v>25.0727303</v>
      </c>
      <c r="V161" s="18">
        <v>11.097381820000001</v>
      </c>
      <c r="W161" s="18">
        <v>20.55138788</v>
      </c>
      <c r="X161" s="18">
        <v>24.576096969999998</v>
      </c>
      <c r="Y161" s="18">
        <v>21.749151520000002</v>
      </c>
      <c r="Z161" t="str">
        <f t="shared" si="2"/>
        <v>Bacteroidetes</v>
      </c>
      <c r="AB161" s="26" t="s">
        <v>296</v>
      </c>
      <c r="AC161" s="27">
        <v>94.37</v>
      </c>
      <c r="AD161" s="27">
        <v>1.67</v>
      </c>
      <c r="AE161" s="26" t="s">
        <v>34</v>
      </c>
    </row>
    <row r="162" spans="1:31" x14ac:dyDescent="0.2">
      <c r="A162" t="s">
        <v>276</v>
      </c>
      <c r="B162" s="18">
        <v>0.53175752700000001</v>
      </c>
      <c r="C162" s="18">
        <v>12.339924460000001</v>
      </c>
      <c r="D162" s="18">
        <v>0.91963064500000002</v>
      </c>
      <c r="E162" s="18">
        <v>5.2368755379999996</v>
      </c>
      <c r="F162" s="18">
        <v>8.9350548389999993</v>
      </c>
      <c r="G162" s="18">
        <v>8.2553800000000001E-4</v>
      </c>
      <c r="H162" s="18">
        <v>1.665054E-3</v>
      </c>
      <c r="I162" s="18">
        <v>1.2930109999999999E-3</v>
      </c>
      <c r="J162" s="18">
        <v>7.8575300000000004E-4</v>
      </c>
      <c r="K162" s="18">
        <v>1.7233870000000001E-3</v>
      </c>
      <c r="L162" s="18">
        <v>2.6048400000000001E-4</v>
      </c>
      <c r="M162" s="18">
        <v>5.40323E-4</v>
      </c>
      <c r="N162" s="18">
        <v>1.9395160000000001E-3</v>
      </c>
      <c r="O162" s="18">
        <v>0.14486021499999999</v>
      </c>
      <c r="P162" s="18">
        <v>3.031640323</v>
      </c>
      <c r="Q162" s="18">
        <v>9.2028556449999996</v>
      </c>
      <c r="R162" s="18">
        <v>2.0249999999999999E-3</v>
      </c>
      <c r="S162" s="18">
        <v>1.45914E-3</v>
      </c>
      <c r="T162" s="18">
        <v>3.9976343999999997E-2</v>
      </c>
      <c r="U162" s="18">
        <v>1.843817E-3</v>
      </c>
      <c r="V162" s="18">
        <v>9.1720400000000002E-4</v>
      </c>
      <c r="W162" s="18">
        <v>2.056989E-3</v>
      </c>
      <c r="X162" s="18">
        <v>1.3819889999999999E-3</v>
      </c>
      <c r="Y162" s="18">
        <v>1.608602E-3</v>
      </c>
      <c r="Z162" t="str">
        <f t="shared" si="2"/>
        <v>Actinobacteria</v>
      </c>
      <c r="AB162" s="26" t="s">
        <v>314</v>
      </c>
      <c r="AC162" s="27">
        <v>96.27</v>
      </c>
      <c r="AD162" s="27">
        <v>0.55000000000000004</v>
      </c>
      <c r="AE162" s="26" t="s">
        <v>34</v>
      </c>
    </row>
    <row r="163" spans="1:31" x14ac:dyDescent="0.2">
      <c r="A163" t="s">
        <v>277</v>
      </c>
      <c r="B163" s="18">
        <v>7.1797285210000004</v>
      </c>
      <c r="C163" s="18">
        <v>12.308188380000001</v>
      </c>
      <c r="D163" s="18">
        <v>8.6554424300000008</v>
      </c>
      <c r="E163" s="18">
        <v>9.9268924300000005</v>
      </c>
      <c r="F163" s="18">
        <v>12.34373592</v>
      </c>
      <c r="G163" s="18">
        <v>1.930106E-3</v>
      </c>
      <c r="H163" s="18">
        <v>2.0072711E-2</v>
      </c>
      <c r="I163" s="18">
        <v>4.0457699999999999E-4</v>
      </c>
      <c r="J163" s="18">
        <v>6.6830999999999998E-4</v>
      </c>
      <c r="K163" s="18">
        <v>9.8533449999999995E-3</v>
      </c>
      <c r="L163" s="18">
        <v>7.6373200000000004E-4</v>
      </c>
      <c r="M163" s="18">
        <v>1.2271100000000001E-4</v>
      </c>
      <c r="N163" s="18">
        <v>5.9559900000000004E-4</v>
      </c>
      <c r="O163" s="18">
        <v>2.153300352</v>
      </c>
      <c r="P163" s="18">
        <v>12.88120827</v>
      </c>
      <c r="Q163" s="18">
        <v>12.335560559999999</v>
      </c>
      <c r="R163" s="18">
        <v>1.0463029999999999E-3</v>
      </c>
      <c r="S163" s="18">
        <v>2.1389080000000001E-3</v>
      </c>
      <c r="T163" s="18">
        <v>0.490301761</v>
      </c>
      <c r="U163" s="18">
        <v>5.2711299999999995E-4</v>
      </c>
      <c r="V163" s="18">
        <v>6.1830999999999995E-4</v>
      </c>
      <c r="W163" s="18">
        <v>1.8362700000000001E-4</v>
      </c>
      <c r="X163" s="18">
        <v>2.5440100000000002E-4</v>
      </c>
      <c r="Y163" s="18">
        <v>7.3045800000000002E-4</v>
      </c>
      <c r="Z163" t="str">
        <f t="shared" si="2"/>
        <v>Actinobacteria</v>
      </c>
      <c r="AB163" s="26" t="s">
        <v>522</v>
      </c>
      <c r="AC163" s="27">
        <v>92.62</v>
      </c>
      <c r="AD163" s="27">
        <v>0.5</v>
      </c>
      <c r="AE163" s="26" t="s">
        <v>34</v>
      </c>
    </row>
    <row r="164" spans="1:31" x14ac:dyDescent="0.2">
      <c r="A164" t="s">
        <v>278</v>
      </c>
      <c r="B164" s="18">
        <v>13.576600620000001</v>
      </c>
      <c r="C164" s="18">
        <v>12.27763704</v>
      </c>
      <c r="D164" s="18">
        <v>14.57990494</v>
      </c>
      <c r="E164" s="18">
        <v>13.22012778</v>
      </c>
      <c r="F164" s="18">
        <v>10.399271600000001</v>
      </c>
      <c r="G164" s="18">
        <v>29.414434570000001</v>
      </c>
      <c r="H164" s="18">
        <v>9.9535327159999998</v>
      </c>
      <c r="I164" s="18">
        <v>31.975284569999999</v>
      </c>
      <c r="J164" s="18">
        <v>33.603187040000002</v>
      </c>
      <c r="K164" s="18">
        <v>2.49254321</v>
      </c>
      <c r="L164" s="18">
        <v>31.5954142</v>
      </c>
      <c r="M164" s="18">
        <v>2.4571820990000002</v>
      </c>
      <c r="N164" s="18">
        <v>53.77736728</v>
      </c>
      <c r="O164" s="18">
        <v>17.489022219999999</v>
      </c>
      <c r="P164" s="18">
        <v>13.290704939999999</v>
      </c>
      <c r="Q164" s="18">
        <v>11.640216049999999</v>
      </c>
      <c r="R164" s="18">
        <v>15.26331914</v>
      </c>
      <c r="S164" s="18">
        <v>7.6788462959999997</v>
      </c>
      <c r="T164" s="18">
        <v>6.0919290119999996</v>
      </c>
      <c r="U164" s="18">
        <v>22.101362959999999</v>
      </c>
      <c r="V164" s="18">
        <v>10.617622839999999</v>
      </c>
      <c r="W164" s="18">
        <v>15.031780250000001</v>
      </c>
      <c r="X164" s="18">
        <v>12.719407410000001</v>
      </c>
      <c r="Y164" s="18">
        <v>13.27544136</v>
      </c>
      <c r="Z164" t="str">
        <f t="shared" si="2"/>
        <v>Planctomycetes</v>
      </c>
      <c r="AB164" s="26" t="s">
        <v>174</v>
      </c>
      <c r="AC164" s="27">
        <v>99.73</v>
      </c>
      <c r="AD164" s="27">
        <v>0.54</v>
      </c>
      <c r="AE164" s="26" t="s">
        <v>34</v>
      </c>
    </row>
    <row r="165" spans="1:31" x14ac:dyDescent="0.2">
      <c r="A165" t="s">
        <v>279</v>
      </c>
      <c r="B165" s="18">
        <v>36.847482540000001</v>
      </c>
      <c r="C165" s="18">
        <v>12.03844608</v>
      </c>
      <c r="D165" s="18">
        <v>23.522375360000002</v>
      </c>
      <c r="E165" s="18">
        <v>6.9474364639999999</v>
      </c>
      <c r="F165" s="18">
        <v>13.788506959999999</v>
      </c>
      <c r="G165" s="18">
        <v>7.9796463999999998E-2</v>
      </c>
      <c r="H165" s="18">
        <v>7.1860143650000001</v>
      </c>
      <c r="I165" s="18">
        <v>4.4638342999999997E-2</v>
      </c>
      <c r="J165" s="18">
        <v>2.2726408999999999E-2</v>
      </c>
      <c r="K165" s="18">
        <v>6.9705988950000002</v>
      </c>
      <c r="L165" s="18">
        <v>3.2769392000000001E-2</v>
      </c>
      <c r="M165" s="18">
        <v>1.079413591</v>
      </c>
      <c r="N165" s="18">
        <v>4.2465192999999998E-2</v>
      </c>
      <c r="O165" s="18">
        <v>14.37974431</v>
      </c>
      <c r="P165" s="18">
        <v>17.052874920000001</v>
      </c>
      <c r="Q165" s="18">
        <v>6.021173149</v>
      </c>
      <c r="R165" s="18">
        <v>3.0611934E-2</v>
      </c>
      <c r="S165" s="18">
        <v>1.1723664090000001</v>
      </c>
      <c r="T165" s="18">
        <v>58.749194029999998</v>
      </c>
      <c r="U165" s="18">
        <v>3.6948066000000002E-2</v>
      </c>
      <c r="V165" s="18">
        <v>3.1515690999999998E-2</v>
      </c>
      <c r="W165" s="18">
        <v>6.2443536000000001E-2</v>
      </c>
      <c r="X165" s="18">
        <v>4.3922210000000003E-2</v>
      </c>
      <c r="Y165" s="18">
        <v>2.7739336999999999E-2</v>
      </c>
      <c r="Z165" t="str">
        <f t="shared" si="2"/>
        <v>Alphaproteobacteria non LD12</v>
      </c>
      <c r="AB165" s="26" t="s">
        <v>520</v>
      </c>
      <c r="AC165" s="27">
        <v>80.349999999999994</v>
      </c>
      <c r="AD165" s="27">
        <v>5.1100000000000003</v>
      </c>
      <c r="AE165" s="26" t="s">
        <v>34</v>
      </c>
    </row>
    <row r="166" spans="1:31" x14ac:dyDescent="0.2">
      <c r="A166" t="s">
        <v>280</v>
      </c>
      <c r="B166" s="18">
        <v>16.814527269999999</v>
      </c>
      <c r="C166" s="18">
        <v>11.87212727</v>
      </c>
      <c r="D166" s="18">
        <v>12.82579091</v>
      </c>
      <c r="E166" s="18">
        <v>14.05350909</v>
      </c>
      <c r="F166" s="18">
        <v>9.2297818179999993</v>
      </c>
      <c r="G166" s="18">
        <v>29.778936359999999</v>
      </c>
      <c r="H166" s="18">
        <v>11.61750909</v>
      </c>
      <c r="I166" s="18">
        <v>36.072672730000001</v>
      </c>
      <c r="J166" s="18">
        <v>19.095454549999999</v>
      </c>
      <c r="K166" s="18">
        <v>0.411163636</v>
      </c>
      <c r="L166" s="18">
        <v>31.478918180000001</v>
      </c>
      <c r="M166" s="18">
        <v>0.73954545500000002</v>
      </c>
      <c r="N166" s="18">
        <v>25.72426364</v>
      </c>
      <c r="O166" s="18">
        <v>13.27653636</v>
      </c>
      <c r="P166" s="18">
        <v>5.6228909089999997</v>
      </c>
      <c r="Q166" s="18">
        <v>8.0705090909999999</v>
      </c>
      <c r="R166" s="18">
        <v>13.660836359999999</v>
      </c>
      <c r="S166" s="18">
        <v>5.7563545449999998</v>
      </c>
      <c r="T166" s="18">
        <v>4.7109090910000004</v>
      </c>
      <c r="U166" s="18">
        <v>29.431881820000001</v>
      </c>
      <c r="V166" s="18">
        <v>17.241036359999999</v>
      </c>
      <c r="W166" s="18">
        <v>25.818818180000001</v>
      </c>
      <c r="X166" s="18">
        <v>29.863254550000001</v>
      </c>
      <c r="Y166" s="18">
        <v>25.131527269999999</v>
      </c>
      <c r="Z166" t="str">
        <f t="shared" si="2"/>
        <v>Bacteroidetes</v>
      </c>
      <c r="AB166" s="26" t="s">
        <v>473</v>
      </c>
      <c r="AC166" s="27">
        <v>72.56</v>
      </c>
      <c r="AD166" s="27">
        <v>8.4700000000000006</v>
      </c>
      <c r="AE166" s="26" t="s">
        <v>34</v>
      </c>
    </row>
    <row r="167" spans="1:31" x14ac:dyDescent="0.2">
      <c r="A167" t="s">
        <v>281</v>
      </c>
      <c r="B167" s="18">
        <v>7.6788948030000004</v>
      </c>
      <c r="C167" s="18">
        <v>11.84360225</v>
      </c>
      <c r="D167" s="18">
        <v>7.4817330059999998</v>
      </c>
      <c r="E167" s="18">
        <v>9.3508681179999993</v>
      </c>
      <c r="F167" s="18">
        <v>8.1048266850000008</v>
      </c>
      <c r="G167" s="18">
        <v>17.331432159999999</v>
      </c>
      <c r="H167" s="18">
        <v>5.6313292129999999</v>
      </c>
      <c r="I167" s="18">
        <v>25.82078301</v>
      </c>
      <c r="J167" s="18">
        <v>15.283291569999999</v>
      </c>
      <c r="K167" s="18">
        <v>1.172288062</v>
      </c>
      <c r="L167" s="18">
        <v>16.837336799999999</v>
      </c>
      <c r="M167" s="18">
        <v>1.9570591289999999</v>
      </c>
      <c r="N167" s="18">
        <v>13.670091149999999</v>
      </c>
      <c r="O167" s="18">
        <v>20.46589354</v>
      </c>
      <c r="P167" s="18">
        <v>10.74472598</v>
      </c>
      <c r="Q167" s="18">
        <v>17.362405620000001</v>
      </c>
      <c r="R167" s="18">
        <v>17.66618764</v>
      </c>
      <c r="S167" s="18">
        <v>7.9982984549999996</v>
      </c>
      <c r="T167" s="18">
        <v>6.1508175559999998</v>
      </c>
      <c r="U167" s="18">
        <v>15.59201629</v>
      </c>
      <c r="V167" s="18">
        <v>5.7292405899999999</v>
      </c>
      <c r="W167" s="18">
        <v>11.474948879999999</v>
      </c>
      <c r="X167" s="18">
        <v>15.271784269999999</v>
      </c>
      <c r="Y167" s="18">
        <v>14.04116756</v>
      </c>
      <c r="Z167" t="str">
        <f t="shared" si="2"/>
        <v>Alphaproteobacteria non LD12</v>
      </c>
      <c r="AB167" s="26" t="s">
        <v>479</v>
      </c>
      <c r="AC167" s="27">
        <v>84.1</v>
      </c>
      <c r="AD167" s="27">
        <v>9.85</v>
      </c>
      <c r="AE167" s="26" t="s">
        <v>38</v>
      </c>
    </row>
    <row r="168" spans="1:31" x14ac:dyDescent="0.2">
      <c r="A168" t="s">
        <v>282</v>
      </c>
      <c r="B168" s="18">
        <v>10.56512182</v>
      </c>
      <c r="C168" s="18">
        <v>11.650109090000001</v>
      </c>
      <c r="D168" s="18">
        <v>10.404685450000001</v>
      </c>
      <c r="E168" s="18">
        <v>7.7338236360000003</v>
      </c>
      <c r="F168" s="18">
        <v>8.8692527269999992</v>
      </c>
      <c r="G168" s="18">
        <v>6.8388545450000002</v>
      </c>
      <c r="H168" s="18">
        <v>29.60542727</v>
      </c>
      <c r="I168" s="18">
        <v>7.6947890909999996</v>
      </c>
      <c r="J168" s="18">
        <v>4.0057363639999997</v>
      </c>
      <c r="K168" s="18">
        <v>63.097467270000003</v>
      </c>
      <c r="L168" s="18">
        <v>7.381003636</v>
      </c>
      <c r="M168" s="18">
        <v>74.708340000000007</v>
      </c>
      <c r="N168" s="18">
        <v>4.7641327269999998</v>
      </c>
      <c r="O168" s="18">
        <v>11.47220182</v>
      </c>
      <c r="P168" s="18">
        <v>7.5689399999999996</v>
      </c>
      <c r="Q168" s="18">
        <v>10.37289273</v>
      </c>
      <c r="R168" s="18">
        <v>5.5906672730000002</v>
      </c>
      <c r="S168" s="18">
        <v>45.327043639999999</v>
      </c>
      <c r="T168" s="18">
        <v>28.170940000000002</v>
      </c>
      <c r="U168" s="18">
        <v>3.4988745450000001</v>
      </c>
      <c r="V168" s="18">
        <v>2.4521090910000001</v>
      </c>
      <c r="W168" s="18">
        <v>2.5629</v>
      </c>
      <c r="X168" s="18">
        <v>4.7064545449999997</v>
      </c>
      <c r="Y168" s="18">
        <v>3.9655690909999999</v>
      </c>
      <c r="Z168" t="str">
        <f t="shared" si="2"/>
        <v>Acidobacteria</v>
      </c>
      <c r="AB168" s="26" t="s">
        <v>265</v>
      </c>
      <c r="AC168" s="27">
        <v>95.83</v>
      </c>
      <c r="AD168" s="27">
        <v>3.29</v>
      </c>
      <c r="AE168" s="26" t="s">
        <v>38</v>
      </c>
    </row>
    <row r="169" spans="1:31" x14ac:dyDescent="0.2">
      <c r="A169" t="s">
        <v>283</v>
      </c>
      <c r="B169" s="18">
        <v>19.011310000000002</v>
      </c>
      <c r="C169" s="18">
        <v>11.59784857</v>
      </c>
      <c r="D169" s="18">
        <v>16.950442859999999</v>
      </c>
      <c r="E169" s="18">
        <v>21.614824290000001</v>
      </c>
      <c r="F169" s="18">
        <v>8.6461342860000006</v>
      </c>
      <c r="G169" s="18">
        <v>31.996411429999998</v>
      </c>
      <c r="H169" s="18">
        <v>16.987695710000001</v>
      </c>
      <c r="I169" s="18">
        <v>36.147338570000002</v>
      </c>
      <c r="J169" s="18">
        <v>2.2285657140000001</v>
      </c>
      <c r="K169" s="18">
        <v>7.4604286000000006E-2</v>
      </c>
      <c r="L169" s="18">
        <v>2.7563857139999999</v>
      </c>
      <c r="M169" s="18">
        <v>0.123501429</v>
      </c>
      <c r="N169" s="18">
        <v>2.4520242859999999</v>
      </c>
      <c r="O169" s="18">
        <v>26.89545</v>
      </c>
      <c r="P169" s="18">
        <v>12.29758286</v>
      </c>
      <c r="Q169" s="18">
        <v>20.11674429</v>
      </c>
      <c r="R169" s="18">
        <v>29.726317139999999</v>
      </c>
      <c r="S169" s="18">
        <v>12.75625857</v>
      </c>
      <c r="T169" s="18">
        <v>9.280867143</v>
      </c>
      <c r="U169" s="18">
        <v>95.400221430000002</v>
      </c>
      <c r="V169" s="18">
        <v>170.75706</v>
      </c>
      <c r="W169" s="18">
        <v>85.026610000000005</v>
      </c>
      <c r="X169" s="18">
        <v>76.142660000000006</v>
      </c>
      <c r="Y169" s="18">
        <v>232.02135430000001</v>
      </c>
      <c r="Z169" t="str">
        <f t="shared" si="2"/>
        <v>Bacteroidetes</v>
      </c>
      <c r="AB169" s="26" t="s">
        <v>255</v>
      </c>
      <c r="AC169" s="27">
        <v>99.14</v>
      </c>
      <c r="AD169" s="27">
        <v>0.26</v>
      </c>
      <c r="AE169" s="26" t="s">
        <v>38</v>
      </c>
    </row>
    <row r="170" spans="1:31" x14ac:dyDescent="0.2">
      <c r="A170" t="s">
        <v>284</v>
      </c>
      <c r="B170" s="18">
        <v>8.0777990939999995</v>
      </c>
      <c r="C170" s="18">
        <v>11.40910242</v>
      </c>
      <c r="D170" s="18">
        <v>8.217270997</v>
      </c>
      <c r="E170" s="18">
        <v>5.3933640479999996</v>
      </c>
      <c r="F170" s="18">
        <v>7.545831722</v>
      </c>
      <c r="G170" s="18">
        <v>2.4019842900000001</v>
      </c>
      <c r="H170" s="18">
        <v>24.995141690000001</v>
      </c>
      <c r="I170" s="18">
        <v>2.2736350449999998</v>
      </c>
      <c r="J170" s="18">
        <v>0.45758791500000001</v>
      </c>
      <c r="K170" s="18">
        <v>44.77573082</v>
      </c>
      <c r="L170" s="18">
        <v>0.86994592100000001</v>
      </c>
      <c r="M170" s="18">
        <v>55.475000000000001</v>
      </c>
      <c r="N170" s="18">
        <v>0.635480665</v>
      </c>
      <c r="O170" s="18">
        <v>10.70510574</v>
      </c>
      <c r="P170" s="18">
        <v>9.9077803630000005</v>
      </c>
      <c r="Q170" s="18">
        <v>9.5854734140000009</v>
      </c>
      <c r="R170" s="18">
        <v>3.1076338369999998</v>
      </c>
      <c r="S170" s="18">
        <v>39.0970139</v>
      </c>
      <c r="T170" s="18">
        <v>20.7849565</v>
      </c>
      <c r="U170" s="18">
        <v>0.76766465299999997</v>
      </c>
      <c r="V170" s="18">
        <v>0.56855528700000002</v>
      </c>
      <c r="W170" s="18">
        <v>0.55146827799999998</v>
      </c>
      <c r="X170" s="18">
        <v>1.1223700910000001</v>
      </c>
      <c r="Y170" s="18">
        <v>1.21717432</v>
      </c>
      <c r="Z170" t="str">
        <f t="shared" si="2"/>
        <v>Alphaproteobacteria non LD12</v>
      </c>
      <c r="AB170" s="26" t="s">
        <v>171</v>
      </c>
      <c r="AC170" s="27">
        <v>94.29</v>
      </c>
      <c r="AD170" s="27">
        <v>2.0499999999999998</v>
      </c>
      <c r="AE170" s="26" t="s">
        <v>38</v>
      </c>
    </row>
    <row r="171" spans="1:31" x14ac:dyDescent="0.2">
      <c r="A171" t="s">
        <v>285</v>
      </c>
      <c r="B171" s="18">
        <v>11.756197970000001</v>
      </c>
      <c r="C171" s="18">
        <v>10.94014919</v>
      </c>
      <c r="D171" s="18">
        <v>9.8039544719999991</v>
      </c>
      <c r="E171" s="18">
        <v>10.653804470000001</v>
      </c>
      <c r="F171" s="18">
        <v>7.248707317</v>
      </c>
      <c r="G171" s="18">
        <v>23.319883740000002</v>
      </c>
      <c r="H171" s="18">
        <v>7.5780199189999999</v>
      </c>
      <c r="I171" s="18">
        <v>29.184532109999999</v>
      </c>
      <c r="J171" s="18">
        <v>31.87316423</v>
      </c>
      <c r="K171" s="18">
        <v>1.7043613820000001</v>
      </c>
      <c r="L171" s="18">
        <v>44.936363010000001</v>
      </c>
      <c r="M171" s="18">
        <v>1.9388447150000001</v>
      </c>
      <c r="N171" s="18">
        <v>36.94338699</v>
      </c>
      <c r="O171" s="18">
        <v>16.825910159999999</v>
      </c>
      <c r="P171" s="18">
        <v>7.6515439020000002</v>
      </c>
      <c r="Q171" s="18">
        <v>9.9593597559999996</v>
      </c>
      <c r="R171" s="18">
        <v>16.52532154</v>
      </c>
      <c r="S171" s="18">
        <v>7.7658589429999996</v>
      </c>
      <c r="T171" s="18">
        <v>6.0928967480000003</v>
      </c>
      <c r="U171" s="18">
        <v>23.791704469999999</v>
      </c>
      <c r="V171" s="18">
        <v>16.42913171</v>
      </c>
      <c r="W171" s="18">
        <v>23.10285691</v>
      </c>
      <c r="X171" s="18">
        <v>21.700936989999999</v>
      </c>
      <c r="Y171" s="18">
        <v>25.981411789999999</v>
      </c>
      <c r="Z171" t="str">
        <f t="shared" si="2"/>
        <v>Betaproteobacteria</v>
      </c>
      <c r="AB171" s="26" t="s">
        <v>285</v>
      </c>
      <c r="AC171" s="27">
        <v>98.36</v>
      </c>
      <c r="AD171" s="27">
        <v>4.09</v>
      </c>
      <c r="AE171" s="26" t="s">
        <v>38</v>
      </c>
    </row>
    <row r="172" spans="1:31" x14ac:dyDescent="0.2">
      <c r="A172" t="s">
        <v>286</v>
      </c>
      <c r="B172" s="18">
        <v>16.79811823</v>
      </c>
      <c r="C172" s="18">
        <v>10.87789549</v>
      </c>
      <c r="D172" s="18">
        <v>16.04766029</v>
      </c>
      <c r="E172" s="18">
        <v>14.8248148</v>
      </c>
      <c r="F172" s="18">
        <v>18.193199459999999</v>
      </c>
      <c r="G172" s="18">
        <v>1.5263538E-2</v>
      </c>
      <c r="H172" s="18">
        <v>0.30947689499999997</v>
      </c>
      <c r="I172" s="18">
        <v>9.2256319999999992E-3</v>
      </c>
      <c r="J172" s="18">
        <v>1.1163718E-2</v>
      </c>
      <c r="K172" s="18">
        <v>0.32137833900000001</v>
      </c>
      <c r="L172" s="18">
        <v>1.1535017999999999E-2</v>
      </c>
      <c r="M172" s="18">
        <v>0.20875018100000001</v>
      </c>
      <c r="N172" s="18">
        <v>1.1552166000000001E-2</v>
      </c>
      <c r="O172" s="18">
        <v>4.6502503610000003</v>
      </c>
      <c r="P172" s="18">
        <v>20.06458628</v>
      </c>
      <c r="Q172" s="18">
        <v>10.122378339999999</v>
      </c>
      <c r="R172" s="18">
        <v>1.1529964E-2</v>
      </c>
      <c r="S172" s="18">
        <v>0.24941137199999999</v>
      </c>
      <c r="T172" s="18">
        <v>4.1913944040000004</v>
      </c>
      <c r="U172" s="18">
        <v>2.1412634999999999E-2</v>
      </c>
      <c r="V172" s="18">
        <v>2.5498736000000001E-2</v>
      </c>
      <c r="W172" s="18">
        <v>5.8212093999999999E-2</v>
      </c>
      <c r="X172" s="18">
        <v>2.1350721999999999E-2</v>
      </c>
      <c r="Y172" s="18">
        <v>1.5327076E-2</v>
      </c>
      <c r="Z172" t="str">
        <f t="shared" si="2"/>
        <v>Verruomicrobia</v>
      </c>
      <c r="AB172" s="26" t="s">
        <v>257</v>
      </c>
      <c r="AC172" s="27">
        <v>96.88</v>
      </c>
      <c r="AD172" s="27">
        <v>3.92</v>
      </c>
      <c r="AE172" s="26" t="s">
        <v>38</v>
      </c>
    </row>
    <row r="173" spans="1:31" x14ac:dyDescent="0.2">
      <c r="A173" t="s">
        <v>287</v>
      </c>
      <c r="B173" s="18">
        <v>7.005284606</v>
      </c>
      <c r="C173" s="18">
        <v>10.815764919999999</v>
      </c>
      <c r="D173" s="18">
        <v>8.5550295940000005</v>
      </c>
      <c r="E173" s="18">
        <v>11.94867327</v>
      </c>
      <c r="F173" s="18">
        <v>12.921342599999999</v>
      </c>
      <c r="G173" s="18">
        <v>1.765513E-3</v>
      </c>
      <c r="H173" s="18">
        <v>2.5704773E-2</v>
      </c>
      <c r="I173" s="18">
        <v>1.6121700000000001E-4</v>
      </c>
      <c r="J173" s="18">
        <v>5.2470200000000005E-4</v>
      </c>
      <c r="K173" s="18">
        <v>2.1888305E-2</v>
      </c>
      <c r="L173" s="18">
        <v>5.23508E-4</v>
      </c>
      <c r="M173" s="18">
        <v>1.6766229000000001E-2</v>
      </c>
      <c r="N173" s="18">
        <v>3.3352030000000001E-3</v>
      </c>
      <c r="O173" s="18">
        <v>1.9576517899999999</v>
      </c>
      <c r="P173" s="18">
        <v>12.849743439999999</v>
      </c>
      <c r="Q173" s="18">
        <v>14.382687710000001</v>
      </c>
      <c r="R173" s="18">
        <v>2.2683769999999998E-3</v>
      </c>
      <c r="S173" s="18">
        <v>7.4436750000000003E-3</v>
      </c>
      <c r="T173" s="18">
        <v>0.44704928399999999</v>
      </c>
      <c r="U173" s="18">
        <v>8.3442719999999998E-3</v>
      </c>
      <c r="V173" s="18">
        <v>5.7207639999999997E-3</v>
      </c>
      <c r="W173" s="18">
        <v>1.7366110000000001E-2</v>
      </c>
      <c r="X173" s="18">
        <v>7.7008349999999996E-3</v>
      </c>
      <c r="Y173" s="18">
        <v>2.1214799999999998E-3</v>
      </c>
      <c r="Z173" t="str">
        <f t="shared" si="2"/>
        <v>Deltaproteobacteria</v>
      </c>
      <c r="AB173" s="26" t="s">
        <v>447</v>
      </c>
      <c r="AC173" s="27">
        <v>67.53</v>
      </c>
      <c r="AD173" s="27">
        <v>6.1</v>
      </c>
      <c r="AE173" s="26" t="s">
        <v>38</v>
      </c>
    </row>
    <row r="174" spans="1:31" x14ac:dyDescent="0.2">
      <c r="A174" t="s">
        <v>288</v>
      </c>
      <c r="B174" s="18">
        <v>2.2717399999999999</v>
      </c>
      <c r="C174" s="18">
        <v>10.751186089999999</v>
      </c>
      <c r="D174" s="18">
        <v>5.0138930430000004</v>
      </c>
      <c r="E174" s="18">
        <v>13.276600869999999</v>
      </c>
      <c r="F174" s="18">
        <v>15.073281740000001</v>
      </c>
      <c r="G174" s="18">
        <v>9.3478300000000001E-4</v>
      </c>
      <c r="H174" s="18">
        <v>2.6826086999999998E-2</v>
      </c>
      <c r="I174" s="18">
        <v>6.53913E-4</v>
      </c>
      <c r="J174" s="18">
        <v>5.0521699999999997E-4</v>
      </c>
      <c r="K174" s="18">
        <v>2.0527825999999999E-2</v>
      </c>
      <c r="L174" s="18">
        <v>7.1478299999999998E-4</v>
      </c>
      <c r="M174" s="18">
        <v>1.1716522E-2</v>
      </c>
      <c r="N174" s="18">
        <v>1.6191300000000001E-3</v>
      </c>
      <c r="O174" s="18">
        <v>0.39547739100000001</v>
      </c>
      <c r="P174" s="18">
        <v>12.170608700000001</v>
      </c>
      <c r="Q174" s="18">
        <v>22.609681739999999</v>
      </c>
      <c r="R174" s="18">
        <v>2.4617390000000001E-3</v>
      </c>
      <c r="S174" s="18">
        <v>1.7742608999999999E-2</v>
      </c>
      <c r="T174" s="18">
        <v>4.3082609000000001E-2</v>
      </c>
      <c r="U174" s="18">
        <v>5.9199999999999999E-3</v>
      </c>
      <c r="V174" s="18">
        <v>3.3460870000000002E-3</v>
      </c>
      <c r="W174" s="18">
        <v>6.9608700000000001E-3</v>
      </c>
      <c r="X174" s="18">
        <v>3.358261E-3</v>
      </c>
      <c r="Y174" s="18">
        <v>6.6434800000000004E-4</v>
      </c>
      <c r="Z174" t="str">
        <f t="shared" si="2"/>
        <v>Chloroflexi</v>
      </c>
      <c r="AB174" s="26" t="s">
        <v>633</v>
      </c>
      <c r="AC174" s="27">
        <v>68.73</v>
      </c>
      <c r="AD174" s="27">
        <v>2.23</v>
      </c>
      <c r="AE174" s="26" t="s">
        <v>38</v>
      </c>
    </row>
    <row r="175" spans="1:31" x14ac:dyDescent="0.2">
      <c r="A175" t="s">
        <v>289</v>
      </c>
      <c r="B175" s="18">
        <v>8.5214307320000007</v>
      </c>
      <c r="C175" s="18">
        <v>10.63909561</v>
      </c>
      <c r="D175" s="18">
        <v>11.243254629999999</v>
      </c>
      <c r="E175" s="18">
        <v>9.1005463409999994</v>
      </c>
      <c r="F175" s="18">
        <v>7.9742263409999996</v>
      </c>
      <c r="G175" s="18">
        <v>6.6861004880000001</v>
      </c>
      <c r="H175" s="18">
        <v>33.766387799999997</v>
      </c>
      <c r="I175" s="18">
        <v>5.0109887799999999</v>
      </c>
      <c r="J175" s="18">
        <v>1.887496098</v>
      </c>
      <c r="K175" s="18">
        <v>9.6892321950000007</v>
      </c>
      <c r="L175" s="18">
        <v>4.7528975610000002</v>
      </c>
      <c r="M175" s="18">
        <v>11.2468161</v>
      </c>
      <c r="N175" s="18">
        <v>3.4797078049999999</v>
      </c>
      <c r="O175" s="18">
        <v>10.221382930000001</v>
      </c>
      <c r="P175" s="18">
        <v>7.1592224389999997</v>
      </c>
      <c r="Q175" s="18">
        <v>10.361300979999999</v>
      </c>
      <c r="R175" s="18">
        <v>4.7543775610000001</v>
      </c>
      <c r="S175" s="18">
        <v>48.601180980000002</v>
      </c>
      <c r="T175" s="18">
        <v>12.180322930000001</v>
      </c>
      <c r="U175" s="18">
        <v>3.171826341</v>
      </c>
      <c r="V175" s="18">
        <v>1.753022927</v>
      </c>
      <c r="W175" s="18">
        <v>2.7692404879999999</v>
      </c>
      <c r="X175" s="18">
        <v>4.6875799999999996</v>
      </c>
      <c r="Y175" s="18">
        <v>4.6193770729999999</v>
      </c>
      <c r="Z175" t="str">
        <f t="shared" si="2"/>
        <v>Bacteroidetes</v>
      </c>
      <c r="AB175" s="26" t="s">
        <v>587</v>
      </c>
      <c r="AC175" s="27">
        <v>74.14</v>
      </c>
      <c r="AD175" s="27">
        <v>2.06</v>
      </c>
      <c r="AE175" s="26" t="s">
        <v>38</v>
      </c>
    </row>
    <row r="176" spans="1:31" x14ac:dyDescent="0.2">
      <c r="A176" t="s">
        <v>290</v>
      </c>
      <c r="B176" s="18">
        <v>11.54054118</v>
      </c>
      <c r="C176" s="18">
        <v>10.62180706</v>
      </c>
      <c r="D176" s="18">
        <v>8.5140423530000007</v>
      </c>
      <c r="E176" s="18">
        <v>11.41854588</v>
      </c>
      <c r="F176" s="18">
        <v>8.0818847060000003</v>
      </c>
      <c r="G176" s="18">
        <v>21.763491179999999</v>
      </c>
      <c r="H176" s="18">
        <v>7.9142400000000004</v>
      </c>
      <c r="I176" s="18">
        <v>30.764981179999999</v>
      </c>
      <c r="J176" s="18">
        <v>1.775174706</v>
      </c>
      <c r="K176" s="18">
        <v>1.2201182349999999</v>
      </c>
      <c r="L176" s="18">
        <v>3.0988829409999998</v>
      </c>
      <c r="M176" s="18">
        <v>1.248865882</v>
      </c>
      <c r="N176" s="18">
        <v>3.807018824</v>
      </c>
      <c r="O176" s="18">
        <v>1.888006471</v>
      </c>
      <c r="P176" s="18">
        <v>0.95499529400000005</v>
      </c>
      <c r="Q176" s="18">
        <v>1.239105882</v>
      </c>
      <c r="R176" s="18">
        <v>1.867992941</v>
      </c>
      <c r="S176" s="18">
        <v>0.79656294100000002</v>
      </c>
      <c r="T176" s="18">
        <v>0.68357058800000003</v>
      </c>
      <c r="U176" s="18">
        <v>2.7745988239999999</v>
      </c>
      <c r="V176" s="18">
        <v>5.083038824</v>
      </c>
      <c r="W176" s="18">
        <v>2.137366471</v>
      </c>
      <c r="X176" s="18">
        <v>2.3408799999999998</v>
      </c>
      <c r="Y176" s="18">
        <v>3.0869505880000001</v>
      </c>
      <c r="Z176" t="str">
        <f t="shared" si="2"/>
        <v>Alphaproteobacteria non LD12</v>
      </c>
      <c r="AB176" s="26" t="s">
        <v>526</v>
      </c>
      <c r="AC176" s="27">
        <v>91.14</v>
      </c>
      <c r="AD176" s="27">
        <v>1.28</v>
      </c>
      <c r="AE176" s="26" t="s">
        <v>38</v>
      </c>
    </row>
    <row r="177" spans="1:31" x14ac:dyDescent="0.2">
      <c r="A177" t="s">
        <v>291</v>
      </c>
      <c r="B177" s="18">
        <v>5.3277877330000001</v>
      </c>
      <c r="C177" s="18">
        <v>10.590484529999999</v>
      </c>
      <c r="D177" s="18">
        <v>5.6476565330000001</v>
      </c>
      <c r="E177" s="18">
        <v>3.7250112</v>
      </c>
      <c r="F177" s="18">
        <v>6.4526208</v>
      </c>
      <c r="G177" s="18">
        <v>0.16236639999999999</v>
      </c>
      <c r="H177" s="18">
        <v>25.105523999999999</v>
      </c>
      <c r="I177" s="18">
        <v>5.1758667000000001E-2</v>
      </c>
      <c r="J177" s="18">
        <v>1.8932533000000001E-2</v>
      </c>
      <c r="K177" s="18">
        <v>30.681109330000002</v>
      </c>
      <c r="L177" s="18">
        <v>0.166637867</v>
      </c>
      <c r="M177" s="18">
        <v>36.363161069999997</v>
      </c>
      <c r="N177" s="18">
        <v>4.2430133000000002E-2</v>
      </c>
      <c r="O177" s="18">
        <v>4.3882808000000004</v>
      </c>
      <c r="P177" s="18">
        <v>4.0006578670000001</v>
      </c>
      <c r="Q177" s="18">
        <v>6.0800106669999998</v>
      </c>
      <c r="R177" s="18">
        <v>0.43301119999999998</v>
      </c>
      <c r="S177" s="18">
        <v>27.257864529999999</v>
      </c>
      <c r="T177" s="18">
        <v>16.21139093</v>
      </c>
      <c r="U177" s="18">
        <v>2.8422666999999999E-2</v>
      </c>
      <c r="V177" s="18">
        <v>3.6653333000000003E-2</v>
      </c>
      <c r="W177" s="18">
        <v>2.7740000000000001E-2</v>
      </c>
      <c r="X177" s="18">
        <v>3.6854667000000001E-2</v>
      </c>
      <c r="Y177" s="18">
        <v>3.6418399999999997E-2</v>
      </c>
      <c r="Z177" t="str">
        <f t="shared" si="2"/>
        <v>Chloroflexi</v>
      </c>
      <c r="AB177" s="26" t="s">
        <v>173</v>
      </c>
      <c r="AC177" s="27">
        <v>95.12</v>
      </c>
      <c r="AD177" s="27">
        <v>0.41</v>
      </c>
      <c r="AE177" s="26" t="s">
        <v>38</v>
      </c>
    </row>
    <row r="178" spans="1:31" x14ac:dyDescent="0.2">
      <c r="A178" t="s">
        <v>292</v>
      </c>
      <c r="B178" s="18">
        <v>5.3982075910000002</v>
      </c>
      <c r="C178" s="18">
        <v>10.572797380000001</v>
      </c>
      <c r="D178" s="18">
        <v>6.4786392690000003</v>
      </c>
      <c r="E178" s="18">
        <v>9.8314630740000002</v>
      </c>
      <c r="F178" s="18">
        <v>11.48861621</v>
      </c>
      <c r="G178" s="18">
        <v>1.6261011999999998E-2</v>
      </c>
      <c r="H178" s="18">
        <v>1.8233458000000001E-2</v>
      </c>
      <c r="I178" s="18">
        <v>1.8009465999999998E-2</v>
      </c>
      <c r="J178" s="18">
        <v>1.0808715999999999E-2</v>
      </c>
      <c r="K178" s="18">
        <v>1.1412746E-2</v>
      </c>
      <c r="L178" s="18">
        <v>1.3423618E-2</v>
      </c>
      <c r="M178" s="18">
        <v>1.0782943E-2</v>
      </c>
      <c r="N178" s="18">
        <v>1.300553E-2</v>
      </c>
      <c r="O178" s="18">
        <v>1.7823970950000001</v>
      </c>
      <c r="P178" s="18">
        <v>11.517058479999999</v>
      </c>
      <c r="Q178" s="18">
        <v>13.201948549999999</v>
      </c>
      <c r="R178" s="18">
        <v>1.0836645000000001E-2</v>
      </c>
      <c r="S178" s="18">
        <v>1.3050890000000001E-2</v>
      </c>
      <c r="T178" s="18">
        <v>0.17832099300000001</v>
      </c>
      <c r="U178" s="18">
        <v>1.2819963E-2</v>
      </c>
      <c r="V178" s="18">
        <v>7.9437680000000004E-3</v>
      </c>
      <c r="W178" s="18">
        <v>1.4404780000000001E-2</v>
      </c>
      <c r="X178" s="18">
        <v>1.0662418E-2</v>
      </c>
      <c r="Y178" s="18">
        <v>7.6107780000000003E-3</v>
      </c>
      <c r="Z178" t="str">
        <f t="shared" si="2"/>
        <v>Chloroflexi</v>
      </c>
      <c r="AB178" s="26" t="s">
        <v>136</v>
      </c>
      <c r="AC178" s="27">
        <v>93.23</v>
      </c>
      <c r="AD178" s="27">
        <v>1.39</v>
      </c>
      <c r="AE178" s="26" t="s">
        <v>38</v>
      </c>
    </row>
    <row r="179" spans="1:31" x14ac:dyDescent="0.2">
      <c r="A179" t="s">
        <v>293</v>
      </c>
      <c r="B179" s="18">
        <v>13.001392129999999</v>
      </c>
      <c r="C179" s="18">
        <v>10.527095470000001</v>
      </c>
      <c r="D179" s="18">
        <v>11.1695376</v>
      </c>
      <c r="E179" s="18">
        <v>13.40441358</v>
      </c>
      <c r="F179" s="18">
        <v>7.8176854330000003</v>
      </c>
      <c r="G179" s="18">
        <v>28.101675199999999</v>
      </c>
      <c r="H179" s="18">
        <v>11.415075979999999</v>
      </c>
      <c r="I179" s="18">
        <v>27.88293445</v>
      </c>
      <c r="J179" s="18">
        <v>3.5138657480000002</v>
      </c>
      <c r="K179" s="18">
        <v>0.456860039</v>
      </c>
      <c r="L179" s="18">
        <v>7.0716515749999997</v>
      </c>
      <c r="M179" s="18">
        <v>0.28888740200000002</v>
      </c>
      <c r="N179" s="18">
        <v>5.6282470470000003</v>
      </c>
      <c r="O179" s="18">
        <v>18.496135630000001</v>
      </c>
      <c r="P179" s="18">
        <v>7.6223726379999999</v>
      </c>
      <c r="Q179" s="18">
        <v>11.848723619999999</v>
      </c>
      <c r="R179" s="18">
        <v>18.260008460000002</v>
      </c>
      <c r="S179" s="18">
        <v>9.3385452759999996</v>
      </c>
      <c r="T179" s="18">
        <v>6.0572773619999998</v>
      </c>
      <c r="U179" s="18">
        <v>25.435062989999999</v>
      </c>
      <c r="V179" s="18">
        <v>19.786466539999999</v>
      </c>
      <c r="W179" s="18">
        <v>27.77203051</v>
      </c>
      <c r="X179" s="18">
        <v>26.038025390000001</v>
      </c>
      <c r="Y179" s="18">
        <v>40.648728349999999</v>
      </c>
      <c r="Z179" t="str">
        <f t="shared" si="2"/>
        <v>Bacteroidetes</v>
      </c>
      <c r="AB179" s="26" t="s">
        <v>238</v>
      </c>
      <c r="AC179" s="27">
        <v>90.98</v>
      </c>
      <c r="AD179" s="27">
        <v>7.08</v>
      </c>
      <c r="AE179" s="26" t="s">
        <v>38</v>
      </c>
    </row>
    <row r="180" spans="1:31" x14ac:dyDescent="0.2">
      <c r="A180" t="s">
        <v>294</v>
      </c>
      <c r="B180" s="18">
        <v>8.0481252399999992</v>
      </c>
      <c r="C180" s="18">
        <v>10.506432909999999</v>
      </c>
      <c r="D180" s="18">
        <v>9.5491504789999997</v>
      </c>
      <c r="E180" s="18">
        <v>12.522121090000001</v>
      </c>
      <c r="F180" s="18">
        <v>11.368239620000001</v>
      </c>
      <c r="G180" s="18">
        <v>2.2517570000000001E-3</v>
      </c>
      <c r="H180" s="18">
        <v>1.2950799000000001E-2</v>
      </c>
      <c r="I180" s="18">
        <v>4.6517599999999998E-4</v>
      </c>
      <c r="J180" s="18">
        <v>5.8100000000000003E-5</v>
      </c>
      <c r="K180" s="18">
        <v>5.0932909999999998E-3</v>
      </c>
      <c r="L180" s="18">
        <v>4.6517599999999998E-4</v>
      </c>
      <c r="M180" s="18">
        <v>5.9648600000000002E-4</v>
      </c>
      <c r="N180" s="18">
        <v>4.0287500000000002E-4</v>
      </c>
      <c r="O180" s="18">
        <v>1.9635070290000001</v>
      </c>
      <c r="P180" s="18">
        <v>13.560258149999999</v>
      </c>
      <c r="Q180" s="18">
        <v>12.68083131</v>
      </c>
      <c r="R180" s="18">
        <v>8.7987199999999997E-4</v>
      </c>
      <c r="S180" s="18">
        <v>2.1575079999999998E-3</v>
      </c>
      <c r="T180" s="18">
        <v>0.23940639</v>
      </c>
      <c r="U180" s="18">
        <v>5.0383399999999999E-4</v>
      </c>
      <c r="V180" s="18">
        <v>6.2491999999999995E-4</v>
      </c>
      <c r="W180" s="18">
        <v>1.2153349999999999E-3</v>
      </c>
      <c r="X180" s="18">
        <v>8.9712500000000003E-4</v>
      </c>
      <c r="Y180" s="18">
        <v>2.3258799999999999E-4</v>
      </c>
      <c r="Z180" t="str">
        <f t="shared" si="2"/>
        <v>Chloroflexi</v>
      </c>
      <c r="AB180" s="26" t="s">
        <v>425</v>
      </c>
      <c r="AC180" s="27">
        <v>68.849999999999994</v>
      </c>
      <c r="AD180" s="27">
        <v>6.12</v>
      </c>
      <c r="AE180" s="26" t="s">
        <v>38</v>
      </c>
    </row>
    <row r="181" spans="1:31" x14ac:dyDescent="0.2">
      <c r="A181" t="s">
        <v>295</v>
      </c>
      <c r="B181" s="18">
        <v>5.2493604649999996</v>
      </c>
      <c r="C181" s="18">
        <v>10.447872090000001</v>
      </c>
      <c r="D181" s="18">
        <v>8.7771813949999995</v>
      </c>
      <c r="E181" s="18">
        <v>4.3692116280000004</v>
      </c>
      <c r="F181" s="18">
        <v>5.3938395349999997</v>
      </c>
      <c r="G181" s="18">
        <v>0.80246279099999995</v>
      </c>
      <c r="H181" s="18">
        <v>19.46697442</v>
      </c>
      <c r="I181" s="18">
        <v>0.52219534899999998</v>
      </c>
      <c r="J181" s="18">
        <v>0.187018605</v>
      </c>
      <c r="K181" s="18">
        <v>45.394216280000002</v>
      </c>
      <c r="L181" s="18">
        <v>0.68332558099999996</v>
      </c>
      <c r="M181" s="18">
        <v>40.448213950000003</v>
      </c>
      <c r="N181" s="18">
        <v>0.42874883699999999</v>
      </c>
      <c r="O181" s="18">
        <v>9.3051604650000002</v>
      </c>
      <c r="P181" s="18">
        <v>7.0945279069999998</v>
      </c>
      <c r="Q181" s="18">
        <v>7.7789813949999997</v>
      </c>
      <c r="R181" s="18">
        <v>1.3666651160000001</v>
      </c>
      <c r="S181" s="18">
        <v>63.626981399999998</v>
      </c>
      <c r="T181" s="18">
        <v>13.622825580000001</v>
      </c>
      <c r="U181" s="18">
        <v>0.50371627900000004</v>
      </c>
      <c r="V181" s="18">
        <v>1.2331162790000001</v>
      </c>
      <c r="W181" s="18">
        <v>0.36321395299999998</v>
      </c>
      <c r="X181" s="18">
        <v>0.575965116</v>
      </c>
      <c r="Y181" s="18">
        <v>1.352488372</v>
      </c>
      <c r="Z181" t="str">
        <f t="shared" si="2"/>
        <v>CP Pacearchaeota</v>
      </c>
      <c r="AB181" s="26" t="s">
        <v>131</v>
      </c>
      <c r="AC181" s="27">
        <v>84.47</v>
      </c>
      <c r="AD181" s="27">
        <v>1.58</v>
      </c>
      <c r="AE181" s="26" t="s">
        <v>38</v>
      </c>
    </row>
    <row r="182" spans="1:31" x14ac:dyDescent="0.2">
      <c r="A182" t="s">
        <v>296</v>
      </c>
      <c r="B182" s="18">
        <v>5.5174358489999999</v>
      </c>
      <c r="C182" s="18">
        <v>10.397562260000001</v>
      </c>
      <c r="D182" s="18">
        <v>8.3704867919999995</v>
      </c>
      <c r="E182" s="18">
        <v>6.9673584909999997</v>
      </c>
      <c r="F182" s="18">
        <v>5.9777924530000002</v>
      </c>
      <c r="G182" s="18">
        <v>0.38317735800000002</v>
      </c>
      <c r="H182" s="18">
        <v>54.057079250000001</v>
      </c>
      <c r="I182" s="18">
        <v>0.25695094299999999</v>
      </c>
      <c r="J182" s="18">
        <v>4.0328302000000003E-2</v>
      </c>
      <c r="K182" s="18">
        <v>23.28366226</v>
      </c>
      <c r="L182" s="18">
        <v>9.3433961999999995E-2</v>
      </c>
      <c r="M182" s="18">
        <v>7.9174905659999997</v>
      </c>
      <c r="N182" s="18">
        <v>7.3043395999999997E-2</v>
      </c>
      <c r="O182" s="18">
        <v>10.5946283</v>
      </c>
      <c r="P182" s="18">
        <v>8.1778943399999999</v>
      </c>
      <c r="Q182" s="18">
        <v>11.03571509</v>
      </c>
      <c r="R182" s="18">
        <v>1.5104943399999999</v>
      </c>
      <c r="S182" s="18">
        <v>72.721007549999996</v>
      </c>
      <c r="T182" s="18">
        <v>36.045922640000001</v>
      </c>
      <c r="U182" s="18">
        <v>0.96044528299999998</v>
      </c>
      <c r="V182" s="18">
        <v>0.192681132</v>
      </c>
      <c r="W182" s="18">
        <v>0.94593773599999997</v>
      </c>
      <c r="X182" s="18">
        <v>0.83824528300000001</v>
      </c>
      <c r="Y182" s="18">
        <v>0.82788490599999998</v>
      </c>
      <c r="Z182" t="str">
        <f t="shared" si="2"/>
        <v>Bacteroidetes</v>
      </c>
      <c r="AB182" s="26" t="s">
        <v>246</v>
      </c>
      <c r="AC182" s="27">
        <v>97.71</v>
      </c>
      <c r="AD182" s="27">
        <v>2.19</v>
      </c>
      <c r="AE182" s="26" t="s">
        <v>38</v>
      </c>
    </row>
    <row r="183" spans="1:31" x14ac:dyDescent="0.2">
      <c r="A183" t="s">
        <v>297</v>
      </c>
      <c r="B183" s="18">
        <v>12.786662959999999</v>
      </c>
      <c r="C183" s="18">
        <v>10.34284815</v>
      </c>
      <c r="D183" s="18">
        <v>10.99604815</v>
      </c>
      <c r="E183" s="18">
        <v>12.71585185</v>
      </c>
      <c r="F183" s="18">
        <v>6.4219185190000001</v>
      </c>
      <c r="G183" s="18">
        <v>18.715588889999999</v>
      </c>
      <c r="H183" s="18">
        <v>9.1887777780000004</v>
      </c>
      <c r="I183" s="18">
        <v>30.265881480000001</v>
      </c>
      <c r="J183" s="18">
        <v>21.316170369999998</v>
      </c>
      <c r="K183" s="18">
        <v>0.12602592600000001</v>
      </c>
      <c r="L183" s="18">
        <v>46.981092590000003</v>
      </c>
      <c r="M183" s="18">
        <v>0.198988889</v>
      </c>
      <c r="N183" s="18">
        <v>35.535644439999999</v>
      </c>
      <c r="O183" s="18">
        <v>46.23283704</v>
      </c>
      <c r="P183" s="18">
        <v>19.740851849999999</v>
      </c>
      <c r="Q183" s="18">
        <v>25.848625930000001</v>
      </c>
      <c r="R183" s="18">
        <v>49.426600000000001</v>
      </c>
      <c r="S183" s="18">
        <v>19.141918520000001</v>
      </c>
      <c r="T183" s="18">
        <v>11.95626296</v>
      </c>
      <c r="U183" s="18">
        <v>83.461722219999999</v>
      </c>
      <c r="V183" s="18">
        <v>92.731707409999999</v>
      </c>
      <c r="W183" s="18">
        <v>70.472881479999998</v>
      </c>
      <c r="X183" s="18">
        <v>75.901307410000001</v>
      </c>
      <c r="Y183" s="18">
        <v>174.02255930000001</v>
      </c>
      <c r="Z183" t="str">
        <f t="shared" si="2"/>
        <v>Alphaproteobacteria non LD12</v>
      </c>
      <c r="AB183" s="26" t="s">
        <v>534</v>
      </c>
      <c r="AC183" s="27">
        <v>97.44</v>
      </c>
      <c r="AD183" s="27">
        <v>0</v>
      </c>
      <c r="AE183" s="26" t="s">
        <v>38</v>
      </c>
    </row>
    <row r="184" spans="1:31" x14ac:dyDescent="0.2">
      <c r="A184" t="s">
        <v>298</v>
      </c>
      <c r="B184" s="18">
        <v>3.4162331899999998</v>
      </c>
      <c r="C184" s="18">
        <v>10.339255919999999</v>
      </c>
      <c r="D184" s="18">
        <v>4.8090686109999998</v>
      </c>
      <c r="E184" s="18">
        <v>10.058576329999999</v>
      </c>
      <c r="F184" s="18">
        <v>10.534928300000001</v>
      </c>
      <c r="G184" s="18">
        <v>2.8144939999999999E-3</v>
      </c>
      <c r="H184" s="18">
        <v>1.4564837000000001E-2</v>
      </c>
      <c r="I184" s="18">
        <v>1.50566E-3</v>
      </c>
      <c r="J184" s="18">
        <v>1.9253E-3</v>
      </c>
      <c r="K184" s="18">
        <v>2.5813979000000001E-2</v>
      </c>
      <c r="L184" s="18">
        <v>1.762436E-3</v>
      </c>
      <c r="M184" s="18">
        <v>2.7070839999999999E-2</v>
      </c>
      <c r="N184" s="18">
        <v>2.6159519999999999E-3</v>
      </c>
      <c r="O184" s="18">
        <v>0.79232898799999996</v>
      </c>
      <c r="P184" s="18">
        <v>11.76585326</v>
      </c>
      <c r="Q184" s="18">
        <v>12.7932006</v>
      </c>
      <c r="R184" s="18">
        <v>2.1747860000000002E-3</v>
      </c>
      <c r="S184" s="18">
        <v>1.6914493999999999E-2</v>
      </c>
      <c r="T184" s="18">
        <v>0.134158576</v>
      </c>
      <c r="U184" s="18">
        <v>1.7314749999999999E-3</v>
      </c>
      <c r="V184" s="18">
        <v>1.747513E-3</v>
      </c>
      <c r="W184" s="18">
        <v>4.2917670000000002E-3</v>
      </c>
      <c r="X184" s="18">
        <v>2.4688679999999999E-3</v>
      </c>
      <c r="Y184" s="18">
        <v>2.626415E-3</v>
      </c>
      <c r="Z184" t="str">
        <f t="shared" si="2"/>
        <v>Chloroflexi</v>
      </c>
      <c r="AB184" s="26" t="s">
        <v>247</v>
      </c>
      <c r="AC184" s="27">
        <v>95.73</v>
      </c>
      <c r="AD184" s="27">
        <v>1.81</v>
      </c>
      <c r="AE184" s="26" t="s">
        <v>38</v>
      </c>
    </row>
    <row r="185" spans="1:31" x14ac:dyDescent="0.2">
      <c r="A185" t="s">
        <v>299</v>
      </c>
      <c r="B185" s="18">
        <v>10.95626545</v>
      </c>
      <c r="C185" s="18">
        <v>10.248607270000001</v>
      </c>
      <c r="D185" s="18">
        <v>7.5103127269999996</v>
      </c>
      <c r="E185" s="18">
        <v>8.8561636359999998</v>
      </c>
      <c r="F185" s="18">
        <v>6.8809054549999997</v>
      </c>
      <c r="G185" s="18">
        <v>28.405450909999999</v>
      </c>
      <c r="H185" s="18">
        <v>6.5001927269999999</v>
      </c>
      <c r="I185" s="18">
        <v>28.08566364</v>
      </c>
      <c r="J185" s="18">
        <v>2.690058182</v>
      </c>
      <c r="K185" s="18">
        <v>0.90420909100000002</v>
      </c>
      <c r="L185" s="18">
        <v>5.358489091</v>
      </c>
      <c r="M185" s="18">
        <v>1.5656945449999999</v>
      </c>
      <c r="N185" s="18">
        <v>4.8936418179999999</v>
      </c>
      <c r="O185" s="18">
        <v>4.5150800000000002</v>
      </c>
      <c r="P185" s="18">
        <v>2.5980309090000002</v>
      </c>
      <c r="Q185" s="18">
        <v>2.197127273</v>
      </c>
      <c r="R185" s="18">
        <v>3.428234545</v>
      </c>
      <c r="S185" s="18">
        <v>1.265567273</v>
      </c>
      <c r="T185" s="18">
        <v>0.76351272699999995</v>
      </c>
      <c r="U185" s="18">
        <v>5.161214545</v>
      </c>
      <c r="V185" s="18">
        <v>11.44039091</v>
      </c>
      <c r="W185" s="18">
        <v>5.0177709090000002</v>
      </c>
      <c r="X185" s="18">
        <v>6.0096381819999998</v>
      </c>
      <c r="Y185" s="18">
        <v>4.9815927269999998</v>
      </c>
      <c r="Z185" t="str">
        <f t="shared" si="2"/>
        <v>Chlamydiae</v>
      </c>
      <c r="AB185" s="26" t="s">
        <v>162</v>
      </c>
      <c r="AC185" s="27">
        <v>77.09</v>
      </c>
      <c r="AD185" s="27">
        <v>4.59</v>
      </c>
      <c r="AE185" s="26" t="s">
        <v>38</v>
      </c>
    </row>
    <row r="186" spans="1:31" x14ac:dyDescent="0.2">
      <c r="A186" t="s">
        <v>300</v>
      </c>
      <c r="B186" s="18">
        <v>47.823476509999999</v>
      </c>
      <c r="C186" s="18">
        <v>10.24416512</v>
      </c>
      <c r="D186" s="18">
        <v>19.436685050000001</v>
      </c>
      <c r="E186" s="18">
        <v>6.6566758009999996</v>
      </c>
      <c r="F186" s="18">
        <v>10.28622491</v>
      </c>
      <c r="G186" s="18">
        <v>3.2509149470000001</v>
      </c>
      <c r="H186" s="18">
        <v>7.0838487539999999</v>
      </c>
      <c r="I186" s="18">
        <v>4.033583986</v>
      </c>
      <c r="J186" s="18">
        <v>2.568474733</v>
      </c>
      <c r="K186" s="18">
        <v>8.1052455519999995</v>
      </c>
      <c r="L186" s="18">
        <v>3.2563042699999998</v>
      </c>
      <c r="M186" s="18">
        <v>6.3552380780000002</v>
      </c>
      <c r="N186" s="18">
        <v>2.6560985769999998</v>
      </c>
      <c r="O186" s="18">
        <v>17.976122419999999</v>
      </c>
      <c r="P186" s="18">
        <v>11.448444479999999</v>
      </c>
      <c r="Q186" s="18">
        <v>7.5635274020000001</v>
      </c>
      <c r="R186" s="18">
        <v>2.26195089</v>
      </c>
      <c r="S186" s="18">
        <v>4.5862056940000002</v>
      </c>
      <c r="T186" s="18">
        <v>62.030436649999999</v>
      </c>
      <c r="U186" s="18">
        <v>2.1731508900000001</v>
      </c>
      <c r="V186" s="18">
        <v>1.619772598</v>
      </c>
      <c r="W186" s="18">
        <v>1.983476512</v>
      </c>
      <c r="X186" s="18">
        <v>2.5284110320000002</v>
      </c>
      <c r="Y186" s="18">
        <v>1.5945035590000001</v>
      </c>
      <c r="Z186" t="str">
        <f t="shared" si="2"/>
        <v>CP Kaiserbacteria</v>
      </c>
      <c r="AB186" s="26" t="s">
        <v>436</v>
      </c>
      <c r="AC186" s="27">
        <v>72.5</v>
      </c>
      <c r="AD186" s="27">
        <v>6.71</v>
      </c>
      <c r="AE186" s="26" t="s">
        <v>38</v>
      </c>
    </row>
    <row r="187" spans="1:31" x14ac:dyDescent="0.2">
      <c r="A187" t="s">
        <v>301</v>
      </c>
      <c r="B187" s="18">
        <v>39.101409429999997</v>
      </c>
      <c r="C187" s="18">
        <v>10.107177829999999</v>
      </c>
      <c r="D187" s="18">
        <v>12.430084430000001</v>
      </c>
      <c r="E187" s="18">
        <v>4.2272910379999997</v>
      </c>
      <c r="F187" s="18">
        <v>8.836149528</v>
      </c>
      <c r="G187" s="18">
        <v>6.5683490999999997E-2</v>
      </c>
      <c r="H187" s="18">
        <v>30.70697311</v>
      </c>
      <c r="I187" s="18">
        <v>1.1286792E-2</v>
      </c>
      <c r="J187" s="18">
        <v>8.7905659999999997E-3</v>
      </c>
      <c r="K187" s="18">
        <v>18.86958679</v>
      </c>
      <c r="L187" s="18">
        <v>2.1117924999999999E-2</v>
      </c>
      <c r="M187" s="18">
        <v>2.9551853769999998</v>
      </c>
      <c r="N187" s="18">
        <v>1.2009906000000001E-2</v>
      </c>
      <c r="O187" s="18">
        <v>16.526695279999998</v>
      </c>
      <c r="P187" s="18">
        <v>10.61574811</v>
      </c>
      <c r="Q187" s="18">
        <v>6.4395028300000003</v>
      </c>
      <c r="R187" s="18">
        <v>7.3873585000000005E-2</v>
      </c>
      <c r="S187" s="18">
        <v>0.91973160399999998</v>
      </c>
      <c r="T187" s="18">
        <v>126.12605379999999</v>
      </c>
      <c r="U187" s="18">
        <v>1.2254245E-2</v>
      </c>
      <c r="V187" s="18">
        <v>1.4662736000000001E-2</v>
      </c>
      <c r="W187" s="18">
        <v>2.4207546999999999E-2</v>
      </c>
      <c r="X187" s="18">
        <v>1.9040094E-2</v>
      </c>
      <c r="Y187" s="18">
        <v>1.4124057000000001E-2</v>
      </c>
      <c r="Z187" t="str">
        <f t="shared" si="2"/>
        <v>Gammaproteobacteria</v>
      </c>
      <c r="AB187" s="26" t="s">
        <v>234</v>
      </c>
      <c r="AC187" s="27">
        <v>55.83</v>
      </c>
      <c r="AD187" s="27">
        <v>3.74</v>
      </c>
      <c r="AE187" s="26" t="s">
        <v>38</v>
      </c>
    </row>
    <row r="188" spans="1:31" x14ac:dyDescent="0.2">
      <c r="A188" t="s">
        <v>302</v>
      </c>
      <c r="B188" s="18">
        <v>22.527294879999999</v>
      </c>
      <c r="C188" s="18">
        <v>10.090122790000001</v>
      </c>
      <c r="D188" s="18">
        <v>22.859573489999999</v>
      </c>
      <c r="E188" s="18">
        <v>16.822157669999999</v>
      </c>
      <c r="F188" s="18">
        <v>14.710642330000001</v>
      </c>
      <c r="G188" s="18">
        <v>1.0567907E-2</v>
      </c>
      <c r="H188" s="18">
        <v>7.0179535000000001E-2</v>
      </c>
      <c r="I188" s="18">
        <v>5.5567439999999997E-3</v>
      </c>
      <c r="J188" s="18">
        <v>4.8106980000000004E-3</v>
      </c>
      <c r="K188" s="18">
        <v>3.3069767E-2</v>
      </c>
      <c r="L188" s="18">
        <v>4.6613949999999996E-3</v>
      </c>
      <c r="M188" s="18">
        <v>2.5562326E-2</v>
      </c>
      <c r="N188" s="18">
        <v>7.6893020000000003E-3</v>
      </c>
      <c r="O188" s="18">
        <v>5.8672334880000001</v>
      </c>
      <c r="P188" s="18">
        <v>27.845337669999999</v>
      </c>
      <c r="Q188" s="18">
        <v>15.51187535</v>
      </c>
      <c r="R188" s="18">
        <v>5.9613950000000004E-3</v>
      </c>
      <c r="S188" s="18">
        <v>1.8606047000000001E-2</v>
      </c>
      <c r="T188" s="18">
        <v>1.118483256</v>
      </c>
      <c r="U188" s="18">
        <v>1.2755814000000001E-2</v>
      </c>
      <c r="V188" s="18">
        <v>1.056093E-2</v>
      </c>
      <c r="W188" s="18">
        <v>3.8227442E-2</v>
      </c>
      <c r="X188" s="18">
        <v>9.4511630000000003E-3</v>
      </c>
      <c r="Y188" s="18">
        <v>1.1454884E-2</v>
      </c>
      <c r="Z188" t="str">
        <f t="shared" si="2"/>
        <v>CP WOR-3</v>
      </c>
      <c r="AB188" s="26" t="s">
        <v>139</v>
      </c>
      <c r="AC188" s="27">
        <v>98.46</v>
      </c>
      <c r="AD188" s="27">
        <v>1.66</v>
      </c>
      <c r="AE188" s="26" t="s">
        <v>38</v>
      </c>
    </row>
    <row r="189" spans="1:31" x14ac:dyDescent="0.2">
      <c r="A189" t="s">
        <v>303</v>
      </c>
      <c r="B189" s="18">
        <v>5.6261280940000002</v>
      </c>
      <c r="C189" s="18">
        <v>9.9657866219999995</v>
      </c>
      <c r="D189" s="18">
        <v>6.021665552</v>
      </c>
      <c r="E189" s="18">
        <v>3.4940822740000002</v>
      </c>
      <c r="F189" s="18">
        <v>6.4175501669999999</v>
      </c>
      <c r="G189" s="18">
        <v>0.13306923100000001</v>
      </c>
      <c r="H189" s="18">
        <v>24.82706756</v>
      </c>
      <c r="I189" s="18">
        <v>3.9264548000000003E-2</v>
      </c>
      <c r="J189" s="18">
        <v>1.7584615000000001E-2</v>
      </c>
      <c r="K189" s="18">
        <v>29.012691969999999</v>
      </c>
      <c r="L189" s="18">
        <v>0.105615719</v>
      </c>
      <c r="M189" s="18">
        <v>24.796937790000001</v>
      </c>
      <c r="N189" s="18">
        <v>2.4949833000000001E-2</v>
      </c>
      <c r="O189" s="18">
        <v>6.0783200669999999</v>
      </c>
      <c r="P189" s="18">
        <v>4.9590227420000002</v>
      </c>
      <c r="Q189" s="18">
        <v>5.7903010029999997</v>
      </c>
      <c r="R189" s="18">
        <v>0.55751505000000001</v>
      </c>
      <c r="S189" s="18">
        <v>30.893949159999998</v>
      </c>
      <c r="T189" s="18">
        <v>16.237738799999999</v>
      </c>
      <c r="U189" s="18">
        <v>2.5463545000000001E-2</v>
      </c>
      <c r="V189" s="18">
        <v>6.7641137000000004E-2</v>
      </c>
      <c r="W189" s="18">
        <v>5.6560535000000002E-2</v>
      </c>
      <c r="X189" s="18">
        <v>5.1647492000000003E-2</v>
      </c>
      <c r="Y189" s="18">
        <v>2.9538127000000001E-2</v>
      </c>
      <c r="Z189" t="str">
        <f t="shared" si="2"/>
        <v>CP Rokubacteria</v>
      </c>
      <c r="AB189" s="26" t="s">
        <v>588</v>
      </c>
      <c r="AC189" s="27">
        <v>73.78</v>
      </c>
      <c r="AD189" s="27">
        <v>3.4</v>
      </c>
      <c r="AE189" s="26" t="s">
        <v>38</v>
      </c>
    </row>
    <row r="190" spans="1:31" x14ac:dyDescent="0.2">
      <c r="A190" t="s">
        <v>304</v>
      </c>
      <c r="B190" s="18">
        <v>21.096646620000001</v>
      </c>
      <c r="C190" s="18">
        <v>9.9234033779999997</v>
      </c>
      <c r="D190" s="18">
        <v>19.62096081</v>
      </c>
      <c r="E190" s="18">
        <v>7.7673675680000001</v>
      </c>
      <c r="F190" s="18">
        <v>13.321102700000001</v>
      </c>
      <c r="G190" s="18">
        <v>7.6972969999999996E-3</v>
      </c>
      <c r="H190" s="18">
        <v>0.14745473000000001</v>
      </c>
      <c r="I190" s="18">
        <v>2.2682430000000001E-3</v>
      </c>
      <c r="J190" s="18">
        <v>2.1547300000000001E-3</v>
      </c>
      <c r="K190" s="18">
        <v>9.8416216000000001E-2</v>
      </c>
      <c r="L190" s="18">
        <v>9.8378399999999992E-4</v>
      </c>
      <c r="M190" s="18">
        <v>1.7785810999999999E-2</v>
      </c>
      <c r="N190" s="18">
        <v>4.7229730000000001E-3</v>
      </c>
      <c r="O190" s="18">
        <v>11.10018311</v>
      </c>
      <c r="P190" s="18">
        <v>19.092978380000002</v>
      </c>
      <c r="Q190" s="18">
        <v>6.4654891890000004</v>
      </c>
      <c r="R190" s="18">
        <v>4.5729730000000001E-3</v>
      </c>
      <c r="S190" s="18">
        <v>1.6372972999999999E-2</v>
      </c>
      <c r="T190" s="18">
        <v>3.1898858109999999</v>
      </c>
      <c r="U190" s="18">
        <v>6.5405410000000004E-3</v>
      </c>
      <c r="V190" s="18">
        <v>3.9506760000000002E-3</v>
      </c>
      <c r="W190" s="18">
        <v>1.0801351000000001E-2</v>
      </c>
      <c r="X190" s="18">
        <v>5.7074320000000001E-3</v>
      </c>
      <c r="Y190" s="18">
        <v>2.1871619999999999E-3</v>
      </c>
      <c r="Z190" t="str">
        <f t="shared" si="2"/>
        <v>Deltaproteobacteria</v>
      </c>
      <c r="AB190" s="26" t="s">
        <v>530</v>
      </c>
      <c r="AC190" s="27">
        <v>73.3</v>
      </c>
      <c r="AD190" s="27">
        <v>1.33</v>
      </c>
      <c r="AE190" s="26" t="s">
        <v>38</v>
      </c>
    </row>
    <row r="191" spans="1:31" x14ac:dyDescent="0.2">
      <c r="A191" t="s">
        <v>305</v>
      </c>
      <c r="B191" s="18">
        <v>8.5489440680000008</v>
      </c>
      <c r="C191" s="18">
        <v>9.9198220339999992</v>
      </c>
      <c r="D191" s="18">
        <v>8.753322034</v>
      </c>
      <c r="E191" s="18">
        <v>12.304661019999999</v>
      </c>
      <c r="F191" s="18">
        <v>7.7600254240000002</v>
      </c>
      <c r="G191" s="18">
        <v>17.651171189999999</v>
      </c>
      <c r="H191" s="18">
        <v>6.9252830510000001</v>
      </c>
      <c r="I191" s="18">
        <v>21.828227120000001</v>
      </c>
      <c r="J191" s="18">
        <v>20.449447459999998</v>
      </c>
      <c r="K191" s="18">
        <v>6.25509322</v>
      </c>
      <c r="L191" s="18">
        <v>34.822096610000003</v>
      </c>
      <c r="M191" s="18">
        <v>16.063540679999999</v>
      </c>
      <c r="N191" s="18">
        <v>24.031252540000001</v>
      </c>
      <c r="O191" s="18">
        <v>18.77447797</v>
      </c>
      <c r="P191" s="18">
        <v>8.8994610170000001</v>
      </c>
      <c r="Q191" s="18">
        <v>19.02851356</v>
      </c>
      <c r="R191" s="18">
        <v>22.646401690000001</v>
      </c>
      <c r="S191" s="18">
        <v>9.4759389830000007</v>
      </c>
      <c r="T191" s="18">
        <v>7.5525372879999999</v>
      </c>
      <c r="U191" s="18">
        <v>27.907011860000001</v>
      </c>
      <c r="V191" s="18">
        <v>17.148947459999999</v>
      </c>
      <c r="W191" s="18">
        <v>24.146669490000001</v>
      </c>
      <c r="X191" s="18">
        <v>34.064635590000002</v>
      </c>
      <c r="Y191" s="18">
        <v>32.739108469999998</v>
      </c>
      <c r="Z191" t="str">
        <f t="shared" si="2"/>
        <v>Actinobacteria</v>
      </c>
      <c r="AB191" s="26" t="s">
        <v>317</v>
      </c>
      <c r="AC191" s="27">
        <v>96.56</v>
      </c>
      <c r="AD191" s="27">
        <v>1.26</v>
      </c>
      <c r="AE191" s="26" t="s">
        <v>38</v>
      </c>
    </row>
    <row r="192" spans="1:31" x14ac:dyDescent="0.2">
      <c r="A192" t="s">
        <v>306</v>
      </c>
      <c r="B192" s="18">
        <v>4.1824522809999998</v>
      </c>
      <c r="C192" s="18">
        <v>9.7703266670000009</v>
      </c>
      <c r="D192" s="18">
        <v>6.0426835089999997</v>
      </c>
      <c r="E192" s="18">
        <v>3.9438368420000001</v>
      </c>
      <c r="F192" s="18">
        <v>6.9182610530000002</v>
      </c>
      <c r="G192" s="18">
        <v>1.452032982</v>
      </c>
      <c r="H192" s="18">
        <v>16.477258599999999</v>
      </c>
      <c r="I192" s="18">
        <v>1.3783487720000001</v>
      </c>
      <c r="J192" s="18">
        <v>0.50436210500000001</v>
      </c>
      <c r="K192" s="18">
        <v>27.136060350000001</v>
      </c>
      <c r="L192" s="18">
        <v>0.75524947399999998</v>
      </c>
      <c r="M192" s="18">
        <v>40.390056139999999</v>
      </c>
      <c r="N192" s="18">
        <v>0.51882245599999999</v>
      </c>
      <c r="O192" s="18">
        <v>6.7762659650000003</v>
      </c>
      <c r="P192" s="18">
        <v>5.6478375439999997</v>
      </c>
      <c r="Q192" s="18">
        <v>6.8603157890000004</v>
      </c>
      <c r="R192" s="18">
        <v>2.0686410529999999</v>
      </c>
      <c r="S192" s="18">
        <v>27.174365609999999</v>
      </c>
      <c r="T192" s="18">
        <v>11.40377825</v>
      </c>
      <c r="U192" s="18">
        <v>0.46909789499999999</v>
      </c>
      <c r="V192" s="18">
        <v>0.362355439</v>
      </c>
      <c r="W192" s="18">
        <v>0.29377333300000003</v>
      </c>
      <c r="X192" s="18">
        <v>0.67325368399999996</v>
      </c>
      <c r="Y192" s="18">
        <v>0.60771052599999997</v>
      </c>
      <c r="Z192" t="str">
        <f t="shared" si="2"/>
        <v>Alphaproteobacteria non LD12</v>
      </c>
      <c r="AB192" s="26" t="s">
        <v>485</v>
      </c>
      <c r="AC192" s="27">
        <v>95.18</v>
      </c>
      <c r="AD192" s="27">
        <v>0.33</v>
      </c>
      <c r="AE192" s="26" t="s">
        <v>38</v>
      </c>
    </row>
    <row r="193" spans="1:31" x14ac:dyDescent="0.2">
      <c r="A193" t="s">
        <v>307</v>
      </c>
      <c r="B193" s="18">
        <v>9.9837780000000001E-2</v>
      </c>
      <c r="C193" s="18">
        <v>9.5104337510000008</v>
      </c>
      <c r="D193" s="18">
        <v>0.239345479</v>
      </c>
      <c r="E193" s="18">
        <v>0.84541217499999999</v>
      </c>
      <c r="F193" s="18">
        <v>2.7637393019999998</v>
      </c>
      <c r="G193" s="18">
        <v>5.9180482999999999E-2</v>
      </c>
      <c r="H193" s="18">
        <v>2.3037242999999999E-2</v>
      </c>
      <c r="I193" s="18">
        <v>3.719803E-2</v>
      </c>
      <c r="J193" s="18">
        <v>1.7324709000000001E-2</v>
      </c>
      <c r="K193" s="18">
        <v>3.0299020000000001E-3</v>
      </c>
      <c r="L193" s="18">
        <v>1.9682722E-2</v>
      </c>
      <c r="M193" s="18">
        <v>4.4022380000000002E-3</v>
      </c>
      <c r="N193" s="18">
        <v>1.8855416E-2</v>
      </c>
      <c r="O193" s="18">
        <v>3.2715666999999997E-2</v>
      </c>
      <c r="P193" s="18">
        <v>0.74516535399999995</v>
      </c>
      <c r="Q193" s="18">
        <v>5.8783574749999996</v>
      </c>
      <c r="R193" s="18">
        <v>1.5215219E-2</v>
      </c>
      <c r="S193" s="18">
        <v>9.2162939999999999E-3</v>
      </c>
      <c r="T193" s="18">
        <v>1.6125245999999999E-2</v>
      </c>
      <c r="U193" s="18">
        <v>1.3675379999999999E-2</v>
      </c>
      <c r="V193" s="18">
        <v>6.5283800000000003E-3</v>
      </c>
      <c r="W193" s="18">
        <v>2.5196329E-2</v>
      </c>
      <c r="X193" s="18">
        <v>9.2724260000000003E-3</v>
      </c>
      <c r="Y193" s="18">
        <v>2.3520322E-2</v>
      </c>
      <c r="Z193" t="str">
        <f t="shared" si="2"/>
        <v>CP BRC1</v>
      </c>
      <c r="AB193" s="26" t="s">
        <v>251</v>
      </c>
      <c r="AC193" s="27">
        <v>97.19</v>
      </c>
      <c r="AD193" s="27">
        <v>2.2000000000000002</v>
      </c>
      <c r="AE193" s="26" t="s">
        <v>41</v>
      </c>
    </row>
    <row r="194" spans="1:31" x14ac:dyDescent="0.2">
      <c r="A194" t="s">
        <v>308</v>
      </c>
      <c r="B194" s="18">
        <v>6.5083918289999998</v>
      </c>
      <c r="C194" s="18">
        <v>9.4891011669999994</v>
      </c>
      <c r="D194" s="18">
        <v>8.3986420230000007</v>
      </c>
      <c r="E194" s="18">
        <v>9.6842147860000001</v>
      </c>
      <c r="F194" s="18">
        <v>10.492467319999999</v>
      </c>
      <c r="G194" s="18">
        <v>1.0132299999999999E-3</v>
      </c>
      <c r="H194" s="18">
        <v>1.2026848E-2</v>
      </c>
      <c r="I194" s="18">
        <v>9.1100000000000005E-5</v>
      </c>
      <c r="J194" s="18">
        <v>0</v>
      </c>
      <c r="K194" s="18">
        <v>3.1517509999999999E-3</v>
      </c>
      <c r="L194" s="18">
        <v>3.5797699999999999E-4</v>
      </c>
      <c r="M194" s="18">
        <v>3.2957199999999998E-4</v>
      </c>
      <c r="N194" s="18">
        <v>8.5199999999999997E-5</v>
      </c>
      <c r="O194" s="18">
        <v>1.6140455250000001</v>
      </c>
      <c r="P194" s="18">
        <v>12.052115560000001</v>
      </c>
      <c r="Q194" s="18">
        <v>11.345843970000001</v>
      </c>
      <c r="R194" s="18">
        <v>3.3099999999999998E-5</v>
      </c>
      <c r="S194" s="18">
        <v>1.2821009999999999E-3</v>
      </c>
      <c r="T194" s="18">
        <v>0.197251751</v>
      </c>
      <c r="U194" s="18">
        <v>1.4630399999999999E-4</v>
      </c>
      <c r="V194" s="18">
        <v>9.1100000000000005E-5</v>
      </c>
      <c r="W194" s="18">
        <v>3.3930000000000001E-4</v>
      </c>
      <c r="X194" s="18">
        <v>1.4941600000000001E-4</v>
      </c>
      <c r="Y194" s="18">
        <v>6.6099999999999994E-5</v>
      </c>
      <c r="Z194" t="str">
        <f t="shared" si="2"/>
        <v>Chloroflexi</v>
      </c>
      <c r="AB194" s="26" t="s">
        <v>438</v>
      </c>
      <c r="AC194" s="27">
        <v>57.03</v>
      </c>
      <c r="AD194" s="27">
        <v>0</v>
      </c>
      <c r="AE194" s="26" t="s">
        <v>41</v>
      </c>
    </row>
    <row r="195" spans="1:31" x14ac:dyDescent="0.2">
      <c r="A195" t="s">
        <v>309</v>
      </c>
      <c r="B195" s="18">
        <v>9.4912614749999999</v>
      </c>
      <c r="C195" s="18">
        <v>9.4876057199999995</v>
      </c>
      <c r="D195" s="18">
        <v>10.15668567</v>
      </c>
      <c r="E195" s="18">
        <v>16.077867399999999</v>
      </c>
      <c r="F195" s="18">
        <v>13.22556099</v>
      </c>
      <c r="G195" s="18">
        <v>8.4984840000000006E-3</v>
      </c>
      <c r="H195" s="18">
        <v>0.12919173</v>
      </c>
      <c r="I195" s="18">
        <v>5.1312889999999998E-3</v>
      </c>
      <c r="J195" s="18">
        <v>7.6449350000000003E-3</v>
      </c>
      <c r="K195" s="18">
        <v>0.16528580300000001</v>
      </c>
      <c r="L195" s="18">
        <v>5.952929E-3</v>
      </c>
      <c r="M195" s="18">
        <v>0.18524968999999999</v>
      </c>
      <c r="N195" s="18">
        <v>8.5223290000000004E-3</v>
      </c>
      <c r="O195" s="18">
        <v>1.873647002</v>
      </c>
      <c r="P195" s="18">
        <v>21.869172020000001</v>
      </c>
      <c r="Q195" s="18">
        <v>18.986426399999999</v>
      </c>
      <c r="R195" s="18">
        <v>8.2530669999999993E-3</v>
      </c>
      <c r="S195" s="18">
        <v>0.10381860800000001</v>
      </c>
      <c r="T195" s="18">
        <v>0.41592198499999999</v>
      </c>
      <c r="U195" s="18">
        <v>8.7870429999999996E-3</v>
      </c>
      <c r="V195" s="18">
        <v>1.1744314E-2</v>
      </c>
      <c r="W195" s="18">
        <v>2.3230186E-2</v>
      </c>
      <c r="X195" s="18">
        <v>9.6350789999999995E-3</v>
      </c>
      <c r="Y195" s="18">
        <v>7.8323230000000004E-3</v>
      </c>
      <c r="Z195" t="str">
        <f t="shared" ref="Z195:Z258" si="3">VLOOKUP(A195,AB:AE,4,FALSE)</f>
        <v>Planctomycetes</v>
      </c>
      <c r="AB195" s="26" t="s">
        <v>559</v>
      </c>
      <c r="AC195" s="27">
        <v>97.8</v>
      </c>
      <c r="AD195" s="27">
        <v>0</v>
      </c>
      <c r="AE195" s="26" t="s">
        <v>41</v>
      </c>
    </row>
    <row r="196" spans="1:31" x14ac:dyDescent="0.2">
      <c r="A196" t="s">
        <v>310</v>
      </c>
      <c r="B196" s="18">
        <v>12.72001481</v>
      </c>
      <c r="C196" s="18">
        <v>9.446786243</v>
      </c>
      <c r="D196" s="18">
        <v>13.63666984</v>
      </c>
      <c r="E196" s="18">
        <v>24.297964019999998</v>
      </c>
      <c r="F196" s="18">
        <v>16.681657139999999</v>
      </c>
      <c r="G196" s="18">
        <v>7.0783069999999998E-3</v>
      </c>
      <c r="H196" s="18">
        <v>1.1430159E-2</v>
      </c>
      <c r="I196" s="18">
        <v>1.5058199999999999E-3</v>
      </c>
      <c r="J196" s="18">
        <v>8.4867700000000005E-4</v>
      </c>
      <c r="K196" s="18">
        <v>2.0265608000000001E-2</v>
      </c>
      <c r="L196" s="18">
        <v>1.933333E-3</v>
      </c>
      <c r="M196" s="18">
        <v>6.8629629999999997E-3</v>
      </c>
      <c r="N196" s="18">
        <v>8.1402120000000008E-3</v>
      </c>
      <c r="O196" s="18">
        <v>2.2883936509999998</v>
      </c>
      <c r="P196" s="18">
        <v>37.00004603</v>
      </c>
      <c r="Q196" s="18">
        <v>28.139283070000001</v>
      </c>
      <c r="R196" s="18">
        <v>2.4751320000000001E-3</v>
      </c>
      <c r="S196" s="18">
        <v>3.2724870000000001E-3</v>
      </c>
      <c r="T196" s="18">
        <v>0.20317089899999999</v>
      </c>
      <c r="U196" s="18">
        <v>2.8391530000000001E-3</v>
      </c>
      <c r="V196" s="18">
        <v>4.5370369999999998E-3</v>
      </c>
      <c r="W196" s="18">
        <v>1.5010053000000001E-2</v>
      </c>
      <c r="X196" s="18">
        <v>2.7931219999999999E-3</v>
      </c>
      <c r="Y196" s="18">
        <v>4.6037040000000001E-3</v>
      </c>
      <c r="Z196" t="str">
        <f t="shared" si="3"/>
        <v>Euryarchaeota</v>
      </c>
      <c r="AB196" s="26" t="s">
        <v>514</v>
      </c>
      <c r="AC196" s="27">
        <v>89.3</v>
      </c>
      <c r="AD196" s="27">
        <v>2.88</v>
      </c>
      <c r="AE196" s="26" t="s">
        <v>79</v>
      </c>
    </row>
    <row r="197" spans="1:31" x14ac:dyDescent="0.2">
      <c r="A197" t="s">
        <v>311</v>
      </c>
      <c r="B197" s="18">
        <v>1.423497064</v>
      </c>
      <c r="C197" s="18">
        <v>9.3066103630000008</v>
      </c>
      <c r="D197" s="18">
        <v>3.4155531950000002</v>
      </c>
      <c r="E197" s="18">
        <v>11.885265110000001</v>
      </c>
      <c r="F197" s="18">
        <v>12.274409500000001</v>
      </c>
      <c r="G197" s="18">
        <v>8.0825559999999994E-3</v>
      </c>
      <c r="H197" s="18">
        <v>0.15126545799999999</v>
      </c>
      <c r="I197" s="18">
        <v>4.6958549999999996E-3</v>
      </c>
      <c r="J197" s="18">
        <v>7.3160619999999999E-3</v>
      </c>
      <c r="K197" s="18">
        <v>0.22886321200000001</v>
      </c>
      <c r="L197" s="18">
        <v>8.1371329999999995E-3</v>
      </c>
      <c r="M197" s="18">
        <v>0.22185941300000001</v>
      </c>
      <c r="N197" s="18">
        <v>8.0663209999999996E-3</v>
      </c>
      <c r="O197" s="18">
        <v>0.30860138199999998</v>
      </c>
      <c r="P197" s="18">
        <v>15.888933509999999</v>
      </c>
      <c r="Q197" s="18">
        <v>22.502573229999999</v>
      </c>
      <c r="R197" s="18">
        <v>1.1807427000000001E-2</v>
      </c>
      <c r="S197" s="18">
        <v>0.18001761699999999</v>
      </c>
      <c r="T197" s="18">
        <v>0.13103160599999999</v>
      </c>
      <c r="U197" s="18">
        <v>5.7362689999999996E-3</v>
      </c>
      <c r="V197" s="18">
        <v>6.8252160000000003E-3</v>
      </c>
      <c r="W197" s="18">
        <v>1.4412434999999999E-2</v>
      </c>
      <c r="X197" s="18">
        <v>7.9487050000000004E-3</v>
      </c>
      <c r="Y197" s="18">
        <v>5.1369600000000003E-3</v>
      </c>
      <c r="Z197" t="str">
        <f t="shared" si="3"/>
        <v>Planctomycetes</v>
      </c>
      <c r="AB197" s="26" t="s">
        <v>471</v>
      </c>
      <c r="AC197" s="27">
        <v>89.23</v>
      </c>
      <c r="AD197" s="27">
        <v>2.23</v>
      </c>
      <c r="AE197" s="26" t="s">
        <v>79</v>
      </c>
    </row>
    <row r="198" spans="1:31" x14ac:dyDescent="0.2">
      <c r="A198" t="s">
        <v>312</v>
      </c>
      <c r="B198" s="18">
        <v>1.3043886099999999</v>
      </c>
      <c r="C198" s="18">
        <v>9.2141532819999998</v>
      </c>
      <c r="D198" s="18">
        <v>2.331653475</v>
      </c>
      <c r="E198" s="18">
        <v>13.0798668</v>
      </c>
      <c r="F198" s="18">
        <v>13.41985946</v>
      </c>
      <c r="G198" s="18">
        <v>7.0351349999999997E-3</v>
      </c>
      <c r="H198" s="18">
        <v>8.5079149999999996E-3</v>
      </c>
      <c r="I198" s="18">
        <v>3.3214289999999999E-3</v>
      </c>
      <c r="J198" s="18">
        <v>4.227799E-3</v>
      </c>
      <c r="K198" s="18">
        <v>5.2083010000000002E-3</v>
      </c>
      <c r="L198" s="18">
        <v>6.0027029999999999E-3</v>
      </c>
      <c r="M198" s="18">
        <v>4.550386E-3</v>
      </c>
      <c r="N198" s="18">
        <v>7.0718150000000004E-3</v>
      </c>
      <c r="O198" s="18">
        <v>0.21911756800000001</v>
      </c>
      <c r="P198" s="18">
        <v>12.21415367</v>
      </c>
      <c r="Q198" s="18">
        <v>18.73873378</v>
      </c>
      <c r="R198" s="18">
        <v>2.6212359999999999E-3</v>
      </c>
      <c r="S198" s="18">
        <v>4.4393820000000004E-3</v>
      </c>
      <c r="T198" s="18">
        <v>2.8822394000000001E-2</v>
      </c>
      <c r="U198" s="18">
        <v>3.5166020000000002E-3</v>
      </c>
      <c r="V198" s="18">
        <v>5.1638999999999999E-3</v>
      </c>
      <c r="W198" s="18">
        <v>1.253861E-2</v>
      </c>
      <c r="X198" s="18">
        <v>3.5501930000000001E-3</v>
      </c>
      <c r="Y198" s="18">
        <v>4.1886099999999997E-3</v>
      </c>
      <c r="Z198" t="str">
        <f t="shared" si="3"/>
        <v>CP WOR-3</v>
      </c>
      <c r="AB198" s="26" t="s">
        <v>621</v>
      </c>
      <c r="AC198" s="27">
        <v>80.11</v>
      </c>
      <c r="AD198" s="27">
        <v>8.11</v>
      </c>
      <c r="AE198" s="26" t="s">
        <v>79</v>
      </c>
    </row>
    <row r="199" spans="1:31" x14ac:dyDescent="0.2">
      <c r="A199" t="s">
        <v>313</v>
      </c>
      <c r="B199" s="18">
        <v>0.40480192300000001</v>
      </c>
      <c r="C199" s="18">
        <v>9.1971012820000002</v>
      </c>
      <c r="D199" s="18">
        <v>1.7712051280000001</v>
      </c>
      <c r="E199" s="18">
        <v>13.069183969999999</v>
      </c>
      <c r="F199" s="18">
        <v>14.93481667</v>
      </c>
      <c r="G199" s="18">
        <v>7.0640999999999998E-4</v>
      </c>
      <c r="H199" s="18">
        <v>2.4038459999999998E-3</v>
      </c>
      <c r="I199" s="18">
        <v>2.7307699999999999E-4</v>
      </c>
      <c r="J199" s="18">
        <v>1.2243599999999999E-4</v>
      </c>
      <c r="K199" s="18">
        <v>8.2820500000000004E-4</v>
      </c>
      <c r="L199" s="18">
        <v>0</v>
      </c>
      <c r="M199" s="18">
        <v>0</v>
      </c>
      <c r="N199" s="18">
        <v>0</v>
      </c>
      <c r="O199" s="18">
        <v>8.9510255999999996E-2</v>
      </c>
      <c r="P199" s="18">
        <v>11.229548080000001</v>
      </c>
      <c r="Q199" s="18">
        <v>19.392800640000001</v>
      </c>
      <c r="R199" s="18">
        <v>0</v>
      </c>
      <c r="S199" s="18">
        <v>3.2102559999999999E-3</v>
      </c>
      <c r="T199" s="18">
        <v>3.5105769000000002E-2</v>
      </c>
      <c r="U199" s="18">
        <v>2.8974399999999998E-4</v>
      </c>
      <c r="V199" s="18">
        <v>0</v>
      </c>
      <c r="W199" s="18">
        <v>3.3846199999999999E-4</v>
      </c>
      <c r="X199" s="18">
        <v>4.47436E-4</v>
      </c>
      <c r="Y199" s="18">
        <v>0</v>
      </c>
      <c r="Z199" t="str">
        <f t="shared" si="3"/>
        <v>CP Aenigmarchaeota</v>
      </c>
      <c r="AB199" s="26" t="s">
        <v>299</v>
      </c>
      <c r="AC199" s="27">
        <v>93.24</v>
      </c>
      <c r="AD199" s="27">
        <v>1.77</v>
      </c>
      <c r="AE199" s="26" t="s">
        <v>79</v>
      </c>
    </row>
    <row r="200" spans="1:31" x14ac:dyDescent="0.2">
      <c r="A200" t="s">
        <v>314</v>
      </c>
      <c r="B200" s="18">
        <v>16.723327470000001</v>
      </c>
      <c r="C200" s="18">
        <v>9.1796912089999996</v>
      </c>
      <c r="D200" s="18">
        <v>11.773300000000001</v>
      </c>
      <c r="E200" s="18">
        <v>16.318769230000001</v>
      </c>
      <c r="F200" s="18">
        <v>7.7576373629999997</v>
      </c>
      <c r="G200" s="18">
        <v>27.193061539999999</v>
      </c>
      <c r="H200" s="18">
        <v>14.76525165</v>
      </c>
      <c r="I200" s="18">
        <v>32.34493956</v>
      </c>
      <c r="J200" s="18">
        <v>11.062628569999999</v>
      </c>
      <c r="K200" s="18">
        <v>2.4887373629999998</v>
      </c>
      <c r="L200" s="18">
        <v>17.652760440000002</v>
      </c>
      <c r="M200" s="18">
        <v>3.3201582420000002</v>
      </c>
      <c r="N200" s="18">
        <v>20.963287909999998</v>
      </c>
      <c r="O200" s="18">
        <v>10.291387909999999</v>
      </c>
      <c r="P200" s="18">
        <v>5.2944714289999997</v>
      </c>
      <c r="Q200" s="18">
        <v>7.6192868130000004</v>
      </c>
      <c r="R200" s="18">
        <v>10.19196593</v>
      </c>
      <c r="S200" s="18">
        <v>6.7631296699999996</v>
      </c>
      <c r="T200" s="18">
        <v>4.2494274729999999</v>
      </c>
      <c r="U200" s="18">
        <v>25.70574615</v>
      </c>
      <c r="V200" s="18">
        <v>29.263256040000002</v>
      </c>
      <c r="W200" s="18">
        <v>26.135812090000002</v>
      </c>
      <c r="X200" s="18">
        <v>25.966703299999999</v>
      </c>
      <c r="Y200" s="18">
        <v>39.035254950000002</v>
      </c>
      <c r="Z200" t="str">
        <f t="shared" si="3"/>
        <v>Bacteroidetes</v>
      </c>
      <c r="AB200" s="26" t="s">
        <v>509</v>
      </c>
      <c r="AC200" s="27">
        <v>57.58</v>
      </c>
      <c r="AD200" s="27">
        <v>1.05</v>
      </c>
      <c r="AE200" s="26" t="s">
        <v>79</v>
      </c>
    </row>
    <row r="201" spans="1:31" x14ac:dyDescent="0.2">
      <c r="A201" t="s">
        <v>315</v>
      </c>
      <c r="B201" s="18">
        <v>3.5341377980000002</v>
      </c>
      <c r="C201" s="18">
        <v>9.1455071619999995</v>
      </c>
      <c r="D201" s="18">
        <v>9.3275825819999998</v>
      </c>
      <c r="E201" s="18">
        <v>12.08387754</v>
      </c>
      <c r="F201" s="18">
        <v>10.0448714</v>
      </c>
      <c r="G201" s="18">
        <v>6.2908929999999997E-3</v>
      </c>
      <c r="H201" s="18">
        <v>3.2194828000000002E-2</v>
      </c>
      <c r="I201" s="18">
        <v>6.226746E-3</v>
      </c>
      <c r="J201" s="18">
        <v>7.6114939999999999E-3</v>
      </c>
      <c r="K201" s="18">
        <v>2.6157072999999999E-2</v>
      </c>
      <c r="L201" s="18">
        <v>6.3014589999999997E-3</v>
      </c>
      <c r="M201" s="18">
        <v>2.5683200999999999E-2</v>
      </c>
      <c r="N201" s="18">
        <v>5.6334219999999999E-3</v>
      </c>
      <c r="O201" s="18">
        <v>0.77561688799999995</v>
      </c>
      <c r="P201" s="18">
        <v>22.95242361</v>
      </c>
      <c r="Q201" s="18">
        <v>14.867528160000001</v>
      </c>
      <c r="R201" s="18">
        <v>5.7618920000000002E-3</v>
      </c>
      <c r="S201" s="18">
        <v>2.3669230999999999E-2</v>
      </c>
      <c r="T201" s="18">
        <v>0.184434969</v>
      </c>
      <c r="U201" s="18">
        <v>6.4809020000000002E-3</v>
      </c>
      <c r="V201" s="18">
        <v>6.0246680000000004E-3</v>
      </c>
      <c r="W201" s="18">
        <v>8.1629089999999994E-3</v>
      </c>
      <c r="X201" s="18">
        <v>6.9697609999999997E-3</v>
      </c>
      <c r="Y201" s="18">
        <v>4.500619E-3</v>
      </c>
      <c r="Z201" t="str">
        <f t="shared" si="3"/>
        <v>Planctomycetes</v>
      </c>
      <c r="AB201" s="26" t="s">
        <v>261</v>
      </c>
      <c r="AC201" s="27">
        <v>88.51</v>
      </c>
      <c r="AD201" s="27">
        <v>0</v>
      </c>
      <c r="AE201" s="26" t="s">
        <v>79</v>
      </c>
    </row>
    <row r="202" spans="1:31" x14ac:dyDescent="0.2">
      <c r="A202" t="s">
        <v>316</v>
      </c>
      <c r="B202" s="18">
        <v>9.5564717199999993</v>
      </c>
      <c r="C202" s="18">
        <v>9.0751723030000004</v>
      </c>
      <c r="D202" s="18">
        <v>8.7171387760000005</v>
      </c>
      <c r="E202" s="18">
        <v>8.6213434400000004</v>
      </c>
      <c r="F202" s="18">
        <v>6.02014344</v>
      </c>
      <c r="G202" s="18">
        <v>22.891898250000001</v>
      </c>
      <c r="H202" s="18">
        <v>7.071769679</v>
      </c>
      <c r="I202" s="18">
        <v>24.754438480000001</v>
      </c>
      <c r="J202" s="18">
        <v>18.614462679999999</v>
      </c>
      <c r="K202" s="18">
        <v>0.54600262399999999</v>
      </c>
      <c r="L202" s="18">
        <v>17.789351310000001</v>
      </c>
      <c r="M202" s="18">
        <v>1.2627752189999999</v>
      </c>
      <c r="N202" s="18">
        <v>34.81150117</v>
      </c>
      <c r="O202" s="18">
        <v>9.3327699709999994</v>
      </c>
      <c r="P202" s="18">
        <v>4.1575763849999996</v>
      </c>
      <c r="Q202" s="18">
        <v>4.1000425659999999</v>
      </c>
      <c r="R202" s="18">
        <v>9.2769825069999996</v>
      </c>
      <c r="S202" s="18">
        <v>3.4247886300000001</v>
      </c>
      <c r="T202" s="18">
        <v>2.5970233239999998</v>
      </c>
      <c r="U202" s="18">
        <v>14.163191250000001</v>
      </c>
      <c r="V202" s="18">
        <v>3.3228317779999998</v>
      </c>
      <c r="W202" s="18">
        <v>8.1489093290000003</v>
      </c>
      <c r="X202" s="18">
        <v>6.2660970850000002</v>
      </c>
      <c r="Y202" s="18">
        <v>7.4607224490000004</v>
      </c>
      <c r="Z202" t="str">
        <f t="shared" si="3"/>
        <v>Cyanobacteria</v>
      </c>
      <c r="AB202" s="26" t="s">
        <v>341</v>
      </c>
      <c r="AC202" s="27">
        <v>87.16</v>
      </c>
      <c r="AD202" s="27">
        <v>0.34</v>
      </c>
      <c r="AE202" s="26" t="s">
        <v>79</v>
      </c>
    </row>
    <row r="203" spans="1:31" x14ac:dyDescent="0.2">
      <c r="A203" t="s">
        <v>317</v>
      </c>
      <c r="B203" s="18">
        <v>7.4883606299999999</v>
      </c>
      <c r="C203" s="18">
        <v>9.0591047240000009</v>
      </c>
      <c r="D203" s="18">
        <v>6.764307874</v>
      </c>
      <c r="E203" s="18">
        <v>4.2446149609999999</v>
      </c>
      <c r="F203" s="18">
        <v>7.2307220470000004</v>
      </c>
      <c r="G203" s="18">
        <v>0.62622913400000002</v>
      </c>
      <c r="H203" s="18">
        <v>25.933874800000002</v>
      </c>
      <c r="I203" s="18">
        <v>0.55223228300000005</v>
      </c>
      <c r="J203" s="18">
        <v>0.43171810999999999</v>
      </c>
      <c r="K203" s="18">
        <v>42.172934650000002</v>
      </c>
      <c r="L203" s="18">
        <v>0.64100472399999997</v>
      </c>
      <c r="M203" s="18">
        <v>40.865140940000003</v>
      </c>
      <c r="N203" s="18">
        <v>0.51143779499999997</v>
      </c>
      <c r="O203" s="18">
        <v>7.3012385829999999</v>
      </c>
      <c r="P203" s="18">
        <v>5.725794488</v>
      </c>
      <c r="Q203" s="18">
        <v>6.7036015750000004</v>
      </c>
      <c r="R203" s="18">
        <v>1.1142826770000001</v>
      </c>
      <c r="S203" s="18">
        <v>36.590677169999999</v>
      </c>
      <c r="T203" s="18">
        <v>22.149659060000001</v>
      </c>
      <c r="U203" s="18">
        <v>0.42290708700000001</v>
      </c>
      <c r="V203" s="18">
        <v>0.38337637800000002</v>
      </c>
      <c r="W203" s="18">
        <v>0.48312440899999998</v>
      </c>
      <c r="X203" s="18">
        <v>0.55055511800000001</v>
      </c>
      <c r="Y203" s="18">
        <v>0.53291732300000005</v>
      </c>
      <c r="Z203" t="str">
        <f t="shared" si="3"/>
        <v>Betaproteobacteria</v>
      </c>
      <c r="AB203" s="26" t="s">
        <v>553</v>
      </c>
      <c r="AC203" s="27">
        <v>76.45</v>
      </c>
      <c r="AD203" s="27">
        <v>1.58</v>
      </c>
      <c r="AE203" s="26" t="s">
        <v>79</v>
      </c>
    </row>
    <row r="204" spans="1:31" x14ac:dyDescent="0.2">
      <c r="A204" t="s">
        <v>318</v>
      </c>
      <c r="B204" s="18">
        <v>21.561140000000002</v>
      </c>
      <c r="C204" s="18">
        <v>9.0555114890000006</v>
      </c>
      <c r="D204" s="18">
        <v>16.611920430000001</v>
      </c>
      <c r="E204" s="18">
        <v>8.7332123399999997</v>
      </c>
      <c r="F204" s="18">
        <v>10.70487277</v>
      </c>
      <c r="G204" s="18">
        <v>3.5634040000000001E-3</v>
      </c>
      <c r="H204" s="18">
        <v>8.259234E-2</v>
      </c>
      <c r="I204" s="18">
        <v>2.10213E-4</v>
      </c>
      <c r="J204" s="18">
        <v>0</v>
      </c>
      <c r="K204" s="18">
        <v>4.3525956999999997E-2</v>
      </c>
      <c r="L204" s="18">
        <v>4.5500000000000001E-5</v>
      </c>
      <c r="M204" s="18">
        <v>6.9999999999999999E-4</v>
      </c>
      <c r="N204" s="18">
        <v>4.4808499999999998E-4</v>
      </c>
      <c r="O204" s="18">
        <v>7.3669357450000001</v>
      </c>
      <c r="P204" s="18">
        <v>13.144355320000001</v>
      </c>
      <c r="Q204" s="18">
        <v>8.2811438299999995</v>
      </c>
      <c r="R204" s="18">
        <v>8.9446800000000004E-4</v>
      </c>
      <c r="S204" s="18">
        <v>2.5395740000000002E-3</v>
      </c>
      <c r="T204" s="18">
        <v>2.318124681</v>
      </c>
      <c r="U204" s="18">
        <v>2.237447E-3</v>
      </c>
      <c r="V204" s="18">
        <v>7.3702100000000003E-4</v>
      </c>
      <c r="W204" s="18">
        <v>3.5110639999999999E-3</v>
      </c>
      <c r="X204" s="18">
        <v>3.2042600000000001E-4</v>
      </c>
      <c r="Y204" s="18">
        <v>6.1489400000000005E-4</v>
      </c>
      <c r="Z204" t="str">
        <f t="shared" si="3"/>
        <v>Actinobacteria</v>
      </c>
      <c r="AB204" s="26" t="s">
        <v>546</v>
      </c>
      <c r="AC204" s="27">
        <v>60.59</v>
      </c>
      <c r="AD204" s="27">
        <v>0.68</v>
      </c>
      <c r="AE204" s="26" t="s">
        <v>79</v>
      </c>
    </row>
    <row r="205" spans="1:31" x14ac:dyDescent="0.2">
      <c r="A205" t="s">
        <v>319</v>
      </c>
      <c r="B205" s="18">
        <v>3.0163420460000001</v>
      </c>
      <c r="C205" s="18">
        <v>9.0544731780000003</v>
      </c>
      <c r="D205" s="18">
        <v>6.7194745469999999</v>
      </c>
      <c r="E205" s="18">
        <v>12.73598703</v>
      </c>
      <c r="F205" s="18">
        <v>9.8258714680000008</v>
      </c>
      <c r="G205" s="18">
        <v>1.1331338E-2</v>
      </c>
      <c r="H205" s="18">
        <v>9.2159973000000006E-2</v>
      </c>
      <c r="I205" s="18">
        <v>9.8671910000000009E-3</v>
      </c>
      <c r="J205" s="18">
        <v>4.5153270000000004E-3</v>
      </c>
      <c r="K205" s="18">
        <v>0.122261991</v>
      </c>
      <c r="L205" s="18">
        <v>6.2369139999999997E-3</v>
      </c>
      <c r="M205" s="18">
        <v>0.103786144</v>
      </c>
      <c r="N205" s="18">
        <v>5.2967839999999997E-3</v>
      </c>
      <c r="O205" s="18">
        <v>0.63225514900000002</v>
      </c>
      <c r="P205" s="18">
        <v>19.188072699999999</v>
      </c>
      <c r="Q205" s="18">
        <v>14.60852744</v>
      </c>
      <c r="R205" s="18">
        <v>9.2710569999999992E-3</v>
      </c>
      <c r="S205" s="18">
        <v>9.6287787E-2</v>
      </c>
      <c r="T205" s="18">
        <v>0.199723024</v>
      </c>
      <c r="U205" s="18">
        <v>9.687513E-3</v>
      </c>
      <c r="V205" s="18">
        <v>6.9647959999999997E-3</v>
      </c>
      <c r="W205" s="18">
        <v>1.0992541999999999E-2</v>
      </c>
      <c r="X205" s="18">
        <v>7.2868289999999999E-3</v>
      </c>
      <c r="Y205" s="18">
        <v>6.3853920000000002E-3</v>
      </c>
      <c r="Z205" t="str">
        <f t="shared" si="3"/>
        <v>Planctomycetes</v>
      </c>
      <c r="AB205" s="26" t="s">
        <v>158</v>
      </c>
      <c r="AC205" s="27">
        <v>97.79</v>
      </c>
      <c r="AD205" s="27">
        <v>4.42</v>
      </c>
      <c r="AE205" s="26" t="s">
        <v>35</v>
      </c>
    </row>
    <row r="206" spans="1:31" x14ac:dyDescent="0.2">
      <c r="A206" t="s">
        <v>320</v>
      </c>
      <c r="B206" s="18">
        <v>8.7044513509999994</v>
      </c>
      <c r="C206" s="18">
        <v>8.9699694169999997</v>
      </c>
      <c r="D206" s="18">
        <v>11.2697064</v>
      </c>
      <c r="E206" s="18">
        <v>10.02404523</v>
      </c>
      <c r="F206" s="18">
        <v>12.99254737</v>
      </c>
      <c r="G206" s="18">
        <v>2.6183500000000002E-3</v>
      </c>
      <c r="H206" s="18">
        <v>1.4429302999999999E-2</v>
      </c>
      <c r="I206" s="18">
        <v>5.9274499999999999E-4</v>
      </c>
      <c r="J206" s="18">
        <v>6.7126600000000001E-4</v>
      </c>
      <c r="K206" s="18">
        <v>4.1213370000000001E-3</v>
      </c>
      <c r="L206" s="18">
        <v>8.00569E-4</v>
      </c>
      <c r="M206" s="18">
        <v>4.2988619999999996E-3</v>
      </c>
      <c r="N206" s="18">
        <v>1.6056899999999999E-3</v>
      </c>
      <c r="O206" s="18">
        <v>1.6377206259999999</v>
      </c>
      <c r="P206" s="18">
        <v>17.303072969999999</v>
      </c>
      <c r="Q206" s="18">
        <v>14.860762729999999</v>
      </c>
      <c r="R206" s="18">
        <v>8.8563300000000004E-4</v>
      </c>
      <c r="S206" s="18">
        <v>4.9277380000000001E-3</v>
      </c>
      <c r="T206" s="18">
        <v>0.17808734000000001</v>
      </c>
      <c r="U206" s="18">
        <v>3.1251780000000002E-3</v>
      </c>
      <c r="V206" s="18">
        <v>6.4034139999999996E-3</v>
      </c>
      <c r="W206" s="18">
        <v>1.3727881000000001E-2</v>
      </c>
      <c r="X206" s="18">
        <v>2.8456610000000002E-3</v>
      </c>
      <c r="Y206" s="18">
        <v>4.5384070000000004E-3</v>
      </c>
      <c r="Z206" t="str">
        <f t="shared" si="3"/>
        <v>CP WOR-3</v>
      </c>
      <c r="AB206" s="26" t="s">
        <v>129</v>
      </c>
      <c r="AC206" s="27">
        <v>99.45</v>
      </c>
      <c r="AD206" s="27">
        <v>0.83</v>
      </c>
      <c r="AE206" s="26" t="s">
        <v>35</v>
      </c>
    </row>
    <row r="207" spans="1:31" x14ac:dyDescent="0.2">
      <c r="A207" t="s">
        <v>321</v>
      </c>
      <c r="B207" s="18">
        <v>9.2496024390000002</v>
      </c>
      <c r="C207" s="18">
        <v>8.8452829269999995</v>
      </c>
      <c r="D207" s="18">
        <v>9.0134609759999993</v>
      </c>
      <c r="E207" s="18">
        <v>9.5779341460000005</v>
      </c>
      <c r="F207" s="18">
        <v>5.8010414629999998</v>
      </c>
      <c r="G207" s="18">
        <v>24.780304879999999</v>
      </c>
      <c r="H207" s="18">
        <v>7.8772804880000002</v>
      </c>
      <c r="I207" s="18">
        <v>19.824829269999999</v>
      </c>
      <c r="J207" s="18">
        <v>27.304565849999999</v>
      </c>
      <c r="K207" s="18">
        <v>0.17046097599999999</v>
      </c>
      <c r="L207" s="18">
        <v>43.490663410000003</v>
      </c>
      <c r="M207" s="18">
        <v>0.21263902400000001</v>
      </c>
      <c r="N207" s="18">
        <v>21.699568289999998</v>
      </c>
      <c r="O207" s="18">
        <v>10.44016341</v>
      </c>
      <c r="P207" s="18">
        <v>3.7342365850000001</v>
      </c>
      <c r="Q207" s="18">
        <v>4.7763024390000002</v>
      </c>
      <c r="R207" s="18">
        <v>9.0995975609999995</v>
      </c>
      <c r="S207" s="18">
        <v>3.8262414630000001</v>
      </c>
      <c r="T207" s="18">
        <v>1.917595122</v>
      </c>
      <c r="U207" s="18">
        <v>7.4967560979999996</v>
      </c>
      <c r="V207" s="18">
        <v>1.9871487800000001</v>
      </c>
      <c r="W207" s="18">
        <v>11.48857317</v>
      </c>
      <c r="X207" s="18">
        <v>9.7405292679999995</v>
      </c>
      <c r="Y207" s="18">
        <v>2.5542975609999998</v>
      </c>
      <c r="Z207" t="str">
        <f t="shared" si="3"/>
        <v>Sericytochromatia, Tanganyikabacteria</v>
      </c>
      <c r="AB207" s="26" t="s">
        <v>181</v>
      </c>
      <c r="AC207" s="27">
        <v>72.28</v>
      </c>
      <c r="AD207" s="27">
        <v>1.19</v>
      </c>
      <c r="AE207" s="26" t="s">
        <v>60</v>
      </c>
    </row>
    <row r="208" spans="1:31" x14ac:dyDescent="0.2">
      <c r="A208" t="s">
        <v>322</v>
      </c>
      <c r="B208" s="18">
        <v>10.103414600000001</v>
      </c>
      <c r="C208" s="18">
        <v>8.5127978100000004</v>
      </c>
      <c r="D208" s="18">
        <v>10.05176423</v>
      </c>
      <c r="E208" s="18">
        <v>8.0988613140000005</v>
      </c>
      <c r="F208" s="18">
        <v>7.9665941609999997</v>
      </c>
      <c r="G208" s="18">
        <v>10.242813140000001</v>
      </c>
      <c r="H208" s="18">
        <v>15.670967879999999</v>
      </c>
      <c r="I208" s="18">
        <v>8.4522218979999995</v>
      </c>
      <c r="J208" s="18">
        <v>4.3015934309999997</v>
      </c>
      <c r="K208" s="18">
        <v>18.2835365</v>
      </c>
      <c r="L208" s="18">
        <v>7.7097452549999996</v>
      </c>
      <c r="M208" s="18">
        <v>33.402409489999997</v>
      </c>
      <c r="N208" s="18">
        <v>10.61002847</v>
      </c>
      <c r="O208" s="18">
        <v>9.0425430660000004</v>
      </c>
      <c r="P208" s="18">
        <v>11.146137960000001</v>
      </c>
      <c r="Q208" s="18">
        <v>12.14337591</v>
      </c>
      <c r="R208" s="18">
        <v>6.8242496350000001</v>
      </c>
      <c r="S208" s="18">
        <v>17.344688319999999</v>
      </c>
      <c r="T208" s="18">
        <v>14.02500073</v>
      </c>
      <c r="U208" s="18">
        <v>2.9514357659999999</v>
      </c>
      <c r="V208" s="18">
        <v>0.72775328500000003</v>
      </c>
      <c r="W208" s="18">
        <v>1.902038686</v>
      </c>
      <c r="X208" s="18">
        <v>4.4447233580000001</v>
      </c>
      <c r="Y208" s="18">
        <v>1.8324729930000001</v>
      </c>
      <c r="Z208" t="str">
        <f t="shared" si="3"/>
        <v>Actinobacteria</v>
      </c>
      <c r="AB208" s="26" t="s">
        <v>188</v>
      </c>
      <c r="AC208" s="27">
        <v>85.17</v>
      </c>
      <c r="AD208" s="27">
        <v>8.91</v>
      </c>
      <c r="AE208" s="26" t="s">
        <v>60</v>
      </c>
    </row>
    <row r="209" spans="1:31" x14ac:dyDescent="0.2">
      <c r="A209" t="s">
        <v>323</v>
      </c>
      <c r="B209" s="18">
        <v>13.870316669999999</v>
      </c>
      <c r="C209" s="18">
        <v>8.4289416670000001</v>
      </c>
      <c r="D209" s="18">
        <v>9.3667833330000008</v>
      </c>
      <c r="E209" s="18">
        <v>11.022625</v>
      </c>
      <c r="F209" s="18">
        <v>6.0986833330000003</v>
      </c>
      <c r="G209" s="18">
        <v>21.384358330000001</v>
      </c>
      <c r="H209" s="18">
        <v>8.8563583329999993</v>
      </c>
      <c r="I209" s="18">
        <v>22.791608329999999</v>
      </c>
      <c r="J209" s="18">
        <v>13.42433333</v>
      </c>
      <c r="K209" s="18">
        <v>0.27873333300000003</v>
      </c>
      <c r="L209" s="18">
        <v>20.149033330000002</v>
      </c>
      <c r="M209" s="18">
        <v>0.70468333299999997</v>
      </c>
      <c r="N209" s="18">
        <v>15.038074999999999</v>
      </c>
      <c r="O209" s="18">
        <v>9.7671416670000006</v>
      </c>
      <c r="P209" s="18">
        <v>4.8746833330000001</v>
      </c>
      <c r="Q209" s="18">
        <v>7.247458333</v>
      </c>
      <c r="R209" s="18">
        <v>11.216825</v>
      </c>
      <c r="S209" s="18">
        <v>5.0065416669999996</v>
      </c>
      <c r="T209" s="18">
        <v>3.5934750000000002</v>
      </c>
      <c r="U209" s="18">
        <v>19.199725000000001</v>
      </c>
      <c r="V209" s="18">
        <v>16.140916669999999</v>
      </c>
      <c r="W209" s="18">
        <v>16.207233330000001</v>
      </c>
      <c r="X209" s="18">
        <v>23.997425</v>
      </c>
      <c r="Y209" s="18">
        <v>18.231983329999998</v>
      </c>
      <c r="Z209" t="str">
        <f t="shared" si="3"/>
        <v>Bacteroidetes</v>
      </c>
      <c r="AB209" s="26" t="s">
        <v>364</v>
      </c>
      <c r="AC209" s="27">
        <v>93.64</v>
      </c>
      <c r="AD209" s="27">
        <v>2.91</v>
      </c>
      <c r="AE209" s="26" t="s">
        <v>60</v>
      </c>
    </row>
    <row r="210" spans="1:31" x14ac:dyDescent="0.2">
      <c r="A210" t="s">
        <v>324</v>
      </c>
      <c r="B210" s="18">
        <v>3.0698351650000002</v>
      </c>
      <c r="C210" s="18">
        <v>8.3766589739999997</v>
      </c>
      <c r="D210" s="18">
        <v>5.6873615380000002</v>
      </c>
      <c r="E210" s="18">
        <v>15.80449451</v>
      </c>
      <c r="F210" s="18">
        <v>14.863843960000001</v>
      </c>
      <c r="G210" s="18">
        <v>5.455311E-3</v>
      </c>
      <c r="H210" s="18">
        <v>1.0026007E-2</v>
      </c>
      <c r="I210" s="18">
        <v>3.2172160000000002E-3</v>
      </c>
      <c r="J210" s="18">
        <v>2.550549E-3</v>
      </c>
      <c r="K210" s="18">
        <v>4.3776559999999997E-3</v>
      </c>
      <c r="L210" s="18">
        <v>5.8498170000000002E-3</v>
      </c>
      <c r="M210" s="18">
        <v>1.857509E-3</v>
      </c>
      <c r="N210" s="18">
        <v>5.4091579999999998E-3</v>
      </c>
      <c r="O210" s="18">
        <v>0.96413919400000003</v>
      </c>
      <c r="P210" s="18">
        <v>12.55760147</v>
      </c>
      <c r="Q210" s="18">
        <v>16.00750073</v>
      </c>
      <c r="R210" s="18">
        <v>3.9901099999999998E-3</v>
      </c>
      <c r="S210" s="18">
        <v>1.6925275E-2</v>
      </c>
      <c r="T210" s="18">
        <v>0.15185421199999999</v>
      </c>
      <c r="U210" s="18">
        <v>6.3985350000000003E-3</v>
      </c>
      <c r="V210" s="18">
        <v>4.054579E-3</v>
      </c>
      <c r="W210" s="18">
        <v>8.111722E-3</v>
      </c>
      <c r="X210" s="18">
        <v>1.7244689000000001E-2</v>
      </c>
      <c r="Y210" s="18">
        <v>6.3974360000000003E-3</v>
      </c>
      <c r="Z210" t="str">
        <f t="shared" si="3"/>
        <v>Ignavibacteria</v>
      </c>
      <c r="AB210" s="26" t="s">
        <v>464</v>
      </c>
      <c r="AC210" s="27">
        <v>92.73</v>
      </c>
      <c r="AD210" s="27">
        <v>4.0199999999999996</v>
      </c>
      <c r="AE210" s="26" t="s">
        <v>60</v>
      </c>
    </row>
    <row r="211" spans="1:31" x14ac:dyDescent="0.2">
      <c r="A211" t="s">
        <v>325</v>
      </c>
      <c r="B211" s="18">
        <v>0.53622110099999998</v>
      </c>
      <c r="C211" s="18">
        <v>8.3729160549999992</v>
      </c>
      <c r="D211" s="18">
        <v>1.267895413</v>
      </c>
      <c r="E211" s="18">
        <v>6.439365596</v>
      </c>
      <c r="F211" s="18">
        <v>8.8713591740000002</v>
      </c>
      <c r="G211" s="18">
        <v>2.7583486000000001E-2</v>
      </c>
      <c r="H211" s="18">
        <v>3.8695871999999999E-2</v>
      </c>
      <c r="I211" s="18">
        <v>6.4577979999999998E-3</v>
      </c>
      <c r="J211" s="18">
        <v>1.4954129999999999E-3</v>
      </c>
      <c r="K211" s="18">
        <v>3.3603670000000002E-2</v>
      </c>
      <c r="L211" s="18">
        <v>2.1896329999999999E-2</v>
      </c>
      <c r="M211" s="18">
        <v>4.5098623999999997E-2</v>
      </c>
      <c r="N211" s="18">
        <v>2.1047248000000001E-2</v>
      </c>
      <c r="O211" s="18">
        <v>0.13255091699999999</v>
      </c>
      <c r="P211" s="18">
        <v>4.4806830279999996</v>
      </c>
      <c r="Q211" s="18">
        <v>11.84482064</v>
      </c>
      <c r="R211" s="18">
        <v>5.4206419999999998E-3</v>
      </c>
      <c r="S211" s="18">
        <v>9.4931189999999995E-3</v>
      </c>
      <c r="T211" s="18">
        <v>3.6348624000000003E-2</v>
      </c>
      <c r="U211" s="18">
        <v>4.1160550000000004E-3</v>
      </c>
      <c r="V211" s="18">
        <v>1.1513761000000001E-2</v>
      </c>
      <c r="W211" s="18">
        <v>1.6654586999999998E-2</v>
      </c>
      <c r="X211" s="18">
        <v>1.2531651E-2</v>
      </c>
      <c r="Y211" s="18">
        <v>9.9821100000000006E-3</v>
      </c>
      <c r="Z211" t="str">
        <f t="shared" si="3"/>
        <v>CP WWE3</v>
      </c>
      <c r="AB211" s="26" t="s">
        <v>292</v>
      </c>
      <c r="AC211" s="27">
        <v>58.25</v>
      </c>
      <c r="AD211" s="27">
        <v>8.25</v>
      </c>
      <c r="AE211" s="26" t="s">
        <v>60</v>
      </c>
    </row>
    <row r="212" spans="1:31" x14ac:dyDescent="0.2">
      <c r="A212" t="s">
        <v>326</v>
      </c>
      <c r="B212" s="18">
        <v>5.4125104520000002</v>
      </c>
      <c r="C212" s="18">
        <v>8.3493870060000006</v>
      </c>
      <c r="D212" s="18">
        <v>5.2593607340000004</v>
      </c>
      <c r="E212" s="18">
        <v>3.2209084749999999</v>
      </c>
      <c r="F212" s="18">
        <v>4.6758398310000002</v>
      </c>
      <c r="G212" s="18">
        <v>0.30713728800000001</v>
      </c>
      <c r="H212" s="18">
        <v>24.627101410000002</v>
      </c>
      <c r="I212" s="18">
        <v>0.31390169499999998</v>
      </c>
      <c r="J212" s="18">
        <v>0.112158192</v>
      </c>
      <c r="K212" s="18">
        <v>41.271361579999997</v>
      </c>
      <c r="L212" s="18">
        <v>0.22937570600000001</v>
      </c>
      <c r="M212" s="18">
        <v>24.99797147</v>
      </c>
      <c r="N212" s="18">
        <v>0.14359039500000001</v>
      </c>
      <c r="O212" s="18">
        <v>6.8126937849999996</v>
      </c>
      <c r="P212" s="18">
        <v>5.8409494349999997</v>
      </c>
      <c r="Q212" s="18">
        <v>5.615179661</v>
      </c>
      <c r="R212" s="18">
        <v>0.78919435000000004</v>
      </c>
      <c r="S212" s="18">
        <v>31.82775565</v>
      </c>
      <c r="T212" s="18">
        <v>18.532114119999999</v>
      </c>
      <c r="U212" s="18">
        <v>0.188349718</v>
      </c>
      <c r="V212" s="18">
        <v>0.15847457600000001</v>
      </c>
      <c r="W212" s="18">
        <v>0.146406497</v>
      </c>
      <c r="X212" s="18">
        <v>0.22083502799999999</v>
      </c>
      <c r="Y212" s="18">
        <v>0.25128644100000003</v>
      </c>
      <c r="Z212" t="str">
        <f t="shared" si="3"/>
        <v>Alphaproteobacteria non LD12</v>
      </c>
      <c r="AB212" s="26" t="s">
        <v>117</v>
      </c>
      <c r="AC212" s="27">
        <v>70.790000000000006</v>
      </c>
      <c r="AD212" s="27">
        <v>4.16</v>
      </c>
      <c r="AE212" s="26" t="s">
        <v>60</v>
      </c>
    </row>
    <row r="213" spans="1:31" x14ac:dyDescent="0.2">
      <c r="A213" t="s">
        <v>327</v>
      </c>
      <c r="B213" s="18">
        <v>92.454850260000001</v>
      </c>
      <c r="C213" s="18">
        <v>8.2751204190000003</v>
      </c>
      <c r="D213" s="18">
        <v>25.686391619999998</v>
      </c>
      <c r="E213" s="18">
        <v>6.6049968589999999</v>
      </c>
      <c r="F213" s="18">
        <v>9.3098308900000006</v>
      </c>
      <c r="G213" s="18">
        <v>1.3508377E-2</v>
      </c>
      <c r="H213" s="18">
        <v>1.072432461</v>
      </c>
      <c r="I213" s="18">
        <v>1.3769629999999999E-3</v>
      </c>
      <c r="J213" s="18">
        <v>4.9319399999999997E-4</v>
      </c>
      <c r="K213" s="18">
        <v>1.331279058</v>
      </c>
      <c r="L213" s="18">
        <v>1.783246E-3</v>
      </c>
      <c r="M213" s="18">
        <v>6.6483769999999998E-2</v>
      </c>
      <c r="N213" s="18">
        <v>3.6335099999999998E-4</v>
      </c>
      <c r="O213" s="18">
        <v>27.832548169999999</v>
      </c>
      <c r="P213" s="18">
        <v>17.301135080000002</v>
      </c>
      <c r="Q213" s="18">
        <v>6.435861257</v>
      </c>
      <c r="R213" s="18">
        <v>1.0785339999999999E-3</v>
      </c>
      <c r="S213" s="18">
        <v>5.0062304000000002E-2</v>
      </c>
      <c r="T213" s="18">
        <v>34.56503455</v>
      </c>
      <c r="U213" s="18">
        <v>1.327749E-3</v>
      </c>
      <c r="V213" s="18">
        <v>1.21623E-3</v>
      </c>
      <c r="W213" s="18">
        <v>1.5455499999999999E-3</v>
      </c>
      <c r="X213" s="18">
        <v>1.402094E-3</v>
      </c>
      <c r="Y213" s="18">
        <v>1.674346E-3</v>
      </c>
      <c r="Z213" t="str">
        <f t="shared" si="3"/>
        <v>Planctomycetes</v>
      </c>
      <c r="AB213" s="26" t="s">
        <v>229</v>
      </c>
      <c r="AC213" s="27">
        <v>79.91</v>
      </c>
      <c r="AD213" s="27">
        <v>3.47</v>
      </c>
      <c r="AE213" s="26" t="s">
        <v>60</v>
      </c>
    </row>
    <row r="214" spans="1:31" x14ac:dyDescent="0.2">
      <c r="A214" t="s">
        <v>328</v>
      </c>
      <c r="B214" s="18">
        <v>9.4232389110000003</v>
      </c>
      <c r="C214" s="18">
        <v>8.2608634240000001</v>
      </c>
      <c r="D214" s="18">
        <v>8.2464108950000004</v>
      </c>
      <c r="E214" s="18">
        <v>13.10289611</v>
      </c>
      <c r="F214" s="18">
        <v>11.40754125</v>
      </c>
      <c r="G214" s="18">
        <v>9.5240466999999995E-2</v>
      </c>
      <c r="H214" s="18">
        <v>0.23438404700000001</v>
      </c>
      <c r="I214" s="18">
        <v>0.107435409</v>
      </c>
      <c r="J214" s="18">
        <v>6.2547859999999997E-2</v>
      </c>
      <c r="K214" s="18">
        <v>0.33541283999999999</v>
      </c>
      <c r="L214" s="18">
        <v>9.0908949000000003E-2</v>
      </c>
      <c r="M214" s="18">
        <v>0.30585175100000001</v>
      </c>
      <c r="N214" s="18">
        <v>7.3987159999999996E-2</v>
      </c>
      <c r="O214" s="18">
        <v>2.5159225680000001</v>
      </c>
      <c r="P214" s="18">
        <v>15.512785989999999</v>
      </c>
      <c r="Q214" s="18">
        <v>29.056162260000001</v>
      </c>
      <c r="R214" s="18">
        <v>8.8930350000000005E-2</v>
      </c>
      <c r="S214" s="18">
        <v>0.24648676999999999</v>
      </c>
      <c r="T214" s="18">
        <v>0.36256965000000002</v>
      </c>
      <c r="U214" s="18">
        <v>9.3734240999999996E-2</v>
      </c>
      <c r="V214" s="18">
        <v>5.6356809000000001E-2</v>
      </c>
      <c r="W214" s="18">
        <v>0.13405136200000001</v>
      </c>
      <c r="X214" s="18">
        <v>0.11423034999999999</v>
      </c>
      <c r="Y214" s="18">
        <v>6.7542411999999996E-2</v>
      </c>
      <c r="Z214" t="str">
        <f t="shared" si="3"/>
        <v>Verruomicrobia</v>
      </c>
      <c r="AB214" s="26" t="s">
        <v>291</v>
      </c>
      <c r="AC214" s="27">
        <v>95.05</v>
      </c>
      <c r="AD214" s="27">
        <v>2.97</v>
      </c>
      <c r="AE214" s="26" t="s">
        <v>60</v>
      </c>
    </row>
    <row r="215" spans="1:31" x14ac:dyDescent="0.2">
      <c r="A215" t="s">
        <v>329</v>
      </c>
      <c r="B215" s="18">
        <v>5.4862374999999997</v>
      </c>
      <c r="C215" s="18">
        <v>8.2143250000000005</v>
      </c>
      <c r="D215" s="18">
        <v>7.7345687500000002</v>
      </c>
      <c r="E215" s="18">
        <v>7.3778625</v>
      </c>
      <c r="F215" s="18">
        <v>5.8678499999999998</v>
      </c>
      <c r="G215" s="18">
        <v>14.494475</v>
      </c>
      <c r="H215" s="18">
        <v>5.1202812499999997</v>
      </c>
      <c r="I215" s="18">
        <v>18.37419375</v>
      </c>
      <c r="J215" s="18">
        <v>14.9797625</v>
      </c>
      <c r="K215" s="18">
        <v>4.5117812500000003</v>
      </c>
      <c r="L215" s="18">
        <v>19.977762500000001</v>
      </c>
      <c r="M215" s="18">
        <v>8.7739624999999997</v>
      </c>
      <c r="N215" s="18">
        <v>34.40061875</v>
      </c>
      <c r="O215" s="18">
        <v>9.3686187499999996</v>
      </c>
      <c r="P215" s="18">
        <v>5.1047750000000001</v>
      </c>
      <c r="Q215" s="18">
        <v>9.9547437500000004</v>
      </c>
      <c r="R215" s="18">
        <v>11.179243749999999</v>
      </c>
      <c r="S215" s="18">
        <v>8.8472624999999994</v>
      </c>
      <c r="T215" s="18">
        <v>6.8164249999999997</v>
      </c>
      <c r="U215" s="18">
        <v>19.489762500000001</v>
      </c>
      <c r="V215" s="18">
        <v>3.0188375000000001</v>
      </c>
      <c r="W215" s="18">
        <v>9.7332812499999992</v>
      </c>
      <c r="X215" s="18">
        <v>17.430206250000001</v>
      </c>
      <c r="Y215" s="18">
        <v>9.1920937499999997</v>
      </c>
      <c r="Z215" t="str">
        <f t="shared" si="3"/>
        <v>Actinobacteria</v>
      </c>
      <c r="AB215" s="26" t="s">
        <v>308</v>
      </c>
      <c r="AC215" s="27">
        <v>86.3</v>
      </c>
      <c r="AD215" s="27">
        <v>8.58</v>
      </c>
      <c r="AE215" s="26" t="s">
        <v>60</v>
      </c>
    </row>
    <row r="216" spans="1:31" x14ac:dyDescent="0.2">
      <c r="A216" t="s">
        <v>330</v>
      </c>
      <c r="B216" s="18">
        <v>4.7397685540000003</v>
      </c>
      <c r="C216" s="18">
        <v>8.2030080479999992</v>
      </c>
      <c r="D216" s="18">
        <v>4.9834154990000004</v>
      </c>
      <c r="E216" s="18">
        <v>3.8554220570000002</v>
      </c>
      <c r="F216" s="18">
        <v>5.3275470939999998</v>
      </c>
      <c r="G216" s="18">
        <v>1.8854828610000001</v>
      </c>
      <c r="H216" s="18">
        <v>20.05658897</v>
      </c>
      <c r="I216" s="18">
        <v>1.828977198</v>
      </c>
      <c r="J216" s="18">
        <v>0.547671982</v>
      </c>
      <c r="K216" s="18">
        <v>37.640633829999999</v>
      </c>
      <c r="L216" s="18">
        <v>0.97371848000000005</v>
      </c>
      <c r="M216" s="18">
        <v>37.931428910000001</v>
      </c>
      <c r="N216" s="18">
        <v>0.70705514199999997</v>
      </c>
      <c r="O216" s="18">
        <v>6.9330552909999996</v>
      </c>
      <c r="P216" s="18">
        <v>5.843318182</v>
      </c>
      <c r="Q216" s="18">
        <v>6.6527661699999996</v>
      </c>
      <c r="R216" s="18">
        <v>1.9010630399999999</v>
      </c>
      <c r="S216" s="18">
        <v>26.80231848</v>
      </c>
      <c r="T216" s="18">
        <v>17.581910279999999</v>
      </c>
      <c r="U216" s="18">
        <v>0.729866766</v>
      </c>
      <c r="V216" s="18">
        <v>0.54432593100000004</v>
      </c>
      <c r="W216" s="18">
        <v>0.56922011900000002</v>
      </c>
      <c r="X216" s="18">
        <v>1.0296014899999999</v>
      </c>
      <c r="Y216" s="18">
        <v>1.118189568</v>
      </c>
      <c r="Z216" t="str">
        <f t="shared" si="3"/>
        <v>Alphaproteobacteria non LD12</v>
      </c>
      <c r="AB216" s="26" t="s">
        <v>227</v>
      </c>
      <c r="AC216" s="27">
        <v>80.86</v>
      </c>
      <c r="AD216" s="27">
        <v>4.16</v>
      </c>
      <c r="AE216" s="26" t="s">
        <v>60</v>
      </c>
    </row>
    <row r="217" spans="1:31" x14ac:dyDescent="0.2">
      <c r="A217" t="s">
        <v>331</v>
      </c>
      <c r="B217" s="18">
        <v>2.8260595510000002</v>
      </c>
      <c r="C217" s="18">
        <v>8.1504640449999997</v>
      </c>
      <c r="D217" s="18">
        <v>6.6127808989999997</v>
      </c>
      <c r="E217" s="18">
        <v>15.869534829999999</v>
      </c>
      <c r="F217" s="18">
        <v>11.57686966</v>
      </c>
      <c r="G217" s="18">
        <v>5.9101100000000001E-4</v>
      </c>
      <c r="H217" s="18">
        <v>0.22434606700000001</v>
      </c>
      <c r="I217" s="18">
        <v>5.5505599999999995E-4</v>
      </c>
      <c r="J217" s="18">
        <v>0</v>
      </c>
      <c r="K217" s="18">
        <v>0.402017978</v>
      </c>
      <c r="L217" s="18">
        <v>1.2224720000000001E-3</v>
      </c>
      <c r="M217" s="18">
        <v>9.2633707999999995E-2</v>
      </c>
      <c r="N217" s="18">
        <v>0</v>
      </c>
      <c r="O217" s="18">
        <v>0.6714</v>
      </c>
      <c r="P217" s="18">
        <v>15.02473708</v>
      </c>
      <c r="Q217" s="18">
        <v>13.619059549999999</v>
      </c>
      <c r="R217" s="18">
        <v>3.6662919999999998E-3</v>
      </c>
      <c r="S217" s="18">
        <v>0.38222471899999999</v>
      </c>
      <c r="T217" s="18">
        <v>0.40021348299999998</v>
      </c>
      <c r="U217" s="18">
        <v>0</v>
      </c>
      <c r="V217" s="18">
        <v>0</v>
      </c>
      <c r="W217" s="18">
        <v>1.0661798E-2</v>
      </c>
      <c r="X217" s="18">
        <v>0</v>
      </c>
      <c r="Y217" s="18">
        <v>2.3764039999999999E-3</v>
      </c>
      <c r="Z217" t="str">
        <f t="shared" si="3"/>
        <v>CP Nealsonbacteria</v>
      </c>
      <c r="AB217" s="26" t="s">
        <v>536</v>
      </c>
      <c r="AC217" s="27">
        <v>64.91</v>
      </c>
      <c r="AD217" s="27">
        <v>0</v>
      </c>
      <c r="AE217" s="26" t="s">
        <v>60</v>
      </c>
    </row>
    <row r="218" spans="1:31" x14ac:dyDescent="0.2">
      <c r="A218" t="s">
        <v>332</v>
      </c>
      <c r="B218" s="18">
        <v>0.62875120500000004</v>
      </c>
      <c r="C218" s="18">
        <v>8.1274283129999993</v>
      </c>
      <c r="D218" s="18">
        <v>1.432193373</v>
      </c>
      <c r="E218" s="18">
        <v>10.655484339999999</v>
      </c>
      <c r="F218" s="18">
        <v>14.91862349</v>
      </c>
      <c r="G218" s="18">
        <v>1.596386E-3</v>
      </c>
      <c r="H218" s="18">
        <v>3.43253E-3</v>
      </c>
      <c r="I218" s="18">
        <v>0</v>
      </c>
      <c r="J218" s="18">
        <v>0</v>
      </c>
      <c r="K218" s="18">
        <v>1.556024E-3</v>
      </c>
      <c r="L218" s="18">
        <v>0</v>
      </c>
      <c r="M218" s="18">
        <v>0</v>
      </c>
      <c r="N218" s="18">
        <v>3.9199999999999997E-5</v>
      </c>
      <c r="O218" s="18">
        <v>0.158125301</v>
      </c>
      <c r="P218" s="18">
        <v>7.726410241</v>
      </c>
      <c r="Q218" s="18">
        <v>16.710334939999999</v>
      </c>
      <c r="R218" s="18">
        <v>0</v>
      </c>
      <c r="S218" s="18">
        <v>1.3162650000000001E-3</v>
      </c>
      <c r="T218" s="18">
        <v>7.2121687000000004E-2</v>
      </c>
      <c r="U218" s="18">
        <v>4.8674699999999999E-4</v>
      </c>
      <c r="V218" s="18">
        <v>1.0554220000000001E-3</v>
      </c>
      <c r="W218" s="18">
        <v>1.696386E-3</v>
      </c>
      <c r="X218" s="18">
        <v>8.0481900000000002E-4</v>
      </c>
      <c r="Y218" s="18">
        <v>5.4939799999999999E-4</v>
      </c>
      <c r="Z218" t="str">
        <f t="shared" si="3"/>
        <v>CP WOR-2 Omnitrophica</v>
      </c>
      <c r="AB218" s="26" t="s">
        <v>476</v>
      </c>
      <c r="AC218" s="27">
        <v>89.77</v>
      </c>
      <c r="AD218" s="27">
        <v>3.48</v>
      </c>
      <c r="AE218" s="26" t="s">
        <v>60</v>
      </c>
    </row>
    <row r="219" spans="1:31" x14ac:dyDescent="0.2">
      <c r="A219" t="s">
        <v>333</v>
      </c>
      <c r="B219" s="18">
        <v>0.32644462800000001</v>
      </c>
      <c r="C219" s="18">
        <v>8.1251363639999994</v>
      </c>
      <c r="D219" s="18">
        <v>0.99146281000000003</v>
      </c>
      <c r="E219" s="18">
        <v>9.7230702480000009</v>
      </c>
      <c r="F219" s="18">
        <v>11.982033879999999</v>
      </c>
      <c r="G219" s="18">
        <v>0</v>
      </c>
      <c r="H219" s="18">
        <v>1.2107439999999999E-3</v>
      </c>
      <c r="I219" s="18">
        <v>9.59E-5</v>
      </c>
      <c r="J219" s="18">
        <v>2.39669E-4</v>
      </c>
      <c r="K219" s="18">
        <v>0</v>
      </c>
      <c r="L219" s="18">
        <v>0</v>
      </c>
      <c r="M219" s="18">
        <v>0</v>
      </c>
      <c r="N219" s="18">
        <v>4.6528900000000002E-4</v>
      </c>
      <c r="O219" s="18">
        <v>7.2352893000000001E-2</v>
      </c>
      <c r="P219" s="18">
        <v>6.6956528930000001</v>
      </c>
      <c r="Q219" s="18">
        <v>15.918749589999999</v>
      </c>
      <c r="R219" s="18">
        <v>0</v>
      </c>
      <c r="S219" s="18">
        <v>0</v>
      </c>
      <c r="T219" s="18">
        <v>1.9425620000000001E-2</v>
      </c>
      <c r="U219" s="18">
        <v>2.5371900000000001E-4</v>
      </c>
      <c r="V219" s="18">
        <v>2.2785119999999999E-3</v>
      </c>
      <c r="W219" s="18">
        <v>3.4917360000000001E-3</v>
      </c>
      <c r="X219" s="18">
        <v>1.201653E-3</v>
      </c>
      <c r="Y219" s="18">
        <v>3.54545E-4</v>
      </c>
      <c r="Z219" t="str">
        <f t="shared" si="3"/>
        <v>CP Nealsonbacteria</v>
      </c>
      <c r="AB219" s="26" t="s">
        <v>385</v>
      </c>
      <c r="AC219" s="27">
        <v>73.989999999999995</v>
      </c>
      <c r="AD219" s="27">
        <v>1.82</v>
      </c>
      <c r="AE219" s="26" t="s">
        <v>60</v>
      </c>
    </row>
    <row r="220" spans="1:31" x14ac:dyDescent="0.2">
      <c r="A220" t="s">
        <v>334</v>
      </c>
      <c r="B220" s="18">
        <v>9.7138161759999999</v>
      </c>
      <c r="C220" s="18">
        <v>7.9778227939999997</v>
      </c>
      <c r="D220" s="18">
        <v>8.0260389710000002</v>
      </c>
      <c r="E220" s="18">
        <v>8.1956551470000001</v>
      </c>
      <c r="F220" s="18">
        <v>7.1750463240000002</v>
      </c>
      <c r="G220" s="18">
        <v>9.2324374999999996</v>
      </c>
      <c r="H220" s="18">
        <v>10.571459559999999</v>
      </c>
      <c r="I220" s="18">
        <v>8.0531544119999996</v>
      </c>
      <c r="J220" s="18">
        <v>8.5621948529999994</v>
      </c>
      <c r="K220" s="18">
        <v>40.65260662</v>
      </c>
      <c r="L220" s="18">
        <v>10.7453</v>
      </c>
      <c r="M220" s="18">
        <v>73.493847059999993</v>
      </c>
      <c r="N220" s="18">
        <v>9.2277492649999999</v>
      </c>
      <c r="O220" s="18">
        <v>13.09967574</v>
      </c>
      <c r="P220" s="18">
        <v>14.256193379999999</v>
      </c>
      <c r="Q220" s="18">
        <v>16.90348603</v>
      </c>
      <c r="R220" s="18">
        <v>11.68596103</v>
      </c>
      <c r="S220" s="18">
        <v>12.40343015</v>
      </c>
      <c r="T220" s="18">
        <v>7.701992647</v>
      </c>
      <c r="U220" s="18">
        <v>11.80040588</v>
      </c>
      <c r="V220" s="18">
        <v>3.2938698529999999</v>
      </c>
      <c r="W220" s="18">
        <v>11.62056838</v>
      </c>
      <c r="X220" s="18">
        <v>20.577217650000001</v>
      </c>
      <c r="Y220" s="18">
        <v>8.1894360289999995</v>
      </c>
      <c r="Z220" t="str">
        <f t="shared" si="3"/>
        <v>Planctomycetes (Phycisphaerae)</v>
      </c>
      <c r="AB220" s="26" t="s">
        <v>505</v>
      </c>
      <c r="AC220" s="27">
        <v>75.959999999999994</v>
      </c>
      <c r="AD220" s="27">
        <v>4.7</v>
      </c>
      <c r="AE220" s="26" t="s">
        <v>60</v>
      </c>
    </row>
    <row r="221" spans="1:31" x14ac:dyDescent="0.2">
      <c r="A221" t="s">
        <v>335</v>
      </c>
      <c r="B221" s="18">
        <v>4.7809721520000004</v>
      </c>
      <c r="C221" s="18">
        <v>7.9663374679999999</v>
      </c>
      <c r="D221" s="18">
        <v>4.9316589869999996</v>
      </c>
      <c r="E221" s="18">
        <v>4.3922860760000004</v>
      </c>
      <c r="F221" s="18">
        <v>5.4519425320000003</v>
      </c>
      <c r="G221" s="18">
        <v>3.6195868349999998</v>
      </c>
      <c r="H221" s="18">
        <v>15.65446734</v>
      </c>
      <c r="I221" s="18">
        <v>4.8917293669999999</v>
      </c>
      <c r="J221" s="18">
        <v>1.0444673419999999</v>
      </c>
      <c r="K221" s="18">
        <v>18.769940250000001</v>
      </c>
      <c r="L221" s="18">
        <v>1.517134177</v>
      </c>
      <c r="M221" s="18">
        <v>26.496869870000001</v>
      </c>
      <c r="N221" s="18">
        <v>1.133591646</v>
      </c>
      <c r="O221" s="18">
        <v>6.8736498729999997</v>
      </c>
      <c r="P221" s="18">
        <v>5.1417982279999999</v>
      </c>
      <c r="Q221" s="18">
        <v>6.6378501270000001</v>
      </c>
      <c r="R221" s="18">
        <v>3.519718481</v>
      </c>
      <c r="S221" s="18">
        <v>17.960807590000002</v>
      </c>
      <c r="T221" s="18">
        <v>10.68612987</v>
      </c>
      <c r="U221" s="18">
        <v>1.2734546840000001</v>
      </c>
      <c r="V221" s="18">
        <v>0.67867544300000004</v>
      </c>
      <c r="W221" s="18">
        <v>0.88341341799999995</v>
      </c>
      <c r="X221" s="18">
        <v>2.1827470889999998</v>
      </c>
      <c r="Y221" s="18">
        <v>1.543026835</v>
      </c>
      <c r="Z221" t="str">
        <f t="shared" si="3"/>
        <v>Alphaproteobacteria non LD12</v>
      </c>
      <c r="AB221" s="26" t="s">
        <v>417</v>
      </c>
      <c r="AC221" s="27">
        <v>91.75</v>
      </c>
      <c r="AD221" s="27">
        <v>3.08</v>
      </c>
      <c r="AE221" s="26" t="s">
        <v>60</v>
      </c>
    </row>
    <row r="222" spans="1:31" x14ac:dyDescent="0.2">
      <c r="A222" t="s">
        <v>336</v>
      </c>
      <c r="B222" s="18">
        <v>13.657080649999999</v>
      </c>
      <c r="C222" s="18">
        <v>7.9623145160000002</v>
      </c>
      <c r="D222" s="18">
        <v>10.27892419</v>
      </c>
      <c r="E222" s="18">
        <v>12.445016130000001</v>
      </c>
      <c r="F222" s="18">
        <v>6.6157564520000003</v>
      </c>
      <c r="G222" s="18">
        <v>21.553087099999999</v>
      </c>
      <c r="H222" s="18">
        <v>9.1219435480000008</v>
      </c>
      <c r="I222" s="18">
        <v>25.704232260000001</v>
      </c>
      <c r="J222" s="18">
        <v>8.5574306450000002</v>
      </c>
      <c r="K222" s="18">
        <v>0.14177741899999999</v>
      </c>
      <c r="L222" s="18">
        <v>15.121561290000001</v>
      </c>
      <c r="M222" s="18">
        <v>0.25907580600000002</v>
      </c>
      <c r="N222" s="18">
        <v>15.19262419</v>
      </c>
      <c r="O222" s="18">
        <v>9.3456483870000007</v>
      </c>
      <c r="P222" s="18">
        <v>4.7944338709999998</v>
      </c>
      <c r="Q222" s="18">
        <v>5.8752064519999996</v>
      </c>
      <c r="R222" s="18">
        <v>7.6737661289999997</v>
      </c>
      <c r="S222" s="18">
        <v>3.37318871</v>
      </c>
      <c r="T222" s="18">
        <v>2.5776145160000001</v>
      </c>
      <c r="U222" s="18">
        <v>7.0184032260000002</v>
      </c>
      <c r="V222" s="18">
        <v>4.1855387100000003</v>
      </c>
      <c r="W222" s="18">
        <v>7.0098822580000002</v>
      </c>
      <c r="X222" s="18">
        <v>7.2333096770000003</v>
      </c>
      <c r="Y222" s="18">
        <v>8.7164096769999997</v>
      </c>
      <c r="Z222" t="str">
        <f t="shared" si="3"/>
        <v>Bacteroidetes</v>
      </c>
      <c r="AB222" s="26" t="s">
        <v>219</v>
      </c>
      <c r="AC222" s="27">
        <v>89.57</v>
      </c>
      <c r="AD222" s="27">
        <v>1.98</v>
      </c>
      <c r="AE222" s="26" t="s">
        <v>60</v>
      </c>
    </row>
    <row r="223" spans="1:31" x14ac:dyDescent="0.2">
      <c r="A223" t="s">
        <v>337</v>
      </c>
      <c r="B223" s="18">
        <v>3.017919231</v>
      </c>
      <c r="C223" s="18">
        <v>7.9601019229999999</v>
      </c>
      <c r="D223" s="18">
        <v>5.2583403850000003</v>
      </c>
      <c r="E223" s="18">
        <v>20.311826920000001</v>
      </c>
      <c r="F223" s="18">
        <v>14.36309423</v>
      </c>
      <c r="G223" s="18">
        <v>3.3269199999999999E-4</v>
      </c>
      <c r="H223" s="18">
        <v>6.6480769999999996E-3</v>
      </c>
      <c r="I223" s="18">
        <v>2.98077E-4</v>
      </c>
      <c r="J223" s="18">
        <v>0</v>
      </c>
      <c r="K223" s="18">
        <v>7.9192310000000005E-3</v>
      </c>
      <c r="L223" s="18">
        <v>2.3846199999999999E-4</v>
      </c>
      <c r="M223" s="18">
        <v>3.1730799999999998E-4</v>
      </c>
      <c r="N223" s="18">
        <v>1.25E-4</v>
      </c>
      <c r="O223" s="18">
        <v>0.77838269199999999</v>
      </c>
      <c r="P223" s="18">
        <v>29.955369229999999</v>
      </c>
      <c r="Q223" s="18">
        <v>22.10897692</v>
      </c>
      <c r="R223" s="18">
        <v>1.3269200000000001E-4</v>
      </c>
      <c r="S223" s="18">
        <v>1.113462E-3</v>
      </c>
      <c r="T223" s="18">
        <v>0.22282115399999999</v>
      </c>
      <c r="U223" s="18">
        <v>1.0076919999999999E-3</v>
      </c>
      <c r="V223" s="18">
        <v>9.6923099999999998E-4</v>
      </c>
      <c r="W223" s="18">
        <v>3.909615E-3</v>
      </c>
      <c r="X223" s="18">
        <v>1.261538E-3</v>
      </c>
      <c r="Y223" s="18">
        <v>4.0557689999999999E-3</v>
      </c>
      <c r="Z223" t="str">
        <f t="shared" si="3"/>
        <v>CP WOR-2 Omnitrophica</v>
      </c>
      <c r="AB223" s="26" t="s">
        <v>182</v>
      </c>
      <c r="AC223" s="27">
        <v>91.25</v>
      </c>
      <c r="AD223" s="27">
        <v>6.93</v>
      </c>
      <c r="AE223" s="26" t="s">
        <v>60</v>
      </c>
    </row>
    <row r="224" spans="1:31" x14ac:dyDescent="0.2">
      <c r="A224" t="s">
        <v>338</v>
      </c>
      <c r="B224" s="18">
        <v>8.2486626510000001</v>
      </c>
      <c r="C224" s="18">
        <v>7.950009036</v>
      </c>
      <c r="D224" s="18">
        <v>5.9681530120000001</v>
      </c>
      <c r="E224" s="18">
        <v>4.0717487950000004</v>
      </c>
      <c r="F224" s="18">
        <v>5.0844084340000002</v>
      </c>
      <c r="G224" s="18">
        <v>2.311955422</v>
      </c>
      <c r="H224" s="18">
        <v>20.91001627</v>
      </c>
      <c r="I224" s="18">
        <v>2.269708434</v>
      </c>
      <c r="J224" s="18">
        <v>1.3256367469999999</v>
      </c>
      <c r="K224" s="18">
        <v>31.383014459999998</v>
      </c>
      <c r="L224" s="18">
        <v>1.6140915659999999</v>
      </c>
      <c r="M224" s="18">
        <v>29.287418670000001</v>
      </c>
      <c r="N224" s="18">
        <v>1.5340144579999999</v>
      </c>
      <c r="O224" s="18">
        <v>7.5984915659999999</v>
      </c>
      <c r="P224" s="18">
        <v>6.1527162649999996</v>
      </c>
      <c r="Q224" s="18">
        <v>6.9676885540000004</v>
      </c>
      <c r="R224" s="18">
        <v>3.9533518070000002</v>
      </c>
      <c r="S224" s="18">
        <v>20.151180719999999</v>
      </c>
      <c r="T224" s="18">
        <v>17.941342769999999</v>
      </c>
      <c r="U224" s="18">
        <v>1.1793879519999999</v>
      </c>
      <c r="V224" s="18">
        <v>0.76519096399999997</v>
      </c>
      <c r="W224" s="18">
        <v>0.90607108400000003</v>
      </c>
      <c r="X224" s="18">
        <v>2.1075644580000001</v>
      </c>
      <c r="Y224" s="18">
        <v>1.4414180720000001</v>
      </c>
      <c r="Z224" t="str">
        <f t="shared" si="3"/>
        <v>Acidobacteria</v>
      </c>
      <c r="AB224" s="26" t="s">
        <v>408</v>
      </c>
      <c r="AC224" s="27">
        <v>75.91</v>
      </c>
      <c r="AD224" s="27">
        <v>6.44</v>
      </c>
      <c r="AE224" s="26" t="s">
        <v>60</v>
      </c>
    </row>
    <row r="225" spans="1:31" x14ac:dyDescent="0.2">
      <c r="A225" t="s">
        <v>339</v>
      </c>
      <c r="B225" s="18">
        <v>4.4260327869999996</v>
      </c>
      <c r="C225" s="18">
        <v>7.9484213109999997</v>
      </c>
      <c r="D225" s="18">
        <v>7.1741049180000003</v>
      </c>
      <c r="E225" s="18">
        <v>8.0064196719999998</v>
      </c>
      <c r="F225" s="18">
        <v>6.7843508200000002</v>
      </c>
      <c r="G225" s="18">
        <v>12.884844259999999</v>
      </c>
      <c r="H225" s="18">
        <v>8.3076278689999992</v>
      </c>
      <c r="I225" s="18">
        <v>15.719985250000001</v>
      </c>
      <c r="J225" s="18">
        <v>13.6386459</v>
      </c>
      <c r="K225" s="18">
        <v>13.769016390000001</v>
      </c>
      <c r="L225" s="18">
        <v>19.053618029999999</v>
      </c>
      <c r="M225" s="18">
        <v>16.989378689999999</v>
      </c>
      <c r="N225" s="18">
        <v>11.817659020000001</v>
      </c>
      <c r="O225" s="18">
        <v>12.195468849999999</v>
      </c>
      <c r="P225" s="18">
        <v>5.482383607</v>
      </c>
      <c r="Q225" s="18">
        <v>11.86760984</v>
      </c>
      <c r="R225" s="18">
        <v>13.47503115</v>
      </c>
      <c r="S225" s="18">
        <v>11.98990328</v>
      </c>
      <c r="T225" s="18">
        <v>6.40532623</v>
      </c>
      <c r="U225" s="18">
        <v>10.528839339999999</v>
      </c>
      <c r="V225" s="18">
        <v>3.2705688519999998</v>
      </c>
      <c r="W225" s="18">
        <v>8.8266704919999999</v>
      </c>
      <c r="X225" s="18">
        <v>10.63259672</v>
      </c>
      <c r="Y225" s="18">
        <v>11.21816557</v>
      </c>
      <c r="Z225" t="str">
        <f t="shared" si="3"/>
        <v>Actinobacteria</v>
      </c>
      <c r="AB225" s="26" t="s">
        <v>208</v>
      </c>
      <c r="AC225" s="27">
        <v>90.52</v>
      </c>
      <c r="AD225" s="27">
        <v>3.24</v>
      </c>
      <c r="AE225" s="26" t="s">
        <v>60</v>
      </c>
    </row>
    <row r="226" spans="1:31" x14ac:dyDescent="0.2">
      <c r="A226" t="s">
        <v>340</v>
      </c>
      <c r="B226" s="18">
        <v>5.3029064520000002</v>
      </c>
      <c r="C226" s="18">
        <v>7.9396935480000002</v>
      </c>
      <c r="D226" s="18">
        <v>5.5622870969999996</v>
      </c>
      <c r="E226" s="18">
        <v>3.2259806449999999</v>
      </c>
      <c r="F226" s="18">
        <v>4.1393129030000004</v>
      </c>
      <c r="G226" s="18">
        <v>0.238287097</v>
      </c>
      <c r="H226" s="18">
        <v>19.689796770000001</v>
      </c>
      <c r="I226" s="18">
        <v>0.13916774200000001</v>
      </c>
      <c r="J226" s="18">
        <v>8.2912902999999996E-2</v>
      </c>
      <c r="K226" s="18">
        <v>20.443161289999999</v>
      </c>
      <c r="L226" s="18">
        <v>0.206067742</v>
      </c>
      <c r="M226" s="18">
        <v>21.51258387</v>
      </c>
      <c r="N226" s="18">
        <v>0.13279354800000001</v>
      </c>
      <c r="O226" s="18">
        <v>4.8369580650000001</v>
      </c>
      <c r="P226" s="18">
        <v>4.6569580650000004</v>
      </c>
      <c r="Q226" s="18">
        <v>5.2742580649999997</v>
      </c>
      <c r="R226" s="18">
        <v>0.458641935</v>
      </c>
      <c r="S226" s="18">
        <v>28.4734871</v>
      </c>
      <c r="T226" s="18">
        <v>17.311877419999998</v>
      </c>
      <c r="U226" s="18">
        <v>0.140232258</v>
      </c>
      <c r="V226" s="18">
        <v>0.173951613</v>
      </c>
      <c r="W226" s="18">
        <v>0.14081612900000001</v>
      </c>
      <c r="X226" s="18">
        <v>0.19121935500000001</v>
      </c>
      <c r="Y226" s="18">
        <v>0.20488709699999999</v>
      </c>
      <c r="Z226" t="str">
        <f t="shared" si="3"/>
        <v>Actinobacteria</v>
      </c>
      <c r="AB226" s="26" t="s">
        <v>250</v>
      </c>
      <c r="AC226" s="27">
        <v>89.09</v>
      </c>
      <c r="AD226" s="27">
        <v>2.4500000000000002</v>
      </c>
      <c r="AE226" s="26" t="s">
        <v>60</v>
      </c>
    </row>
    <row r="227" spans="1:31" x14ac:dyDescent="0.2">
      <c r="A227" t="s">
        <v>341</v>
      </c>
      <c r="B227" s="18">
        <v>10.521005880000001</v>
      </c>
      <c r="C227" s="18">
        <v>7.9181862750000001</v>
      </c>
      <c r="D227" s="18">
        <v>6.1276901959999996</v>
      </c>
      <c r="E227" s="18">
        <v>7.2107254899999997</v>
      </c>
      <c r="F227" s="18">
        <v>5.6123529410000002</v>
      </c>
      <c r="G227" s="18">
        <v>24.231633330000001</v>
      </c>
      <c r="H227" s="18">
        <v>5.0474509799999998</v>
      </c>
      <c r="I227" s="18">
        <v>28.145237250000001</v>
      </c>
      <c r="J227" s="18">
        <v>4.2454960780000004</v>
      </c>
      <c r="K227" s="18">
        <v>1.2215666670000001</v>
      </c>
      <c r="L227" s="18">
        <v>7.5685078429999999</v>
      </c>
      <c r="M227" s="18">
        <v>1.82627451</v>
      </c>
      <c r="N227" s="18">
        <v>5.9698921570000003</v>
      </c>
      <c r="O227" s="18">
        <v>10.693976470000001</v>
      </c>
      <c r="P227" s="18">
        <v>3.945488235</v>
      </c>
      <c r="Q227" s="18">
        <v>5.9938725489999998</v>
      </c>
      <c r="R227" s="18">
        <v>8.8973333330000006</v>
      </c>
      <c r="S227" s="18">
        <v>3.270703922</v>
      </c>
      <c r="T227" s="18">
        <v>1.975247059</v>
      </c>
      <c r="U227" s="18">
        <v>12.627007839999999</v>
      </c>
      <c r="V227" s="18">
        <v>8.9755372550000008</v>
      </c>
      <c r="W227" s="18">
        <v>10.185227449999999</v>
      </c>
      <c r="X227" s="18">
        <v>13.62244314</v>
      </c>
      <c r="Y227" s="18">
        <v>8.1092313730000001</v>
      </c>
      <c r="Z227" t="str">
        <f t="shared" si="3"/>
        <v>Chlamydiae</v>
      </c>
      <c r="AB227" s="26" t="s">
        <v>201</v>
      </c>
      <c r="AC227" s="27">
        <v>95.91</v>
      </c>
      <c r="AD227" s="27">
        <v>4.91</v>
      </c>
      <c r="AE227" s="26" t="s">
        <v>60</v>
      </c>
    </row>
    <row r="228" spans="1:31" x14ac:dyDescent="0.2">
      <c r="A228" t="s">
        <v>342</v>
      </c>
      <c r="B228" s="18">
        <v>0.85838959100000001</v>
      </c>
      <c r="C228" s="18">
        <v>7.9021609670000004</v>
      </c>
      <c r="D228" s="18">
        <v>2.2966855019999999</v>
      </c>
      <c r="E228" s="18">
        <v>8.7292211900000005</v>
      </c>
      <c r="F228" s="18">
        <v>10.84742045</v>
      </c>
      <c r="G228" s="18">
        <v>8.8104100000000005E-4</v>
      </c>
      <c r="H228" s="18">
        <v>4.0282529999999999E-3</v>
      </c>
      <c r="I228" s="18">
        <v>0</v>
      </c>
      <c r="J228" s="18">
        <v>0</v>
      </c>
      <c r="K228" s="18">
        <v>7.8475799999999998E-4</v>
      </c>
      <c r="L228" s="18">
        <v>0</v>
      </c>
      <c r="M228" s="18">
        <v>0</v>
      </c>
      <c r="N228" s="18">
        <v>0</v>
      </c>
      <c r="O228" s="18">
        <v>0.30118401500000003</v>
      </c>
      <c r="P228" s="18">
        <v>9.196802602</v>
      </c>
      <c r="Q228" s="18">
        <v>9.7727672860000006</v>
      </c>
      <c r="R228" s="18">
        <v>0</v>
      </c>
      <c r="S228" s="18">
        <v>1.3843869999999999E-3</v>
      </c>
      <c r="T228" s="18">
        <v>3.8052415999999999E-2</v>
      </c>
      <c r="U228" s="18">
        <v>1.07063E-4</v>
      </c>
      <c r="V228" s="18">
        <v>6.3977700000000001E-4</v>
      </c>
      <c r="W228" s="18">
        <v>5.5390300000000001E-4</v>
      </c>
      <c r="X228" s="18">
        <v>0</v>
      </c>
      <c r="Y228" s="18">
        <v>0</v>
      </c>
      <c r="Z228" t="str">
        <f t="shared" si="3"/>
        <v>Nitrospirae</v>
      </c>
      <c r="AB228" s="26" t="s">
        <v>199</v>
      </c>
      <c r="AC228" s="27">
        <v>91.75</v>
      </c>
      <c r="AD228" s="27">
        <v>0</v>
      </c>
      <c r="AE228" s="26" t="s">
        <v>60</v>
      </c>
    </row>
    <row r="229" spans="1:31" x14ac:dyDescent="0.2">
      <c r="A229" t="s">
        <v>343</v>
      </c>
      <c r="B229" s="18">
        <v>4.2421238319999999</v>
      </c>
      <c r="C229" s="18">
        <v>7.8975439249999999</v>
      </c>
      <c r="D229" s="18">
        <v>4.7967869160000003</v>
      </c>
      <c r="E229" s="18">
        <v>4.007985047</v>
      </c>
      <c r="F229" s="18">
        <v>5.6700271029999998</v>
      </c>
      <c r="G229" s="18">
        <v>2.314140654</v>
      </c>
      <c r="H229" s="18">
        <v>16.396291590000001</v>
      </c>
      <c r="I229" s="18">
        <v>2.5994383179999998</v>
      </c>
      <c r="J229" s="18">
        <v>0.52283317799999995</v>
      </c>
      <c r="K229" s="18">
        <v>25.755364950000001</v>
      </c>
      <c r="L229" s="18">
        <v>1.051883645</v>
      </c>
      <c r="M229" s="18">
        <v>35.343769160000001</v>
      </c>
      <c r="N229" s="18">
        <v>0.66876168199999997</v>
      </c>
      <c r="O229" s="18">
        <v>5.703426168</v>
      </c>
      <c r="P229" s="18">
        <v>4.6709009349999997</v>
      </c>
      <c r="Q229" s="18">
        <v>6.0755911210000004</v>
      </c>
      <c r="R229" s="18">
        <v>2.2524088789999999</v>
      </c>
      <c r="S229" s="18">
        <v>23.370553739999998</v>
      </c>
      <c r="T229" s="18">
        <v>9.754430374</v>
      </c>
      <c r="U229" s="18">
        <v>0.53576588800000002</v>
      </c>
      <c r="V229" s="18">
        <v>0.53537336400000002</v>
      </c>
      <c r="W229" s="18">
        <v>0.36300794400000003</v>
      </c>
      <c r="X229" s="18">
        <v>1.0265098130000001</v>
      </c>
      <c r="Y229" s="18">
        <v>1.030165888</v>
      </c>
      <c r="Z229" t="str">
        <f t="shared" si="3"/>
        <v>Alphaproteobacteria non LD12</v>
      </c>
      <c r="AB229" s="26" t="s">
        <v>294</v>
      </c>
      <c r="AC229" s="27">
        <v>83</v>
      </c>
      <c r="AD229" s="27">
        <v>0.99</v>
      </c>
      <c r="AE229" s="26" t="s">
        <v>60</v>
      </c>
    </row>
    <row r="230" spans="1:31" x14ac:dyDescent="0.2">
      <c r="A230" t="s">
        <v>344</v>
      </c>
      <c r="B230" s="18">
        <v>5.655679567</v>
      </c>
      <c r="C230" s="18">
        <v>7.8502845670000001</v>
      </c>
      <c r="D230" s="18">
        <v>7.7364175959999999</v>
      </c>
      <c r="E230" s="18">
        <v>8.0045024999999992</v>
      </c>
      <c r="F230" s="18">
        <v>10.29443625</v>
      </c>
      <c r="G230" s="18">
        <v>1.8104663E-2</v>
      </c>
      <c r="H230" s="18">
        <v>9.3289999999999998E-2</v>
      </c>
      <c r="I230" s="18">
        <v>1.1835144000000001E-2</v>
      </c>
      <c r="J230" s="18">
        <v>9.3863939999999993E-3</v>
      </c>
      <c r="K230" s="18">
        <v>9.1658606000000004E-2</v>
      </c>
      <c r="L230" s="18">
        <v>1.0636537999999999E-2</v>
      </c>
      <c r="M230" s="18">
        <v>7.9672307999999997E-2</v>
      </c>
      <c r="N230" s="18">
        <v>1.6117260000000001E-2</v>
      </c>
      <c r="O230" s="18">
        <v>1.258981058</v>
      </c>
      <c r="P230" s="18">
        <v>12.68774793</v>
      </c>
      <c r="Q230" s="18">
        <v>6.0110949519999997</v>
      </c>
      <c r="R230" s="18">
        <v>1.2567788E-2</v>
      </c>
      <c r="S230" s="18">
        <v>7.2063606000000002E-2</v>
      </c>
      <c r="T230" s="18">
        <v>0.68416846200000003</v>
      </c>
      <c r="U230" s="18">
        <v>2.1575384999999999E-2</v>
      </c>
      <c r="V230" s="18">
        <v>2.0060287999999999E-2</v>
      </c>
      <c r="W230" s="18">
        <v>5.2184952E-2</v>
      </c>
      <c r="X230" s="18">
        <v>2.3237981000000001E-2</v>
      </c>
      <c r="Y230" s="18">
        <v>2.0391538000000001E-2</v>
      </c>
      <c r="Z230" t="str">
        <f t="shared" si="3"/>
        <v>Planctomycetes</v>
      </c>
      <c r="AB230" s="26" t="s">
        <v>141</v>
      </c>
      <c r="AC230" s="27">
        <v>90.45</v>
      </c>
      <c r="AD230" s="27">
        <v>2.64</v>
      </c>
      <c r="AE230" s="26" t="s">
        <v>60</v>
      </c>
    </row>
    <row r="231" spans="1:31" x14ac:dyDescent="0.2">
      <c r="A231" t="s">
        <v>345</v>
      </c>
      <c r="B231" s="18">
        <v>8.0932996349999993</v>
      </c>
      <c r="C231" s="18">
        <v>7.7912830289999997</v>
      </c>
      <c r="D231" s="18">
        <v>7.3731483579999999</v>
      </c>
      <c r="E231" s="18">
        <v>3.3144563869999999</v>
      </c>
      <c r="F231" s="18">
        <v>5.7040912410000004</v>
      </c>
      <c r="G231" s="18">
        <v>0.72322846699999999</v>
      </c>
      <c r="H231" s="18">
        <v>16.173032299999999</v>
      </c>
      <c r="I231" s="18">
        <v>0.60233266399999996</v>
      </c>
      <c r="J231" s="18">
        <v>0.32869270099999998</v>
      </c>
      <c r="K231" s="18">
        <v>28.284968979999999</v>
      </c>
      <c r="L231" s="18">
        <v>0.54906569299999997</v>
      </c>
      <c r="M231" s="18">
        <v>19.29369179</v>
      </c>
      <c r="N231" s="18">
        <v>0.51093667899999995</v>
      </c>
      <c r="O231" s="18">
        <v>5.6635213499999999</v>
      </c>
      <c r="P231" s="18">
        <v>7.2242536499999996</v>
      </c>
      <c r="Q231" s="18">
        <v>4.5384038320000002</v>
      </c>
      <c r="R231" s="18">
        <v>0.73308102200000003</v>
      </c>
      <c r="S231" s="18">
        <v>18.922902010000001</v>
      </c>
      <c r="T231" s="18">
        <v>15.85265858</v>
      </c>
      <c r="U231" s="18">
        <v>0.32676569300000002</v>
      </c>
      <c r="V231" s="18">
        <v>0.31207317499999998</v>
      </c>
      <c r="W231" s="18">
        <v>0.307271715</v>
      </c>
      <c r="X231" s="18">
        <v>0.389519161</v>
      </c>
      <c r="Y231" s="18">
        <v>0.35326824800000001</v>
      </c>
      <c r="Z231" t="str">
        <f t="shared" si="3"/>
        <v>Planctomycetes</v>
      </c>
      <c r="AB231" s="26" t="s">
        <v>216</v>
      </c>
      <c r="AC231" s="27">
        <v>79.040000000000006</v>
      </c>
      <c r="AD231" s="27">
        <v>2.0699999999999998</v>
      </c>
      <c r="AE231" s="26" t="s">
        <v>60</v>
      </c>
    </row>
    <row r="232" spans="1:31" x14ac:dyDescent="0.2">
      <c r="A232" t="s">
        <v>346</v>
      </c>
      <c r="B232" s="18">
        <v>3.9486142860000002</v>
      </c>
      <c r="C232" s="18">
        <v>7.7723580950000004</v>
      </c>
      <c r="D232" s="18">
        <v>7.9769276189999996</v>
      </c>
      <c r="E232" s="18">
        <v>14.15327714</v>
      </c>
      <c r="F232" s="18">
        <v>14.472131429999999</v>
      </c>
      <c r="G232" s="18">
        <v>9.9142900000000005E-4</v>
      </c>
      <c r="H232" s="18">
        <v>1.8167618999999999E-2</v>
      </c>
      <c r="I232" s="18">
        <v>0</v>
      </c>
      <c r="J232" s="18">
        <v>0</v>
      </c>
      <c r="K232" s="18">
        <v>5.981905E-3</v>
      </c>
      <c r="L232" s="18">
        <v>2.6699999999999998E-5</v>
      </c>
      <c r="M232" s="18">
        <v>1.07619E-4</v>
      </c>
      <c r="N232" s="18">
        <v>1.07619E-4</v>
      </c>
      <c r="O232" s="18">
        <v>1.225933333</v>
      </c>
      <c r="P232" s="18">
        <v>17.831566670000001</v>
      </c>
      <c r="Q232" s="18">
        <v>16.85810571</v>
      </c>
      <c r="R232" s="18">
        <v>8.8666700000000005E-4</v>
      </c>
      <c r="S232" s="18">
        <v>1.380952E-3</v>
      </c>
      <c r="T232" s="18">
        <v>0.20666095200000001</v>
      </c>
      <c r="U232" s="18">
        <v>1.2295240000000001E-3</v>
      </c>
      <c r="V232" s="18">
        <v>1.4761900000000001E-3</v>
      </c>
      <c r="W232" s="18">
        <v>3.981905E-3</v>
      </c>
      <c r="X232" s="18">
        <v>4.4761900000000001E-4</v>
      </c>
      <c r="Y232" s="18">
        <v>3.4761900000000002E-4</v>
      </c>
      <c r="Z232" t="str">
        <f t="shared" si="3"/>
        <v>CP WOR-2 Omnitrophica</v>
      </c>
      <c r="AB232" s="26" t="s">
        <v>288</v>
      </c>
      <c r="AC232" s="27">
        <v>92.61</v>
      </c>
      <c r="AD232" s="27">
        <v>1.98</v>
      </c>
      <c r="AE232" s="26" t="s">
        <v>60</v>
      </c>
    </row>
    <row r="233" spans="1:31" x14ac:dyDescent="0.2">
      <c r="A233" t="s">
        <v>347</v>
      </c>
      <c r="B233" s="18">
        <v>8.9374942389999994</v>
      </c>
      <c r="C233" s="18">
        <v>7.7060255140000002</v>
      </c>
      <c r="D233" s="18">
        <v>6.3619576130000004</v>
      </c>
      <c r="E233" s="18">
        <v>18.206838269999999</v>
      </c>
      <c r="F233" s="18">
        <v>12.637878600000001</v>
      </c>
      <c r="G233" s="18">
        <v>9.3888889999999992E-3</v>
      </c>
      <c r="H233" s="18">
        <v>3.3799177E-2</v>
      </c>
      <c r="I233" s="18">
        <v>7.5823050000000001E-3</v>
      </c>
      <c r="J233" s="18">
        <v>1.6023457000000001E-2</v>
      </c>
      <c r="K233" s="18">
        <v>3.5026749000000003E-2</v>
      </c>
      <c r="L233" s="18">
        <v>1.5649794000000002E-2</v>
      </c>
      <c r="M233" s="18">
        <v>3.2156789999999998E-2</v>
      </c>
      <c r="N233" s="18">
        <v>1.2547325E-2</v>
      </c>
      <c r="O233" s="18">
        <v>2.0675905349999999</v>
      </c>
      <c r="P233" s="18">
        <v>17.384372840000001</v>
      </c>
      <c r="Q233" s="18">
        <v>12.95420165</v>
      </c>
      <c r="R233" s="18">
        <v>8.1300409999999993E-3</v>
      </c>
      <c r="S233" s="18">
        <v>2.4388889E-2</v>
      </c>
      <c r="T233" s="18">
        <v>5.2944444E-2</v>
      </c>
      <c r="U233" s="18">
        <v>3.2520576000000002E-2</v>
      </c>
      <c r="V233" s="18">
        <v>1.9060905E-2</v>
      </c>
      <c r="W233" s="18">
        <v>6.9204937999999994E-2</v>
      </c>
      <c r="X233" s="18">
        <v>2.3224690999999999E-2</v>
      </c>
      <c r="Y233" s="18">
        <v>2.0486420000000002E-2</v>
      </c>
      <c r="Z233" t="str">
        <f t="shared" si="3"/>
        <v>Lentisphaerae</v>
      </c>
      <c r="AB233" s="26" t="s">
        <v>552</v>
      </c>
      <c r="AC233" s="27">
        <v>80.36</v>
      </c>
      <c r="AD233" s="27">
        <v>4.62</v>
      </c>
      <c r="AE233" s="26" t="s">
        <v>60</v>
      </c>
    </row>
    <row r="234" spans="1:31" x14ac:dyDescent="0.2">
      <c r="A234" t="s">
        <v>348</v>
      </c>
      <c r="B234" s="18">
        <v>5.3710620689999997</v>
      </c>
      <c r="C234" s="18">
        <v>7.669748276</v>
      </c>
      <c r="D234" s="18">
        <v>5.7623758619999998</v>
      </c>
      <c r="E234" s="18">
        <v>6.8277609200000002</v>
      </c>
      <c r="F234" s="18">
        <v>5.4159919539999999</v>
      </c>
      <c r="G234" s="18">
        <v>11.18011609</v>
      </c>
      <c r="H234" s="18">
        <v>5.9951241380000004</v>
      </c>
      <c r="I234" s="18">
        <v>13.79792529</v>
      </c>
      <c r="J234" s="18">
        <v>7.9520908050000001</v>
      </c>
      <c r="K234" s="18">
        <v>13.854533330000001</v>
      </c>
      <c r="L234" s="18">
        <v>12.25503908</v>
      </c>
      <c r="M234" s="18">
        <v>24.635342529999999</v>
      </c>
      <c r="N234" s="18">
        <v>7.3383724140000002</v>
      </c>
      <c r="O234" s="18">
        <v>10.25712184</v>
      </c>
      <c r="P234" s="18">
        <v>3.8357586210000001</v>
      </c>
      <c r="Q234" s="18">
        <v>9.6807747129999999</v>
      </c>
      <c r="R234" s="18">
        <v>12.17282529</v>
      </c>
      <c r="S234" s="18">
        <v>8.4155057469999992</v>
      </c>
      <c r="T234" s="18">
        <v>5.3442655170000002</v>
      </c>
      <c r="U234" s="18">
        <v>11.765582759999999</v>
      </c>
      <c r="V234" s="18">
        <v>5.8795850569999999</v>
      </c>
      <c r="W234" s="18">
        <v>9.8242666669999998</v>
      </c>
      <c r="X234" s="18">
        <v>13.70371724</v>
      </c>
      <c r="Y234" s="18">
        <v>10.898120690000001</v>
      </c>
      <c r="Z234" t="str">
        <f t="shared" si="3"/>
        <v>Actinobacteria</v>
      </c>
      <c r="AB234" s="26" t="s">
        <v>167</v>
      </c>
      <c r="AC234" s="27">
        <v>94.72</v>
      </c>
      <c r="AD234" s="27">
        <v>0.99</v>
      </c>
      <c r="AE234" s="26" t="s">
        <v>60</v>
      </c>
    </row>
    <row r="235" spans="1:31" x14ac:dyDescent="0.2">
      <c r="A235" t="s">
        <v>349</v>
      </c>
      <c r="B235" s="18">
        <v>10.69977654</v>
      </c>
      <c r="C235" s="18">
        <v>7.6541864200000003</v>
      </c>
      <c r="D235" s="18">
        <v>7.6007753090000003</v>
      </c>
      <c r="E235" s="18">
        <v>10.842544439999999</v>
      </c>
      <c r="F235" s="18">
        <v>6.3128234570000004</v>
      </c>
      <c r="G235" s="18">
        <v>23.31110864</v>
      </c>
      <c r="H235" s="18">
        <v>6.2938333330000003</v>
      </c>
      <c r="I235" s="18">
        <v>24.366995060000001</v>
      </c>
      <c r="J235" s="18">
        <v>18.108288890000001</v>
      </c>
      <c r="K235" s="18">
        <v>2.3932123459999999</v>
      </c>
      <c r="L235" s="18">
        <v>31.608222219999998</v>
      </c>
      <c r="M235" s="18">
        <v>4.7358296299999996</v>
      </c>
      <c r="N235" s="18">
        <v>24.50680247</v>
      </c>
      <c r="O235" s="18">
        <v>18.49855432</v>
      </c>
      <c r="P235" s="18">
        <v>5.6691246910000004</v>
      </c>
      <c r="Q235" s="18">
        <v>14.06144074</v>
      </c>
      <c r="R235" s="18">
        <v>18.300234570000001</v>
      </c>
      <c r="S235" s="18">
        <v>7.3206024689999998</v>
      </c>
      <c r="T235" s="18">
        <v>5.0696530859999998</v>
      </c>
      <c r="U235" s="18">
        <v>25.934058019999998</v>
      </c>
      <c r="V235" s="18">
        <v>26.200934570000001</v>
      </c>
      <c r="W235" s="18">
        <v>25.686307410000001</v>
      </c>
      <c r="X235" s="18">
        <v>31.207670369999999</v>
      </c>
      <c r="Y235" s="18">
        <v>30.542322219999999</v>
      </c>
      <c r="Z235" t="str">
        <f t="shared" si="3"/>
        <v>Actinobacteria</v>
      </c>
      <c r="AB235" s="26" t="s">
        <v>420</v>
      </c>
      <c r="AC235" s="27">
        <v>74.69</v>
      </c>
      <c r="AD235" s="27">
        <v>8.42</v>
      </c>
      <c r="AE235" s="26" t="s">
        <v>60</v>
      </c>
    </row>
    <row r="236" spans="1:31" x14ac:dyDescent="0.2">
      <c r="A236" t="s">
        <v>350</v>
      </c>
      <c r="B236" s="18">
        <v>10.305543739999999</v>
      </c>
      <c r="C236" s="18">
        <v>7.5375761429999999</v>
      </c>
      <c r="D236" s="18">
        <v>10.35100119</v>
      </c>
      <c r="E236" s="18">
        <v>9.4590415510000003</v>
      </c>
      <c r="F236" s="18">
        <v>6.9374952289999996</v>
      </c>
      <c r="G236" s="18">
        <v>27.157910340000001</v>
      </c>
      <c r="H236" s="18">
        <v>6.8956856860000002</v>
      </c>
      <c r="I236" s="18">
        <v>19.36617833</v>
      </c>
      <c r="J236" s="18">
        <v>10.8838829</v>
      </c>
      <c r="K236" s="18">
        <v>1.0511854869999999</v>
      </c>
      <c r="L236" s="18">
        <v>11.522607949999999</v>
      </c>
      <c r="M236" s="18">
        <v>0.95775129199999998</v>
      </c>
      <c r="N236" s="18">
        <v>22.769936179999998</v>
      </c>
      <c r="O236" s="18">
        <v>12.707541750000001</v>
      </c>
      <c r="P236" s="18">
        <v>12.746511529999999</v>
      </c>
      <c r="Q236" s="18">
        <v>10.45981093</v>
      </c>
      <c r="R236" s="18">
        <v>8.6796155069999994</v>
      </c>
      <c r="S236" s="18">
        <v>6.1761079519999997</v>
      </c>
      <c r="T236" s="18">
        <v>5.1766600399999998</v>
      </c>
      <c r="U236" s="18">
        <v>9.9435846919999999</v>
      </c>
      <c r="V236" s="18">
        <v>1.9743916500000001</v>
      </c>
      <c r="W236" s="18">
        <v>7.9625916500000002</v>
      </c>
      <c r="X236" s="18">
        <v>8.5710797220000003</v>
      </c>
      <c r="Y236" s="18">
        <v>4.2406455269999999</v>
      </c>
      <c r="Z236" t="str">
        <f t="shared" si="3"/>
        <v>Planctomycetes</v>
      </c>
      <c r="AB236" s="26" t="s">
        <v>404</v>
      </c>
      <c r="AC236" s="27">
        <v>52.44</v>
      </c>
      <c r="AD236" s="27">
        <v>0.09</v>
      </c>
      <c r="AE236" s="26" t="s">
        <v>60</v>
      </c>
    </row>
    <row r="237" spans="1:31" x14ac:dyDescent="0.2">
      <c r="A237" t="s">
        <v>351</v>
      </c>
      <c r="B237" s="18">
        <v>7.408427273</v>
      </c>
      <c r="C237" s="18">
        <v>7.4379</v>
      </c>
      <c r="D237" s="18">
        <v>4.4139272729999997</v>
      </c>
      <c r="E237" s="18">
        <v>3.4732090910000002</v>
      </c>
      <c r="F237" s="18">
        <v>4.1150636360000004</v>
      </c>
      <c r="G237" s="18">
        <v>4.6090908999999999E-2</v>
      </c>
      <c r="H237" s="18">
        <v>45.3245</v>
      </c>
      <c r="I237" s="18">
        <v>1.1454550000000001E-3</v>
      </c>
      <c r="J237" s="18">
        <v>1.8E-3</v>
      </c>
      <c r="K237" s="18">
        <v>13.995327270000001</v>
      </c>
      <c r="L237" s="18">
        <v>2.0545450000000001E-3</v>
      </c>
      <c r="M237" s="18">
        <v>0.441318182</v>
      </c>
      <c r="N237" s="18">
        <v>4.6727269999999998E-3</v>
      </c>
      <c r="O237" s="18">
        <v>4.3161363640000001</v>
      </c>
      <c r="P237" s="18">
        <v>3.4411727270000001</v>
      </c>
      <c r="Q237" s="18">
        <v>3.3319181819999999</v>
      </c>
      <c r="R237" s="18">
        <v>4.3509091E-2</v>
      </c>
      <c r="S237" s="18">
        <v>20.950890909999998</v>
      </c>
      <c r="T237" s="18">
        <v>18.97641818</v>
      </c>
      <c r="U237" s="18">
        <v>4.0090910000000002E-3</v>
      </c>
      <c r="V237" s="18">
        <v>2.7818180000000001E-3</v>
      </c>
      <c r="W237" s="18">
        <v>1.918182E-3</v>
      </c>
      <c r="X237" s="18">
        <v>2.3363640000000001E-3</v>
      </c>
      <c r="Y237" s="18">
        <v>2.0727269999999999E-3</v>
      </c>
      <c r="Z237" t="str">
        <f t="shared" si="3"/>
        <v>Thaumarchaeota</v>
      </c>
      <c r="AB237" s="26" t="s">
        <v>298</v>
      </c>
      <c r="AC237" s="27">
        <v>61.13</v>
      </c>
      <c r="AD237" s="27">
        <v>5.69</v>
      </c>
      <c r="AE237" s="26" t="s">
        <v>60</v>
      </c>
    </row>
    <row r="238" spans="1:31" x14ac:dyDescent="0.2">
      <c r="A238" t="s">
        <v>352</v>
      </c>
      <c r="B238" s="18">
        <v>3.5691070269999998</v>
      </c>
      <c r="C238" s="18">
        <v>7.3908774900000003</v>
      </c>
      <c r="D238" s="18">
        <v>4.5528610670000003</v>
      </c>
      <c r="E238" s="18">
        <v>6.1852635100000004</v>
      </c>
      <c r="F238" s="18">
        <v>9.0902084930000004</v>
      </c>
      <c r="G238" s="18">
        <v>2.5574559190000001</v>
      </c>
      <c r="H238" s="18">
        <v>1.856746223</v>
      </c>
      <c r="I238" s="18">
        <v>2.5230059749999998</v>
      </c>
      <c r="J238" s="18">
        <v>1.3673446069999999</v>
      </c>
      <c r="K238" s="18">
        <v>1.5965815860000001</v>
      </c>
      <c r="L238" s="18">
        <v>1.912687561</v>
      </c>
      <c r="M238" s="18">
        <v>1.7726663279999999</v>
      </c>
      <c r="N238" s="18">
        <v>2.115969072</v>
      </c>
      <c r="O238" s="18">
        <v>2.3772471249999998</v>
      </c>
      <c r="P238" s="18">
        <v>7.9216545280000004</v>
      </c>
      <c r="Q238" s="18">
        <v>6.6799288240000001</v>
      </c>
      <c r="R238" s="18">
        <v>1.5265285609999999</v>
      </c>
      <c r="S238" s="18">
        <v>1.809629237</v>
      </c>
      <c r="T238" s="18">
        <v>1.4091816610000001</v>
      </c>
      <c r="U238" s="18">
        <v>1.889759151</v>
      </c>
      <c r="V238" s="18">
        <v>1.6276387450000001</v>
      </c>
      <c r="W238" s="18">
        <v>1.7501502440000001</v>
      </c>
      <c r="X238" s="18">
        <v>1.4348694479999999</v>
      </c>
      <c r="Y238" s="18">
        <v>1.71505171</v>
      </c>
      <c r="Z238" t="str">
        <f t="shared" si="3"/>
        <v>Deltaproteobacteria</v>
      </c>
      <c r="AB238" s="26" t="s">
        <v>418</v>
      </c>
      <c r="AC238" s="27">
        <v>88.48</v>
      </c>
      <c r="AD238" s="27">
        <v>5.84</v>
      </c>
      <c r="AE238" s="26" t="s">
        <v>60</v>
      </c>
    </row>
    <row r="239" spans="1:31" x14ac:dyDescent="0.2">
      <c r="A239" t="s">
        <v>353</v>
      </c>
      <c r="B239" s="18">
        <v>5.1079499999999998</v>
      </c>
      <c r="C239" s="18">
        <v>7.2696416670000001</v>
      </c>
      <c r="D239" s="18">
        <v>5.8401249999999996</v>
      </c>
      <c r="E239" s="18">
        <v>3.031825</v>
      </c>
      <c r="F239" s="18">
        <v>4.0808666669999996</v>
      </c>
      <c r="G239" s="18">
        <v>0.62622500000000003</v>
      </c>
      <c r="H239" s="18">
        <v>21.75055833</v>
      </c>
      <c r="I239" s="18">
        <v>0.489375</v>
      </c>
      <c r="J239" s="18">
        <v>0.25955833299999997</v>
      </c>
      <c r="K239" s="18">
        <v>53.960066670000003</v>
      </c>
      <c r="L239" s="18">
        <v>1.3570833330000001</v>
      </c>
      <c r="M239" s="18">
        <v>28.904475000000001</v>
      </c>
      <c r="N239" s="18">
        <v>0.68647499999999995</v>
      </c>
      <c r="O239" s="18">
        <v>5.0387916669999999</v>
      </c>
      <c r="P239" s="18">
        <v>3.9939333330000002</v>
      </c>
      <c r="Q239" s="18">
        <v>5.0843666670000003</v>
      </c>
      <c r="R239" s="18">
        <v>0.67655833300000001</v>
      </c>
      <c r="S239" s="18">
        <v>34.865516669999998</v>
      </c>
      <c r="T239" s="18">
        <v>12.901325</v>
      </c>
      <c r="U239" s="18">
        <v>0.257816667</v>
      </c>
      <c r="V239" s="18">
        <v>0.55951666700000002</v>
      </c>
      <c r="W239" s="18">
        <v>0.187966667</v>
      </c>
      <c r="X239" s="18">
        <v>0.30599166700000002</v>
      </c>
      <c r="Y239" s="18">
        <v>0.447341667</v>
      </c>
      <c r="Z239" t="str">
        <f t="shared" si="3"/>
        <v>CP Harrisonbacteria</v>
      </c>
      <c r="AB239" s="26" t="s">
        <v>399</v>
      </c>
      <c r="AC239" s="27">
        <v>94.55</v>
      </c>
      <c r="AD239" s="27">
        <v>2.73</v>
      </c>
      <c r="AE239" s="26" t="s">
        <v>60</v>
      </c>
    </row>
    <row r="240" spans="1:31" x14ac:dyDescent="0.2">
      <c r="A240" t="s">
        <v>354</v>
      </c>
      <c r="B240" s="18">
        <v>5.0008609760000002</v>
      </c>
      <c r="C240" s="18">
        <v>7.260144715</v>
      </c>
      <c r="D240" s="18">
        <v>5.0954772359999998</v>
      </c>
      <c r="E240" s="18">
        <v>3.2891487800000001</v>
      </c>
      <c r="F240" s="18">
        <v>6.0266073169999999</v>
      </c>
      <c r="G240" s="18">
        <v>1.1713243900000001</v>
      </c>
      <c r="H240" s="18">
        <v>14.346802439999999</v>
      </c>
      <c r="I240" s="18">
        <v>0.93356097599999999</v>
      </c>
      <c r="J240" s="18">
        <v>0.32870243900000001</v>
      </c>
      <c r="K240" s="18">
        <v>22.555733329999999</v>
      </c>
      <c r="L240" s="18">
        <v>0.58985609800000005</v>
      </c>
      <c r="M240" s="18">
        <v>25.65480488</v>
      </c>
      <c r="N240" s="18">
        <v>0.41589999999999999</v>
      </c>
      <c r="O240" s="18">
        <v>4.7780780490000003</v>
      </c>
      <c r="P240" s="18">
        <v>3.8274317070000001</v>
      </c>
      <c r="Q240" s="18">
        <v>4.5528804879999996</v>
      </c>
      <c r="R240" s="18">
        <v>0.99972195100000005</v>
      </c>
      <c r="S240" s="18">
        <v>15.865469920000001</v>
      </c>
      <c r="T240" s="18">
        <v>13.86118374</v>
      </c>
      <c r="U240" s="18">
        <v>0.31857886200000002</v>
      </c>
      <c r="V240" s="18">
        <v>0.30937398399999999</v>
      </c>
      <c r="W240" s="18">
        <v>0.30452764199999999</v>
      </c>
      <c r="X240" s="18">
        <v>0.47093333300000001</v>
      </c>
      <c r="Y240" s="18">
        <v>0.50103983699999999</v>
      </c>
      <c r="Z240" t="str">
        <f t="shared" si="3"/>
        <v>Alphaproteobacteria non LD12</v>
      </c>
      <c r="AB240" s="26" t="s">
        <v>570</v>
      </c>
      <c r="AC240" s="27">
        <v>84.41</v>
      </c>
      <c r="AD240" s="27">
        <v>1.82</v>
      </c>
      <c r="AE240" s="26" t="s">
        <v>60</v>
      </c>
    </row>
    <row r="241" spans="1:31" x14ac:dyDescent="0.2">
      <c r="A241" t="s">
        <v>355</v>
      </c>
      <c r="B241" s="18">
        <v>7.6404800000000002</v>
      </c>
      <c r="C241" s="18">
        <v>7.1327381819999998</v>
      </c>
      <c r="D241" s="18">
        <v>6.7290727270000001</v>
      </c>
      <c r="E241" s="18">
        <v>9.2423981820000005</v>
      </c>
      <c r="F241" s="18">
        <v>5.6193327269999997</v>
      </c>
      <c r="G241" s="18">
        <v>14.69235636</v>
      </c>
      <c r="H241" s="18">
        <v>5.6128527269999999</v>
      </c>
      <c r="I241" s="18">
        <v>18.174770909999999</v>
      </c>
      <c r="J241" s="18">
        <v>12.712129089999999</v>
      </c>
      <c r="K241" s="18">
        <v>0.89910000000000001</v>
      </c>
      <c r="L241" s="18">
        <v>20.65228364</v>
      </c>
      <c r="M241" s="18">
        <v>2.2113399999999999</v>
      </c>
      <c r="N241" s="18">
        <v>22.47048727</v>
      </c>
      <c r="O241" s="18">
        <v>9.1484890910000001</v>
      </c>
      <c r="P241" s="18">
        <v>4.0566327270000002</v>
      </c>
      <c r="Q241" s="18">
        <v>8.9953290910000003</v>
      </c>
      <c r="R241" s="18">
        <v>11.50849818</v>
      </c>
      <c r="S241" s="18">
        <v>4.4271109089999996</v>
      </c>
      <c r="T241" s="18">
        <v>3.2433636360000002</v>
      </c>
      <c r="U241" s="18">
        <v>18.13428364</v>
      </c>
      <c r="V241" s="18">
        <v>11.72711455</v>
      </c>
      <c r="W241" s="18">
        <v>14.518869090000001</v>
      </c>
      <c r="X241" s="18">
        <v>23.48970727</v>
      </c>
      <c r="Y241" s="18">
        <v>15.84755273</v>
      </c>
      <c r="Z241" t="str">
        <f t="shared" si="3"/>
        <v>Actinobacteria</v>
      </c>
      <c r="AB241" s="26" t="s">
        <v>380</v>
      </c>
      <c r="AC241" s="27">
        <v>97.69</v>
      </c>
      <c r="AD241" s="27">
        <v>4.95</v>
      </c>
      <c r="AE241" s="26" t="s">
        <v>60</v>
      </c>
    </row>
    <row r="242" spans="1:31" x14ac:dyDescent="0.2">
      <c r="A242" t="s">
        <v>356</v>
      </c>
      <c r="B242" s="18">
        <v>1.1314225090000001</v>
      </c>
      <c r="C242" s="18">
        <v>7.1122313650000004</v>
      </c>
      <c r="D242" s="18">
        <v>2.5872787819999998</v>
      </c>
      <c r="E242" s="18">
        <v>6.6404127309999996</v>
      </c>
      <c r="F242" s="18">
        <v>8.5200520300000004</v>
      </c>
      <c r="G242" s="18">
        <v>1.256458E-3</v>
      </c>
      <c r="H242" s="18">
        <v>9.6870849999999998E-3</v>
      </c>
      <c r="I242" s="18">
        <v>6.2453900000000002E-4</v>
      </c>
      <c r="J242" s="18">
        <v>9.9704799999999994E-4</v>
      </c>
      <c r="K242" s="18">
        <v>6.8145760000000001E-3</v>
      </c>
      <c r="L242" s="18">
        <v>5.0627300000000001E-4</v>
      </c>
      <c r="M242" s="18">
        <v>7.6695569999999996E-3</v>
      </c>
      <c r="N242" s="18">
        <v>2.0409590000000002E-3</v>
      </c>
      <c r="O242" s="18">
        <v>0.24975756499999999</v>
      </c>
      <c r="P242" s="18">
        <v>6.3481963099999996</v>
      </c>
      <c r="Q242" s="18">
        <v>12.631753870000001</v>
      </c>
      <c r="R242" s="18">
        <v>9.2472300000000002E-4</v>
      </c>
      <c r="S242" s="18">
        <v>7.3850549999999997E-3</v>
      </c>
      <c r="T242" s="18">
        <v>0.10231918800000001</v>
      </c>
      <c r="U242" s="18">
        <v>4.6343169999999998E-3</v>
      </c>
      <c r="V242" s="18">
        <v>3.3247229999999999E-3</v>
      </c>
      <c r="W242" s="18">
        <v>1.2482841E-2</v>
      </c>
      <c r="X242" s="18">
        <v>2.6238009999999998E-3</v>
      </c>
      <c r="Y242" s="18">
        <v>2.192435E-3</v>
      </c>
      <c r="Z242" t="str">
        <f t="shared" si="3"/>
        <v>CP Aminicemantes (OP8)</v>
      </c>
      <c r="AB242" s="26" t="s">
        <v>599</v>
      </c>
      <c r="AC242" s="27">
        <v>78.83</v>
      </c>
      <c r="AD242" s="27">
        <v>2.78</v>
      </c>
      <c r="AE242" s="26" t="s">
        <v>60</v>
      </c>
    </row>
    <row r="243" spans="1:31" x14ac:dyDescent="0.2">
      <c r="A243" t="s">
        <v>357</v>
      </c>
      <c r="B243" s="18">
        <v>4.1180944439999996</v>
      </c>
      <c r="C243" s="18">
        <v>7.0117083329999996</v>
      </c>
      <c r="D243" s="18">
        <v>4.4079027780000004</v>
      </c>
      <c r="E243" s="18">
        <v>3.4198166670000001</v>
      </c>
      <c r="F243" s="18">
        <v>4.4543166669999996</v>
      </c>
      <c r="G243" s="18">
        <v>0.58655555599999998</v>
      </c>
      <c r="H243" s="18">
        <v>19.126277779999999</v>
      </c>
      <c r="I243" s="18">
        <v>0.4279</v>
      </c>
      <c r="J243" s="18">
        <v>0.14666388899999999</v>
      </c>
      <c r="K243" s="18">
        <v>34.759663889999999</v>
      </c>
      <c r="L243" s="18">
        <v>0.629</v>
      </c>
      <c r="M243" s="18">
        <v>34.016133330000002</v>
      </c>
      <c r="N243" s="18">
        <v>0.331933333</v>
      </c>
      <c r="O243" s="18">
        <v>4.943091667</v>
      </c>
      <c r="P243" s="18">
        <v>2.973325</v>
      </c>
      <c r="Q243" s="18">
        <v>5.8746805560000004</v>
      </c>
      <c r="R243" s="18">
        <v>0.89659722200000003</v>
      </c>
      <c r="S243" s="18">
        <v>35.811149999999998</v>
      </c>
      <c r="T243" s="18">
        <v>20.08918611</v>
      </c>
      <c r="U243" s="18">
        <v>0.259427778</v>
      </c>
      <c r="V243" s="18">
        <v>0.50048333300000003</v>
      </c>
      <c r="W243" s="18">
        <v>0.15347222199999999</v>
      </c>
      <c r="X243" s="18">
        <v>0.38194444399999999</v>
      </c>
      <c r="Y243" s="18">
        <v>0.71812500000000001</v>
      </c>
      <c r="Z243" t="str">
        <f t="shared" si="3"/>
        <v>CP Peribacteria</v>
      </c>
      <c r="AB243" s="26" t="s">
        <v>521</v>
      </c>
      <c r="AC243" s="27">
        <v>90.26</v>
      </c>
      <c r="AD243" s="27">
        <v>0.99</v>
      </c>
      <c r="AE243" s="26" t="s">
        <v>60</v>
      </c>
    </row>
    <row r="244" spans="1:31" x14ac:dyDescent="0.2">
      <c r="A244" t="s">
        <v>358</v>
      </c>
      <c r="B244" s="18">
        <v>1.8604523079999999</v>
      </c>
      <c r="C244" s="18">
        <v>6.9807030770000003</v>
      </c>
      <c r="D244" s="18">
        <v>5.8902984619999996</v>
      </c>
      <c r="E244" s="18">
        <v>7.8878184620000003</v>
      </c>
      <c r="F244" s="18">
        <v>10.332221540000001</v>
      </c>
      <c r="G244" s="18">
        <v>1.4384619999999999E-3</v>
      </c>
      <c r="H244" s="18">
        <v>1.8130769000000001E-2</v>
      </c>
      <c r="I244" s="18">
        <v>0</v>
      </c>
      <c r="J244" s="18">
        <v>0</v>
      </c>
      <c r="K244" s="18">
        <v>8.0923079999999994E-3</v>
      </c>
      <c r="L244" s="18">
        <v>0</v>
      </c>
      <c r="M244" s="18">
        <v>2.6523079999999999E-3</v>
      </c>
      <c r="N244" s="18">
        <v>0</v>
      </c>
      <c r="O244" s="18">
        <v>0.47636615399999999</v>
      </c>
      <c r="P244" s="18">
        <v>11.814821540000001</v>
      </c>
      <c r="Q244" s="18">
        <v>11.946366149999999</v>
      </c>
      <c r="R244" s="18">
        <v>0</v>
      </c>
      <c r="S244" s="18">
        <v>4.9369230000000002E-3</v>
      </c>
      <c r="T244" s="18">
        <v>0.13102461500000001</v>
      </c>
      <c r="U244" s="18">
        <v>7.1184619999999999E-3</v>
      </c>
      <c r="V244" s="18">
        <v>1.7923080000000001E-3</v>
      </c>
      <c r="W244" s="18">
        <v>1.7386154000000001E-2</v>
      </c>
      <c r="X244" s="18">
        <v>2.1676920000000001E-3</v>
      </c>
      <c r="Y244" s="18">
        <v>2.0153850000000002E-3</v>
      </c>
      <c r="Z244" t="str">
        <f t="shared" si="3"/>
        <v>CP Pacearchaeota</v>
      </c>
      <c r="AB244" s="26" t="s">
        <v>612</v>
      </c>
      <c r="AC244" s="27">
        <v>90.26</v>
      </c>
      <c r="AD244" s="27">
        <v>2.97</v>
      </c>
      <c r="AE244" s="26" t="s">
        <v>60</v>
      </c>
    </row>
    <row r="245" spans="1:31" x14ac:dyDescent="0.2">
      <c r="A245" t="s">
        <v>359</v>
      </c>
      <c r="B245" s="18">
        <v>16.761881639999999</v>
      </c>
      <c r="C245" s="18">
        <v>6.9712083610000004</v>
      </c>
      <c r="D245" s="18">
        <v>10.79813803</v>
      </c>
      <c r="E245" s="18">
        <v>7.9475036069999998</v>
      </c>
      <c r="F245" s="18">
        <v>10.38677311</v>
      </c>
      <c r="G245" s="18">
        <v>7.5665569999999998E-3</v>
      </c>
      <c r="H245" s="18">
        <v>3.7786884999999999E-2</v>
      </c>
      <c r="I245" s="18">
        <v>8.6788520000000008E-3</v>
      </c>
      <c r="J245" s="18">
        <v>6.6286890000000001E-3</v>
      </c>
      <c r="K245" s="18">
        <v>1.8821966999999998E-2</v>
      </c>
      <c r="L245" s="18">
        <v>8.6811479999999996E-3</v>
      </c>
      <c r="M245" s="18">
        <v>2.2310492000000001E-2</v>
      </c>
      <c r="N245" s="18">
        <v>7.0755740000000003E-3</v>
      </c>
      <c r="O245" s="18">
        <v>3.8157721310000001</v>
      </c>
      <c r="P245" s="18">
        <v>12.61071213</v>
      </c>
      <c r="Q245" s="18">
        <v>14.37001197</v>
      </c>
      <c r="R245" s="18">
        <v>5.1003280000000003E-3</v>
      </c>
      <c r="S245" s="18">
        <v>2.0039508000000001E-2</v>
      </c>
      <c r="T245" s="18">
        <v>0.42421098400000001</v>
      </c>
      <c r="U245" s="18">
        <v>1.0121967000000001E-2</v>
      </c>
      <c r="V245" s="18">
        <v>1.0930983999999999E-2</v>
      </c>
      <c r="W245" s="18">
        <v>2.3552950999999999E-2</v>
      </c>
      <c r="X245" s="18">
        <v>9.5750820000000004E-3</v>
      </c>
      <c r="Y245" s="18">
        <v>7.8490160000000003E-3</v>
      </c>
      <c r="Z245" t="str">
        <f t="shared" si="3"/>
        <v>CP Eisenbacteria</v>
      </c>
      <c r="AB245" s="26" t="s">
        <v>594</v>
      </c>
      <c r="AC245" s="27">
        <v>89.35</v>
      </c>
      <c r="AD245" s="27">
        <v>3.32</v>
      </c>
      <c r="AE245" s="26" t="s">
        <v>60</v>
      </c>
    </row>
    <row r="246" spans="1:31" x14ac:dyDescent="0.2">
      <c r="A246" t="s">
        <v>360</v>
      </c>
      <c r="B246" s="18">
        <v>7.8590183859999998</v>
      </c>
      <c r="C246" s="18">
        <v>6.9343188339999999</v>
      </c>
      <c r="D246" s="18">
        <v>7.2510847529999998</v>
      </c>
      <c r="E246" s="18">
        <v>7.4763865469999997</v>
      </c>
      <c r="F246" s="18">
        <v>10.201846639999999</v>
      </c>
      <c r="G246" s="18">
        <v>9.6591899999999998E-4</v>
      </c>
      <c r="H246" s="18">
        <v>3.1689686000000002E-2</v>
      </c>
      <c r="I246" s="18">
        <v>1.6367700000000001E-4</v>
      </c>
      <c r="J246" s="18">
        <v>0</v>
      </c>
      <c r="K246" s="18">
        <v>3.0085649999999999E-2</v>
      </c>
      <c r="L246" s="18">
        <v>0</v>
      </c>
      <c r="M246" s="18">
        <v>2.9013500000000001E-4</v>
      </c>
      <c r="N246" s="18">
        <v>2.69E-5</v>
      </c>
      <c r="O246" s="18">
        <v>3.3886170400000002</v>
      </c>
      <c r="P246" s="18">
        <v>11.94739596</v>
      </c>
      <c r="Q246" s="18">
        <v>12.75980135</v>
      </c>
      <c r="R246" s="18">
        <v>0</v>
      </c>
      <c r="S246" s="18">
        <v>5.2269059999999999E-3</v>
      </c>
      <c r="T246" s="18">
        <v>0.665906726</v>
      </c>
      <c r="U246" s="18">
        <v>3.2959599999999998E-4</v>
      </c>
      <c r="V246" s="18">
        <v>5.8564999999999995E-4</v>
      </c>
      <c r="W246" s="18">
        <v>1.9264569999999999E-3</v>
      </c>
      <c r="X246" s="18">
        <v>3.4215200000000003E-4</v>
      </c>
      <c r="Y246" s="18">
        <v>6.0583000000000002E-4</v>
      </c>
      <c r="Z246" t="str">
        <f t="shared" si="3"/>
        <v>CP WOR-2 Omnitrophica</v>
      </c>
      <c r="AB246" s="26" t="s">
        <v>475</v>
      </c>
      <c r="AC246" s="27">
        <v>97.03</v>
      </c>
      <c r="AD246" s="27">
        <v>1.68</v>
      </c>
      <c r="AE246" s="26" t="s">
        <v>60</v>
      </c>
    </row>
    <row r="247" spans="1:31" x14ac:dyDescent="0.2">
      <c r="A247" t="s">
        <v>361</v>
      </c>
      <c r="B247" s="18">
        <v>4.8950657660000001</v>
      </c>
      <c r="C247" s="18">
        <v>6.7920432430000002</v>
      </c>
      <c r="D247" s="18">
        <v>5.4443963960000001</v>
      </c>
      <c r="E247" s="18">
        <v>3.207524324</v>
      </c>
      <c r="F247" s="18">
        <v>4.0536864860000001</v>
      </c>
      <c r="G247" s="18">
        <v>7.4674774999999999E-2</v>
      </c>
      <c r="H247" s="18">
        <v>20.89005135</v>
      </c>
      <c r="I247" s="18">
        <v>4.9415315000000001E-2</v>
      </c>
      <c r="J247" s="18">
        <v>5.5675676E-2</v>
      </c>
      <c r="K247" s="18">
        <v>22.1219964</v>
      </c>
      <c r="L247" s="18">
        <v>9.5360360000000005E-2</v>
      </c>
      <c r="M247" s="18">
        <v>26.8184018</v>
      </c>
      <c r="N247" s="18">
        <v>6.1726125999999999E-2</v>
      </c>
      <c r="O247" s="18">
        <v>3.6978837840000001</v>
      </c>
      <c r="P247" s="18">
        <v>3.8951468469999999</v>
      </c>
      <c r="Q247" s="18">
        <v>3.170931532</v>
      </c>
      <c r="R247" s="18">
        <v>0.23595045000000001</v>
      </c>
      <c r="S247" s="18">
        <v>21.522055859999998</v>
      </c>
      <c r="T247" s="18">
        <v>5.4727765770000003</v>
      </c>
      <c r="U247" s="18">
        <v>5.2063063E-2</v>
      </c>
      <c r="V247" s="18">
        <v>3.1950449999999998E-2</v>
      </c>
      <c r="W247" s="18">
        <v>2.6382882999999999E-2</v>
      </c>
      <c r="X247" s="18">
        <v>3.1321622E-2</v>
      </c>
      <c r="Y247" s="18">
        <v>3.2778377999999997E-2</v>
      </c>
      <c r="Z247" t="str">
        <f t="shared" si="3"/>
        <v>Chloroflexi</v>
      </c>
      <c r="AB247" s="26" t="s">
        <v>544</v>
      </c>
      <c r="AC247" s="27">
        <v>94.03</v>
      </c>
      <c r="AD247" s="27">
        <v>0</v>
      </c>
      <c r="AE247" s="26" t="s">
        <v>60</v>
      </c>
    </row>
    <row r="248" spans="1:31" x14ac:dyDescent="0.2">
      <c r="A248" t="s">
        <v>362</v>
      </c>
      <c r="B248" s="18">
        <v>0.14633307400000001</v>
      </c>
      <c r="C248" s="18">
        <v>6.7363606999999996</v>
      </c>
      <c r="D248" s="18">
        <v>0.44139182900000001</v>
      </c>
      <c r="E248" s="18">
        <v>6.4280466929999998</v>
      </c>
      <c r="F248" s="18">
        <v>10.850701949999999</v>
      </c>
      <c r="G248" s="18">
        <v>8.5097299999999999E-4</v>
      </c>
      <c r="H248" s="18">
        <v>2.5603099999999999E-4</v>
      </c>
      <c r="I248" s="18">
        <v>0</v>
      </c>
      <c r="J248" s="18">
        <v>5.8799999999999999E-5</v>
      </c>
      <c r="K248" s="18">
        <v>1.7393000000000001E-4</v>
      </c>
      <c r="L248" s="18">
        <v>3.3899999999999997E-5</v>
      </c>
      <c r="M248" s="18">
        <v>0</v>
      </c>
      <c r="N248" s="18">
        <v>8.4400000000000005E-5</v>
      </c>
      <c r="O248" s="18">
        <v>4.0673151999999997E-2</v>
      </c>
      <c r="P248" s="18">
        <v>4.7530918289999997</v>
      </c>
      <c r="Q248" s="18">
        <v>13.175989879999999</v>
      </c>
      <c r="R248" s="18">
        <v>0</v>
      </c>
      <c r="S248" s="18">
        <v>0</v>
      </c>
      <c r="T248" s="18">
        <v>2.2336965E-2</v>
      </c>
      <c r="U248" s="18">
        <v>2.4046699999999999E-4</v>
      </c>
      <c r="V248" s="18">
        <v>5.5797699999999997E-4</v>
      </c>
      <c r="W248" s="18">
        <v>1.5108949999999999E-3</v>
      </c>
      <c r="X248" s="18">
        <v>2.8132299999999999E-4</v>
      </c>
      <c r="Y248" s="18">
        <v>5.8799999999999999E-5</v>
      </c>
      <c r="Z248" t="str">
        <f t="shared" si="3"/>
        <v>Woesearchaeota</v>
      </c>
      <c r="AB248" s="26" t="s">
        <v>459</v>
      </c>
      <c r="AC248" s="27">
        <v>97.69</v>
      </c>
      <c r="AD248" s="27">
        <v>0.69</v>
      </c>
      <c r="AE248" s="26" t="s">
        <v>60</v>
      </c>
    </row>
    <row r="249" spans="1:31" x14ac:dyDescent="0.2">
      <c r="A249" t="s">
        <v>363</v>
      </c>
      <c r="B249" s="18">
        <v>4.6785882760000002</v>
      </c>
      <c r="C249" s="18">
        <v>6.6830934480000002</v>
      </c>
      <c r="D249" s="18">
        <v>4.3676034479999997</v>
      </c>
      <c r="E249" s="18">
        <v>3.5305293099999999</v>
      </c>
      <c r="F249" s="18">
        <v>4.2682255170000003</v>
      </c>
      <c r="G249" s="18">
        <v>2.8991324139999999</v>
      </c>
      <c r="H249" s="18">
        <v>17.212386899999998</v>
      </c>
      <c r="I249" s="18">
        <v>2.938406552</v>
      </c>
      <c r="J249" s="18">
        <v>1.505772069</v>
      </c>
      <c r="K249" s="18">
        <v>62.099451029999997</v>
      </c>
      <c r="L249" s="18">
        <v>1.409291724</v>
      </c>
      <c r="M249" s="18">
        <v>49.900233790000001</v>
      </c>
      <c r="N249" s="18">
        <v>1.5519010339999999</v>
      </c>
      <c r="O249" s="18">
        <v>12.22440207</v>
      </c>
      <c r="P249" s="18">
        <v>10.18753207</v>
      </c>
      <c r="Q249" s="18">
        <v>10.79027172</v>
      </c>
      <c r="R249" s="18">
        <v>5.4671048280000001</v>
      </c>
      <c r="S249" s="18">
        <v>32.75736517</v>
      </c>
      <c r="T249" s="18">
        <v>15.955807589999999</v>
      </c>
      <c r="U249" s="18">
        <v>1.4377268969999999</v>
      </c>
      <c r="V249" s="18">
        <v>0.53335724100000004</v>
      </c>
      <c r="W249" s="18">
        <v>0.64771448300000001</v>
      </c>
      <c r="X249" s="18">
        <v>2.679457931</v>
      </c>
      <c r="Y249" s="18">
        <v>1.1096965519999999</v>
      </c>
      <c r="Z249" t="str">
        <f t="shared" si="3"/>
        <v>Deltaproteobacteria</v>
      </c>
      <c r="AB249" s="26" t="s">
        <v>186</v>
      </c>
      <c r="AC249" s="27">
        <v>96.7</v>
      </c>
      <c r="AD249" s="27">
        <v>0.33</v>
      </c>
      <c r="AE249" s="26" t="s">
        <v>60</v>
      </c>
    </row>
    <row r="250" spans="1:31" x14ac:dyDescent="0.2">
      <c r="A250" t="s">
        <v>364</v>
      </c>
      <c r="B250" s="18">
        <v>52.795408590000001</v>
      </c>
      <c r="C250" s="18">
        <v>6.6317812500000004</v>
      </c>
      <c r="D250" s="18">
        <v>15.42309609</v>
      </c>
      <c r="E250" s="18">
        <v>4.4301874999999997</v>
      </c>
      <c r="F250" s="18">
        <v>6.9343179690000003</v>
      </c>
      <c r="G250" s="18">
        <v>6.5937499999999998E-3</v>
      </c>
      <c r="H250" s="18">
        <v>0.24991796899999999</v>
      </c>
      <c r="I250" s="18">
        <v>3.3242189999999998E-3</v>
      </c>
      <c r="J250" s="18">
        <v>1.952344E-3</v>
      </c>
      <c r="K250" s="18">
        <v>0.59479140600000002</v>
      </c>
      <c r="L250" s="18">
        <v>2.421875E-3</v>
      </c>
      <c r="M250" s="18">
        <v>2.8392187999999999E-2</v>
      </c>
      <c r="N250" s="18">
        <v>5.8656250000000002E-3</v>
      </c>
      <c r="O250" s="18">
        <v>14.31257656</v>
      </c>
      <c r="P250" s="18">
        <v>11.33808047</v>
      </c>
      <c r="Q250" s="18">
        <v>3.9964070309999999</v>
      </c>
      <c r="R250" s="18">
        <v>3.6453129999999999E-3</v>
      </c>
      <c r="S250" s="18">
        <v>1.8742969000000002E-2</v>
      </c>
      <c r="T250" s="18">
        <v>19.090899220000001</v>
      </c>
      <c r="U250" s="18">
        <v>1.0109375E-2</v>
      </c>
      <c r="V250" s="18">
        <v>2.2239063E-2</v>
      </c>
      <c r="W250" s="18">
        <v>2.7544531000000001E-2</v>
      </c>
      <c r="X250" s="18">
        <v>6.9804690000000004E-3</v>
      </c>
      <c r="Y250" s="18">
        <v>4.0179689999999997E-3</v>
      </c>
      <c r="Z250" t="str">
        <f t="shared" si="3"/>
        <v>Chloroflexi</v>
      </c>
      <c r="AB250" s="26" t="s">
        <v>558</v>
      </c>
      <c r="AC250" s="27">
        <v>57.24</v>
      </c>
      <c r="AD250" s="27">
        <v>9.08</v>
      </c>
      <c r="AE250" s="26" t="s">
        <v>60</v>
      </c>
    </row>
    <row r="251" spans="1:31" x14ac:dyDescent="0.2">
      <c r="A251" t="s">
        <v>365</v>
      </c>
      <c r="B251" s="18">
        <v>5.4356843970000002</v>
      </c>
      <c r="C251" s="18">
        <v>6.618047518</v>
      </c>
      <c r="D251" s="18">
        <v>5.2659326240000004</v>
      </c>
      <c r="E251" s="18">
        <v>3.8691177300000001</v>
      </c>
      <c r="F251" s="18">
        <v>4.1227375889999998</v>
      </c>
      <c r="G251" s="18">
        <v>0.92058936199999997</v>
      </c>
      <c r="H251" s="18">
        <v>26.945314889999999</v>
      </c>
      <c r="I251" s="18">
        <v>0.59722695000000003</v>
      </c>
      <c r="J251" s="18">
        <v>0.20457375899999999</v>
      </c>
      <c r="K251" s="18">
        <v>23.320992199999999</v>
      </c>
      <c r="L251" s="18">
        <v>0.37330992899999998</v>
      </c>
      <c r="M251" s="18">
        <v>22.596690070000001</v>
      </c>
      <c r="N251" s="18">
        <v>0.294831915</v>
      </c>
      <c r="O251" s="18">
        <v>11.75211348</v>
      </c>
      <c r="P251" s="18">
        <v>15.6398461</v>
      </c>
      <c r="Q251" s="18">
        <v>12.609128370000001</v>
      </c>
      <c r="R251" s="18">
        <v>4.0536085110000002</v>
      </c>
      <c r="S251" s="18">
        <v>27.07053475</v>
      </c>
      <c r="T251" s="18">
        <v>15.38875603</v>
      </c>
      <c r="U251" s="18">
        <v>0.287224113</v>
      </c>
      <c r="V251" s="18">
        <v>0.163350355</v>
      </c>
      <c r="W251" s="18">
        <v>0.18405602800000001</v>
      </c>
      <c r="X251" s="18">
        <v>0.60218227000000002</v>
      </c>
      <c r="Y251" s="18">
        <v>0.24297943299999999</v>
      </c>
      <c r="Z251" t="str">
        <f t="shared" si="3"/>
        <v>Planctomycetes</v>
      </c>
      <c r="AB251" s="26" t="s">
        <v>361</v>
      </c>
      <c r="AC251" s="27">
        <v>96.7</v>
      </c>
      <c r="AD251" s="27">
        <v>1.19</v>
      </c>
      <c r="AE251" s="26" t="s">
        <v>60</v>
      </c>
    </row>
    <row r="252" spans="1:31" x14ac:dyDescent="0.2">
      <c r="A252" t="s">
        <v>366</v>
      </c>
      <c r="B252" s="18">
        <v>7.4000130190000002</v>
      </c>
      <c r="C252" s="18">
        <v>6.5835774239999996</v>
      </c>
      <c r="D252" s="18">
        <v>6.2442563709999996</v>
      </c>
      <c r="E252" s="18">
        <v>7.2122425210000003</v>
      </c>
      <c r="F252" s="18">
        <v>4.6327209140000001</v>
      </c>
      <c r="G252" s="18">
        <v>13.74881274</v>
      </c>
      <c r="H252" s="18">
        <v>7.7206018009999999</v>
      </c>
      <c r="I252" s="18">
        <v>14.07573629</v>
      </c>
      <c r="J252" s="18">
        <v>6.5356609419999998</v>
      </c>
      <c r="K252" s="18">
        <v>6.2911177289999998</v>
      </c>
      <c r="L252" s="18">
        <v>10.04293019</v>
      </c>
      <c r="M252" s="18">
        <v>8.0922265929999995</v>
      </c>
      <c r="N252" s="18">
        <v>7.7150603880000004</v>
      </c>
      <c r="O252" s="18">
        <v>8.8954024930000006</v>
      </c>
      <c r="P252" s="18">
        <v>4.8057063710000003</v>
      </c>
      <c r="Q252" s="18">
        <v>6.9712368419999997</v>
      </c>
      <c r="R252" s="18">
        <v>8.8500785319999995</v>
      </c>
      <c r="S252" s="18">
        <v>7.3255437670000001</v>
      </c>
      <c r="T252" s="18">
        <v>4.2490813019999996</v>
      </c>
      <c r="U252" s="18">
        <v>10.755845430000001</v>
      </c>
      <c r="V252" s="18">
        <v>8.2235739609999996</v>
      </c>
      <c r="W252" s="18">
        <v>8.8136530470000007</v>
      </c>
      <c r="X252" s="18">
        <v>12.731162189999999</v>
      </c>
      <c r="Y252" s="18">
        <v>13.087070779999999</v>
      </c>
      <c r="Z252" t="str">
        <f t="shared" si="3"/>
        <v>Gammaproteobacteria</v>
      </c>
      <c r="AB252" s="26" t="s">
        <v>618</v>
      </c>
      <c r="AC252" s="27">
        <v>81.08</v>
      </c>
      <c r="AD252" s="27">
        <v>1.98</v>
      </c>
      <c r="AE252" s="26" t="s">
        <v>60</v>
      </c>
    </row>
    <row r="253" spans="1:31" x14ac:dyDescent="0.2">
      <c r="A253" t="s">
        <v>367</v>
      </c>
      <c r="B253" s="18">
        <v>3.403539597</v>
      </c>
      <c r="C253" s="18">
        <v>6.5200395970000002</v>
      </c>
      <c r="D253" s="18">
        <v>4.8932516780000004</v>
      </c>
      <c r="E253" s="18">
        <v>3.6700590599999998</v>
      </c>
      <c r="F253" s="18">
        <v>3.6033194630000001</v>
      </c>
      <c r="G253" s="18">
        <v>0.50942214799999996</v>
      </c>
      <c r="H253" s="18">
        <v>29.172736239999999</v>
      </c>
      <c r="I253" s="18">
        <v>0.44749194599999997</v>
      </c>
      <c r="J253" s="18">
        <v>0.33766308699999997</v>
      </c>
      <c r="K253" s="18">
        <v>57.071693289999999</v>
      </c>
      <c r="L253" s="18">
        <v>0.51832416100000001</v>
      </c>
      <c r="M253" s="18">
        <v>22.765832889999999</v>
      </c>
      <c r="N253" s="18">
        <v>0.390028188</v>
      </c>
      <c r="O253" s="18">
        <v>5.4109818790000004</v>
      </c>
      <c r="P253" s="18">
        <v>6.1580442949999998</v>
      </c>
      <c r="Q253" s="18">
        <v>5.847434228</v>
      </c>
      <c r="R253" s="18">
        <v>0.591374497</v>
      </c>
      <c r="S253" s="18">
        <v>33.740536239999997</v>
      </c>
      <c r="T253" s="18">
        <v>12.216665770000001</v>
      </c>
      <c r="U253" s="18">
        <v>0.41752080499999999</v>
      </c>
      <c r="V253" s="18">
        <v>0.26846778500000001</v>
      </c>
      <c r="W253" s="18">
        <v>0.50011744999999996</v>
      </c>
      <c r="X253" s="18">
        <v>0.479257718</v>
      </c>
      <c r="Y253" s="18">
        <v>0.307522819</v>
      </c>
      <c r="Z253" t="str">
        <f t="shared" si="3"/>
        <v>Verruomicrobia</v>
      </c>
      <c r="AB253" s="26" t="s">
        <v>625</v>
      </c>
      <c r="AC253" s="27">
        <v>94.72</v>
      </c>
      <c r="AD253" s="27">
        <v>0.11</v>
      </c>
      <c r="AE253" s="26" t="s">
        <v>60</v>
      </c>
    </row>
    <row r="254" spans="1:31" x14ac:dyDescent="0.2">
      <c r="A254" t="s">
        <v>368</v>
      </c>
      <c r="B254" s="18">
        <v>9.3308067799999996</v>
      </c>
      <c r="C254" s="18">
        <v>6.453377401</v>
      </c>
      <c r="D254" s="18">
        <v>6.728851412</v>
      </c>
      <c r="E254" s="18">
        <v>8.8036406780000007</v>
      </c>
      <c r="F254" s="18">
        <v>5.3624039549999996</v>
      </c>
      <c r="G254" s="18">
        <v>19.274505649999998</v>
      </c>
      <c r="H254" s="18">
        <v>5.5555242939999996</v>
      </c>
      <c r="I254" s="18">
        <v>21.245957059999999</v>
      </c>
      <c r="J254" s="18">
        <v>12.75882994</v>
      </c>
      <c r="K254" s="18">
        <v>1.986657627</v>
      </c>
      <c r="L254" s="18">
        <v>21.67865085</v>
      </c>
      <c r="M254" s="18">
        <v>4.3414723159999999</v>
      </c>
      <c r="N254" s="18">
        <v>15.92625424</v>
      </c>
      <c r="O254" s="18">
        <v>15.033389830000001</v>
      </c>
      <c r="P254" s="18">
        <v>4.8778016949999996</v>
      </c>
      <c r="Q254" s="18">
        <v>11.04281582</v>
      </c>
      <c r="R254" s="18">
        <v>14.98371695</v>
      </c>
      <c r="S254" s="18">
        <v>5.7772073449999999</v>
      </c>
      <c r="T254" s="18">
        <v>3.881597175</v>
      </c>
      <c r="U254" s="18">
        <v>20.846177969999999</v>
      </c>
      <c r="V254" s="18">
        <v>20.316862149999999</v>
      </c>
      <c r="W254" s="18">
        <v>20.48415537</v>
      </c>
      <c r="X254" s="18">
        <v>23.342279099999999</v>
      </c>
      <c r="Y254" s="18">
        <v>23.661944630000001</v>
      </c>
      <c r="Z254" t="str">
        <f t="shared" si="3"/>
        <v>Actinobacteria</v>
      </c>
      <c r="AB254" s="26" t="s">
        <v>626</v>
      </c>
      <c r="AC254" s="27">
        <v>99.67</v>
      </c>
      <c r="AD254" s="27">
        <v>1.19</v>
      </c>
      <c r="AE254" s="26" t="s">
        <v>60</v>
      </c>
    </row>
    <row r="255" spans="1:31" x14ac:dyDescent="0.2">
      <c r="A255" t="s">
        <v>369</v>
      </c>
      <c r="B255" s="18">
        <v>4.5085639750000004</v>
      </c>
      <c r="C255" s="18">
        <v>6.4176782609999998</v>
      </c>
      <c r="D255" s="18">
        <v>8.9209565220000009</v>
      </c>
      <c r="E255" s="18">
        <v>10.051860250000001</v>
      </c>
      <c r="F255" s="18">
        <v>8.5530801239999992</v>
      </c>
      <c r="G255" s="18">
        <v>1.4312422E-2</v>
      </c>
      <c r="H255" s="18">
        <v>2.487205E-2</v>
      </c>
      <c r="I255" s="18">
        <v>0</v>
      </c>
      <c r="J255" s="18">
        <v>0</v>
      </c>
      <c r="K255" s="18">
        <v>3.0272671000000001E-2</v>
      </c>
      <c r="L255" s="18">
        <v>0.48140621099999997</v>
      </c>
      <c r="M255" s="18">
        <v>0.15840000000000001</v>
      </c>
      <c r="N255" s="18">
        <v>8.6983229999999995E-2</v>
      </c>
      <c r="O255" s="18">
        <v>1.2827621119999999</v>
      </c>
      <c r="P255" s="18">
        <v>11.20206522</v>
      </c>
      <c r="Q255" s="18">
        <v>7.55081677</v>
      </c>
      <c r="R255" s="18">
        <v>0.20597515499999999</v>
      </c>
      <c r="S255" s="18">
        <v>7.0780745000000006E-2</v>
      </c>
      <c r="T255" s="18">
        <v>0.411384472</v>
      </c>
      <c r="U255" s="18">
        <v>4.8776397999999999E-2</v>
      </c>
      <c r="V255" s="18">
        <v>2.4237887999999999E-2</v>
      </c>
      <c r="W255" s="18">
        <v>0.23553167699999999</v>
      </c>
      <c r="X255" s="18">
        <v>0.122539752</v>
      </c>
      <c r="Y255" s="18">
        <v>0.12826708100000001</v>
      </c>
      <c r="Z255" t="str">
        <f t="shared" si="3"/>
        <v>CP Shapirobacteria</v>
      </c>
      <c r="AB255" s="26" t="s">
        <v>584</v>
      </c>
      <c r="AC255" s="27">
        <v>96.7</v>
      </c>
      <c r="AD255" s="27">
        <v>0</v>
      </c>
      <c r="AE255" s="26" t="s">
        <v>60</v>
      </c>
    </row>
    <row r="256" spans="1:31" x14ac:dyDescent="0.2">
      <c r="A256" t="s">
        <v>370</v>
      </c>
      <c r="B256" s="18">
        <v>21.616646880000001</v>
      </c>
      <c r="C256" s="18">
        <v>6.3872375000000003</v>
      </c>
      <c r="D256" s="18">
        <v>8.7146218750000006</v>
      </c>
      <c r="E256" s="18">
        <v>3.1350500000000001</v>
      </c>
      <c r="F256" s="18">
        <v>5.4957671880000003</v>
      </c>
      <c r="G256" s="18">
        <v>0.53923281300000003</v>
      </c>
      <c r="H256" s="18">
        <v>11.85230625</v>
      </c>
      <c r="I256" s="18">
        <v>0.43455624999999998</v>
      </c>
      <c r="J256" s="18">
        <v>0.208828125</v>
      </c>
      <c r="K256" s="18">
        <v>18.07960469</v>
      </c>
      <c r="L256" s="18">
        <v>0.66762812500000002</v>
      </c>
      <c r="M256" s="18">
        <v>15.189143749999999</v>
      </c>
      <c r="N256" s="18">
        <v>0.464145313</v>
      </c>
      <c r="O256" s="18">
        <v>11.035562499999999</v>
      </c>
      <c r="P256" s="18">
        <v>6.6376749999999998</v>
      </c>
      <c r="Q256" s="18">
        <v>5.6966093750000004</v>
      </c>
      <c r="R256" s="18">
        <v>1.2511796879999999</v>
      </c>
      <c r="S256" s="18">
        <v>12.80601719</v>
      </c>
      <c r="T256" s="18">
        <v>21.08963438</v>
      </c>
      <c r="U256" s="18">
        <v>0.34366093800000003</v>
      </c>
      <c r="V256" s="18">
        <v>0.90770781300000003</v>
      </c>
      <c r="W256" s="18">
        <v>0.54103593800000005</v>
      </c>
      <c r="X256" s="18">
        <v>0.71829531300000005</v>
      </c>
      <c r="Y256" s="18">
        <v>0.721079688</v>
      </c>
      <c r="Z256" t="str">
        <f t="shared" si="3"/>
        <v>Thaumarchaeota</v>
      </c>
      <c r="AB256" s="26" t="s">
        <v>313</v>
      </c>
      <c r="AC256" s="27">
        <v>76.069999999999993</v>
      </c>
      <c r="AD256" s="27">
        <v>4.05</v>
      </c>
      <c r="AE256" s="26" t="s">
        <v>641</v>
      </c>
    </row>
    <row r="257" spans="1:31" x14ac:dyDescent="0.2">
      <c r="A257" t="s">
        <v>371</v>
      </c>
      <c r="B257" s="18">
        <v>3.029309714</v>
      </c>
      <c r="C257" s="18">
        <v>6.3146297139999996</v>
      </c>
      <c r="D257" s="18">
        <v>5.1217137140000002</v>
      </c>
      <c r="E257" s="18">
        <v>9.1776682859999994</v>
      </c>
      <c r="F257" s="18">
        <v>9.5531677140000006</v>
      </c>
      <c r="G257" s="18">
        <v>1.2857100000000001E-4</v>
      </c>
      <c r="H257" s="18">
        <v>1.4833429E-2</v>
      </c>
      <c r="I257" s="18">
        <v>0</v>
      </c>
      <c r="J257" s="18">
        <v>0</v>
      </c>
      <c r="K257" s="18">
        <v>6.2151429000000001E-2</v>
      </c>
      <c r="L257" s="18">
        <v>3.68286E-4</v>
      </c>
      <c r="M257" s="18">
        <v>4.3466571000000002E-2</v>
      </c>
      <c r="N257" s="18">
        <v>1.7094289999999999E-3</v>
      </c>
      <c r="O257" s="18">
        <v>0.63543028599999996</v>
      </c>
      <c r="P257" s="18">
        <v>10.361037140000001</v>
      </c>
      <c r="Q257" s="18">
        <v>10.093622290000001</v>
      </c>
      <c r="R257" s="18">
        <v>3.6428600000000002E-4</v>
      </c>
      <c r="S257" s="18">
        <v>2.9165713999999999E-2</v>
      </c>
      <c r="T257" s="18">
        <v>8.3742285999999999E-2</v>
      </c>
      <c r="U257" s="18">
        <v>4.5457140000000002E-3</v>
      </c>
      <c r="V257" s="18">
        <v>3.175429E-3</v>
      </c>
      <c r="W257" s="18">
        <v>1.3448E-2</v>
      </c>
      <c r="X257" s="18">
        <v>4.7365710000000002E-3</v>
      </c>
      <c r="Y257" s="18">
        <v>2.9917139999999999E-3</v>
      </c>
      <c r="Z257" t="str">
        <f t="shared" si="3"/>
        <v>CP Bathyarchaeota</v>
      </c>
      <c r="AB257" s="26" t="s">
        <v>457</v>
      </c>
      <c r="AC257" s="27">
        <v>81.819999999999993</v>
      </c>
      <c r="AD257" s="27">
        <v>2.8</v>
      </c>
      <c r="AE257" s="26" t="s">
        <v>642</v>
      </c>
    </row>
    <row r="258" spans="1:31" x14ac:dyDescent="0.2">
      <c r="A258" t="s">
        <v>372</v>
      </c>
      <c r="B258" s="18">
        <v>1.4333911619999999</v>
      </c>
      <c r="C258" s="18">
        <v>6.3107431820000004</v>
      </c>
      <c r="D258" s="18">
        <v>3.1246381310000002</v>
      </c>
      <c r="E258" s="18">
        <v>10.1858298</v>
      </c>
      <c r="F258" s="18">
        <v>9.5747808079999999</v>
      </c>
      <c r="G258" s="18">
        <v>1.649747E-3</v>
      </c>
      <c r="H258" s="18">
        <v>3.4952020000000002E-3</v>
      </c>
      <c r="I258" s="18">
        <v>3.4799999999999999E-5</v>
      </c>
      <c r="J258" s="18">
        <v>2.3484800000000001E-4</v>
      </c>
      <c r="K258" s="18">
        <v>1.2800509999999999E-3</v>
      </c>
      <c r="L258" s="18">
        <v>1.69192E-4</v>
      </c>
      <c r="M258" s="18">
        <v>1.8366159999999999E-3</v>
      </c>
      <c r="N258" s="18">
        <v>1.39646E-4</v>
      </c>
      <c r="O258" s="18">
        <v>0.333152273</v>
      </c>
      <c r="P258" s="18">
        <v>14.65985732</v>
      </c>
      <c r="Q258" s="18">
        <v>9.4334111109999998</v>
      </c>
      <c r="R258" s="18">
        <v>2.11616E-4</v>
      </c>
      <c r="S258" s="18">
        <v>2.6871210000000002E-3</v>
      </c>
      <c r="T258" s="18">
        <v>4.5067172000000003E-2</v>
      </c>
      <c r="U258" s="18">
        <v>1.21212E-4</v>
      </c>
      <c r="V258" s="18">
        <v>8.2299999999999995E-5</v>
      </c>
      <c r="W258" s="18">
        <v>8.0176800000000001E-4</v>
      </c>
      <c r="X258" s="18">
        <v>9.8999999999999994E-5</v>
      </c>
      <c r="Y258" s="18">
        <v>2.7600999999999998E-4</v>
      </c>
      <c r="Z258" t="str">
        <f t="shared" si="3"/>
        <v>CP Poribacteria</v>
      </c>
      <c r="AB258" s="26" t="s">
        <v>268</v>
      </c>
      <c r="AC258" s="27">
        <v>91.11</v>
      </c>
      <c r="AD258" s="27">
        <v>1.71</v>
      </c>
      <c r="AE258" s="26" t="s">
        <v>42</v>
      </c>
    </row>
    <row r="259" spans="1:31" x14ac:dyDescent="0.2">
      <c r="A259" t="s">
        <v>373</v>
      </c>
      <c r="B259" s="18">
        <v>9.4962689190000003</v>
      </c>
      <c r="C259" s="18">
        <v>6.2681229729999997</v>
      </c>
      <c r="D259" s="18">
        <v>5.7724675679999997</v>
      </c>
      <c r="E259" s="18">
        <v>6.7875851349999996</v>
      </c>
      <c r="F259" s="18">
        <v>7.4072216219999998</v>
      </c>
      <c r="G259" s="18">
        <v>11.391498650000001</v>
      </c>
      <c r="H259" s="18">
        <v>7.3821135140000003</v>
      </c>
      <c r="I259" s="18">
        <v>28.136366219999999</v>
      </c>
      <c r="J259" s="18">
        <v>8.7857229730000004</v>
      </c>
      <c r="K259" s="18">
        <v>1.259156757</v>
      </c>
      <c r="L259" s="18">
        <v>5.6671418920000001</v>
      </c>
      <c r="M259" s="18">
        <v>3.6684337839999999</v>
      </c>
      <c r="N259" s="18">
        <v>70.211552699999999</v>
      </c>
      <c r="O259" s="18">
        <v>1.7258135139999999</v>
      </c>
      <c r="P259" s="18">
        <v>1.076043243</v>
      </c>
      <c r="Q259" s="18">
        <v>3.407641892</v>
      </c>
      <c r="R259" s="18">
        <v>4.6680729730000001</v>
      </c>
      <c r="S259" s="18">
        <v>1.408177027</v>
      </c>
      <c r="T259" s="18">
        <v>0.95491891900000003</v>
      </c>
      <c r="U259" s="18">
        <v>18.976271619999999</v>
      </c>
      <c r="V259" s="18">
        <v>19.37064324</v>
      </c>
      <c r="W259" s="18">
        <v>17.211455409999999</v>
      </c>
      <c r="X259" s="18">
        <v>20.52573649</v>
      </c>
      <c r="Y259" s="18">
        <v>14.50394459</v>
      </c>
      <c r="Z259" t="str">
        <f t="shared" ref="Z259:Z322" si="4">VLOOKUP(A259,AB:AE,4,FALSE)</f>
        <v>Alphaproteobacteria non LD12</v>
      </c>
      <c r="AB259" s="26" t="s">
        <v>383</v>
      </c>
      <c r="AC259" s="27">
        <v>82.07</v>
      </c>
      <c r="AD259" s="27">
        <v>3.21</v>
      </c>
      <c r="AE259" s="26" t="s">
        <v>42</v>
      </c>
    </row>
    <row r="260" spans="1:31" x14ac:dyDescent="0.2">
      <c r="A260" t="s">
        <v>374</v>
      </c>
      <c r="B260" s="18">
        <v>2.5145560109999998</v>
      </c>
      <c r="C260" s="18">
        <v>6.2470175210000001</v>
      </c>
      <c r="D260" s="18">
        <v>2.948301678</v>
      </c>
      <c r="E260" s="18">
        <v>4.2493229259999996</v>
      </c>
      <c r="F260" s="18">
        <v>6.6230565700000001</v>
      </c>
      <c r="G260" s="18">
        <v>1.176566263</v>
      </c>
      <c r="H260" s="18">
        <v>1.6687356010000001</v>
      </c>
      <c r="I260" s="18">
        <v>1.489726654</v>
      </c>
      <c r="J260" s="18">
        <v>0.89363411000000004</v>
      </c>
      <c r="K260" s="18">
        <v>5.6480013050000002</v>
      </c>
      <c r="L260" s="18">
        <v>1.307426561</v>
      </c>
      <c r="M260" s="18">
        <v>2.3418625350000002</v>
      </c>
      <c r="N260" s="18">
        <v>2.5579876979999998</v>
      </c>
      <c r="O260" s="18">
        <v>1.7923553590000001</v>
      </c>
      <c r="P260" s="18">
        <v>5.9312544269999998</v>
      </c>
      <c r="Q260" s="18">
        <v>6.1931099720000002</v>
      </c>
      <c r="R260" s="18">
        <v>0.622462721</v>
      </c>
      <c r="S260" s="18">
        <v>2.7662193849999999</v>
      </c>
      <c r="T260" s="18">
        <v>1.1286941290000001</v>
      </c>
      <c r="U260" s="18">
        <v>1.1459436160000001</v>
      </c>
      <c r="V260" s="18">
        <v>1.616346785</v>
      </c>
      <c r="W260" s="18">
        <v>1.0040587139999999</v>
      </c>
      <c r="X260" s="18">
        <v>1.0812205960000001</v>
      </c>
      <c r="Y260" s="18">
        <v>1.032844082</v>
      </c>
      <c r="Z260" t="str">
        <f t="shared" si="4"/>
        <v>CP Poribacteria</v>
      </c>
      <c r="AB260" s="26" t="s">
        <v>402</v>
      </c>
      <c r="AC260" s="27">
        <v>50.71</v>
      </c>
      <c r="AD260" s="27">
        <v>0.91</v>
      </c>
      <c r="AE260" s="26" t="s">
        <v>42</v>
      </c>
    </row>
    <row r="261" spans="1:31" x14ac:dyDescent="0.2">
      <c r="A261" t="s">
        <v>375</v>
      </c>
      <c r="B261" s="18">
        <v>7.4997449539999996</v>
      </c>
      <c r="C261" s="18">
        <v>6.1704655959999997</v>
      </c>
      <c r="D261" s="18">
        <v>6.4002866970000003</v>
      </c>
      <c r="E261" s="18">
        <v>7.9742724770000004</v>
      </c>
      <c r="F261" s="18">
        <v>5.2979307340000004</v>
      </c>
      <c r="G261" s="18">
        <v>22.39844862</v>
      </c>
      <c r="H261" s="18">
        <v>6.9487417430000002</v>
      </c>
      <c r="I261" s="18">
        <v>14.210816060000001</v>
      </c>
      <c r="J261" s="18">
        <v>6.0342834859999996</v>
      </c>
      <c r="K261" s="18">
        <v>3.471007798</v>
      </c>
      <c r="L261" s="18">
        <v>8.1152779820000003</v>
      </c>
      <c r="M261" s="18">
        <v>4.6625119269999997</v>
      </c>
      <c r="N261" s="18">
        <v>5.4574041280000003</v>
      </c>
      <c r="O261" s="18">
        <v>4.8186949539999997</v>
      </c>
      <c r="P261" s="18">
        <v>3.3459293579999998</v>
      </c>
      <c r="Q261" s="18">
        <v>4.3072233940000002</v>
      </c>
      <c r="R261" s="18">
        <v>5.184352294</v>
      </c>
      <c r="S261" s="18">
        <v>2.8131536700000002</v>
      </c>
      <c r="T261" s="18">
        <v>2.312140367</v>
      </c>
      <c r="U261" s="18">
        <v>3.3536711010000002</v>
      </c>
      <c r="V261" s="18">
        <v>1.0104669719999999</v>
      </c>
      <c r="W261" s="18">
        <v>2.1249110089999999</v>
      </c>
      <c r="X261" s="18">
        <v>3.4765087160000001</v>
      </c>
      <c r="Y261" s="18">
        <v>2.0328201830000001</v>
      </c>
      <c r="Z261" t="str">
        <f t="shared" si="4"/>
        <v>Deltaproteobacteria</v>
      </c>
      <c r="AB261" s="26" t="s">
        <v>523</v>
      </c>
      <c r="AC261" s="27">
        <v>81.88</v>
      </c>
      <c r="AD261" s="27">
        <v>5.24</v>
      </c>
      <c r="AE261" s="26" t="s">
        <v>42</v>
      </c>
    </row>
    <row r="262" spans="1:31" x14ac:dyDescent="0.2">
      <c r="A262" t="s">
        <v>376</v>
      </c>
      <c r="B262" s="18">
        <v>8.3605285160000005</v>
      </c>
      <c r="C262" s="18">
        <v>6.1193435450000004</v>
      </c>
      <c r="D262" s="18">
        <v>8.4786458570000001</v>
      </c>
      <c r="E262" s="18">
        <v>5.743009249</v>
      </c>
      <c r="F262" s="18">
        <v>6.8106023120000003</v>
      </c>
      <c r="G262" s="18">
        <v>1.5816960000000001E-3</v>
      </c>
      <c r="H262" s="18">
        <v>2.6609055999999999E-2</v>
      </c>
      <c r="I262" s="18">
        <v>0</v>
      </c>
      <c r="J262" s="18">
        <v>2.9152200000000001E-4</v>
      </c>
      <c r="K262" s="18">
        <v>7.7177260000000003E-3</v>
      </c>
      <c r="L262" s="18">
        <v>6.2600000000000004E-5</v>
      </c>
      <c r="M262" s="18">
        <v>0</v>
      </c>
      <c r="N262" s="18">
        <v>0</v>
      </c>
      <c r="O262" s="18">
        <v>2.3317527939999998</v>
      </c>
      <c r="P262" s="18">
        <v>7.877163006</v>
      </c>
      <c r="Q262" s="18">
        <v>5.5652252410000003</v>
      </c>
      <c r="R262" s="18">
        <v>0</v>
      </c>
      <c r="S262" s="18">
        <v>1.3342969999999999E-3</v>
      </c>
      <c r="T262" s="18">
        <v>0.74798574200000001</v>
      </c>
      <c r="U262" s="18">
        <v>1.135067E-3</v>
      </c>
      <c r="V262" s="18">
        <v>1.8631999999999999E-4</v>
      </c>
      <c r="W262" s="18">
        <v>1.3279380000000001E-3</v>
      </c>
      <c r="X262" s="18">
        <v>0</v>
      </c>
      <c r="Y262" s="18">
        <v>1.031599E-3</v>
      </c>
      <c r="Z262" t="str">
        <f t="shared" si="4"/>
        <v>Actinobacteria</v>
      </c>
      <c r="AB262" s="26" t="s">
        <v>356</v>
      </c>
      <c r="AC262" s="27">
        <v>80.099999999999994</v>
      </c>
      <c r="AD262" s="27">
        <v>3.89</v>
      </c>
      <c r="AE262" s="26" t="s">
        <v>42</v>
      </c>
    </row>
    <row r="263" spans="1:31" x14ac:dyDescent="0.2">
      <c r="A263" t="s">
        <v>377</v>
      </c>
      <c r="B263" s="18">
        <v>2.7189392469999998</v>
      </c>
      <c r="C263" s="18">
        <v>6.0980483870000004</v>
      </c>
      <c r="D263" s="18">
        <v>3.9804051079999998</v>
      </c>
      <c r="E263" s="18">
        <v>2.5168954299999999</v>
      </c>
      <c r="F263" s="18">
        <v>3.5230045699999999</v>
      </c>
      <c r="G263" s="18">
        <v>0.64677392499999997</v>
      </c>
      <c r="H263" s="18">
        <v>19.414287900000001</v>
      </c>
      <c r="I263" s="18">
        <v>0.59985403199999998</v>
      </c>
      <c r="J263" s="18">
        <v>0.24427258099999999</v>
      </c>
      <c r="K263" s="18">
        <v>16.063814520000001</v>
      </c>
      <c r="L263" s="18">
        <v>0.37046451600000002</v>
      </c>
      <c r="M263" s="18">
        <v>28.366140049999998</v>
      </c>
      <c r="N263" s="18">
        <v>0.25876236600000002</v>
      </c>
      <c r="O263" s="18">
        <v>2.725570968</v>
      </c>
      <c r="P263" s="18">
        <v>2.5434266129999998</v>
      </c>
      <c r="Q263" s="18">
        <v>2.2395271509999999</v>
      </c>
      <c r="R263" s="18">
        <v>0.71923387100000002</v>
      </c>
      <c r="S263" s="18">
        <v>11.215526880000001</v>
      </c>
      <c r="T263" s="18">
        <v>4.7456768819999997</v>
      </c>
      <c r="U263" s="18">
        <v>0.31414973099999999</v>
      </c>
      <c r="V263" s="18">
        <v>0.185908871</v>
      </c>
      <c r="W263" s="18">
        <v>0.234152151</v>
      </c>
      <c r="X263" s="18">
        <v>0.38134892500000001</v>
      </c>
      <c r="Y263" s="18">
        <v>0.29341424700000002</v>
      </c>
      <c r="Z263" t="str">
        <f t="shared" si="4"/>
        <v>Planctomycetes</v>
      </c>
      <c r="AB263" s="26" t="s">
        <v>371</v>
      </c>
      <c r="AC263" s="27">
        <v>83.96</v>
      </c>
      <c r="AD263" s="27">
        <v>3.27</v>
      </c>
      <c r="AE263" s="26" t="s">
        <v>643</v>
      </c>
    </row>
    <row r="264" spans="1:31" x14ac:dyDescent="0.2">
      <c r="A264" t="s">
        <v>378</v>
      </c>
      <c r="B264" s="18">
        <v>8.6493339519999992</v>
      </c>
      <c r="C264" s="18">
        <v>6.069192921</v>
      </c>
      <c r="D264" s="18">
        <v>11.6833866</v>
      </c>
      <c r="E264" s="18">
        <v>7.0232317530000001</v>
      </c>
      <c r="F264" s="18">
        <v>7.255201649</v>
      </c>
      <c r="G264" s="18">
        <v>3.0058419999999999E-3</v>
      </c>
      <c r="H264" s="18">
        <v>6.2098006999999997E-2</v>
      </c>
      <c r="I264" s="18">
        <v>1.8813059999999999E-3</v>
      </c>
      <c r="J264" s="18">
        <v>1.7952580000000001E-3</v>
      </c>
      <c r="K264" s="18">
        <v>4.5041031000000002E-2</v>
      </c>
      <c r="L264" s="18">
        <v>1.6770450000000001E-3</v>
      </c>
      <c r="M264" s="18">
        <v>2.2024604999999999E-2</v>
      </c>
      <c r="N264" s="18">
        <v>2.1112029999999999E-3</v>
      </c>
      <c r="O264" s="18">
        <v>3.7040800690000002</v>
      </c>
      <c r="P264" s="18">
        <v>11.58681107</v>
      </c>
      <c r="Q264" s="18">
        <v>6.4550158079999997</v>
      </c>
      <c r="R264" s="18">
        <v>1.714845E-3</v>
      </c>
      <c r="S264" s="18">
        <v>2.4687009999999999E-2</v>
      </c>
      <c r="T264" s="18">
        <v>1.9173108590000001</v>
      </c>
      <c r="U264" s="18">
        <v>3.0101030000000001E-3</v>
      </c>
      <c r="V264" s="18">
        <v>4.0329210000000001E-3</v>
      </c>
      <c r="W264" s="18">
        <v>1.0080344E-2</v>
      </c>
      <c r="X264" s="18">
        <v>2.5518210000000001E-3</v>
      </c>
      <c r="Y264" s="18">
        <v>3.1409620000000002E-3</v>
      </c>
      <c r="Z264" t="str">
        <f t="shared" si="4"/>
        <v>Armatimonadetes</v>
      </c>
      <c r="AB264" s="26" t="s">
        <v>439</v>
      </c>
      <c r="AC264" s="27">
        <v>55.9</v>
      </c>
      <c r="AD264" s="27">
        <v>1.87</v>
      </c>
      <c r="AE264" s="26" t="s">
        <v>643</v>
      </c>
    </row>
    <row r="265" spans="1:31" x14ac:dyDescent="0.2">
      <c r="A265" t="s">
        <v>379</v>
      </c>
      <c r="B265" s="18">
        <v>12.598038239999999</v>
      </c>
      <c r="C265" s="18">
        <v>5.998728431</v>
      </c>
      <c r="D265" s="18">
        <v>6.4094431370000002</v>
      </c>
      <c r="E265" s="18">
        <v>4.0771166670000003</v>
      </c>
      <c r="F265" s="18">
        <v>4.7396088240000003</v>
      </c>
      <c r="G265" s="18">
        <v>4.5243495100000004</v>
      </c>
      <c r="H265" s="18">
        <v>11.106800979999999</v>
      </c>
      <c r="I265" s="18">
        <v>6.09157598</v>
      </c>
      <c r="J265" s="18">
        <v>3.8106872549999999</v>
      </c>
      <c r="K265" s="18">
        <v>13.7732799</v>
      </c>
      <c r="L265" s="18">
        <v>4.5950818629999999</v>
      </c>
      <c r="M265" s="18">
        <v>10.72385686</v>
      </c>
      <c r="N265" s="18">
        <v>4.7758593139999999</v>
      </c>
      <c r="O265" s="18">
        <v>9.1480955880000003</v>
      </c>
      <c r="P265" s="18">
        <v>5.8574039219999996</v>
      </c>
      <c r="Q265" s="18">
        <v>6.0218299020000003</v>
      </c>
      <c r="R265" s="18">
        <v>3.3728710780000002</v>
      </c>
      <c r="S265" s="18">
        <v>9.9179259799999997</v>
      </c>
      <c r="T265" s="18">
        <v>48.629824999999997</v>
      </c>
      <c r="U265" s="18">
        <v>4.3591446080000003</v>
      </c>
      <c r="V265" s="18">
        <v>1.5389303919999999</v>
      </c>
      <c r="W265" s="18">
        <v>3.1799294119999999</v>
      </c>
      <c r="X265" s="18">
        <v>3.408231373</v>
      </c>
      <c r="Y265" s="18">
        <v>2.6920441180000001</v>
      </c>
      <c r="Z265" t="str">
        <f t="shared" si="4"/>
        <v>Nitrospirae</v>
      </c>
      <c r="AB265" s="26" t="s">
        <v>307</v>
      </c>
      <c r="AC265" s="27">
        <v>63.33</v>
      </c>
      <c r="AD265" s="27">
        <v>1.2</v>
      </c>
      <c r="AE265" s="26" t="s">
        <v>40</v>
      </c>
    </row>
    <row r="266" spans="1:31" x14ac:dyDescent="0.2">
      <c r="A266" t="s">
        <v>380</v>
      </c>
      <c r="B266" s="18">
        <v>3.17872807</v>
      </c>
      <c r="C266" s="18">
        <v>5.9877374269999999</v>
      </c>
      <c r="D266" s="18">
        <v>3.785988304</v>
      </c>
      <c r="E266" s="18">
        <v>2.3380777780000002</v>
      </c>
      <c r="F266" s="18">
        <v>4.151726901</v>
      </c>
      <c r="G266" s="18">
        <v>0.196391228</v>
      </c>
      <c r="H266" s="18">
        <v>13.753590060000001</v>
      </c>
      <c r="I266" s="18">
        <v>7.7905848E-2</v>
      </c>
      <c r="J266" s="18">
        <v>2.7777777999999999E-2</v>
      </c>
      <c r="K266" s="18">
        <v>29.742153219999999</v>
      </c>
      <c r="L266" s="18">
        <v>0.14741754400000001</v>
      </c>
      <c r="M266" s="18">
        <v>34.323582459999997</v>
      </c>
      <c r="N266" s="18">
        <v>5.1787719000000003E-2</v>
      </c>
      <c r="O266" s="18">
        <v>3.1448619880000002</v>
      </c>
      <c r="P266" s="18">
        <v>2.5557122809999999</v>
      </c>
      <c r="Q266" s="18">
        <v>3.2035614039999998</v>
      </c>
      <c r="R266" s="18">
        <v>0.47476959099999999</v>
      </c>
      <c r="S266" s="18">
        <v>15.64543684</v>
      </c>
      <c r="T266" s="18">
        <v>10.91424971</v>
      </c>
      <c r="U266" s="18">
        <v>3.0284795E-2</v>
      </c>
      <c r="V266" s="18">
        <v>0.109981287</v>
      </c>
      <c r="W266" s="18">
        <v>2.9933918E-2</v>
      </c>
      <c r="X266" s="18">
        <v>5.0363157999999998E-2</v>
      </c>
      <c r="Y266" s="18">
        <v>4.2820468E-2</v>
      </c>
      <c r="Z266" t="str">
        <f t="shared" si="4"/>
        <v>Chloroflexi</v>
      </c>
      <c r="AB266" s="26" t="s">
        <v>244</v>
      </c>
      <c r="AC266" s="27">
        <v>97.8</v>
      </c>
      <c r="AD266" s="27">
        <v>0</v>
      </c>
      <c r="AE266" s="26" t="s">
        <v>28</v>
      </c>
    </row>
    <row r="267" spans="1:31" x14ac:dyDescent="0.2">
      <c r="A267" t="s">
        <v>381</v>
      </c>
      <c r="B267" s="18">
        <v>6.7814313909999999</v>
      </c>
      <c r="C267" s="18">
        <v>5.976358083</v>
      </c>
      <c r="D267" s="18">
        <v>5.2018650380000002</v>
      </c>
      <c r="E267" s="18">
        <v>6.1699276320000003</v>
      </c>
      <c r="F267" s="18">
        <v>3.7104936089999998</v>
      </c>
      <c r="G267" s="18">
        <v>11.069704509999999</v>
      </c>
      <c r="H267" s="18">
        <v>3.9727648499999999</v>
      </c>
      <c r="I267" s="18">
        <v>12.45967594</v>
      </c>
      <c r="J267" s="18">
        <v>3.5133836469999999</v>
      </c>
      <c r="K267" s="18">
        <v>0.16511240599999999</v>
      </c>
      <c r="L267" s="18">
        <v>4.8889772560000004</v>
      </c>
      <c r="M267" s="18">
        <v>0.22298533800000001</v>
      </c>
      <c r="N267" s="18">
        <v>3.201844173</v>
      </c>
      <c r="O267" s="18">
        <v>6.272420865</v>
      </c>
      <c r="P267" s="18">
        <v>3.2884620299999998</v>
      </c>
      <c r="Q267" s="18">
        <v>3.34727782</v>
      </c>
      <c r="R267" s="18">
        <v>4.9186515039999996</v>
      </c>
      <c r="S267" s="18">
        <v>2.027171053</v>
      </c>
      <c r="T267" s="18">
        <v>1.1510090230000001</v>
      </c>
      <c r="U267" s="18">
        <v>4.0412360899999999</v>
      </c>
      <c r="V267" s="18">
        <v>0.83559567700000004</v>
      </c>
      <c r="W267" s="18">
        <v>5.7050738719999998</v>
      </c>
      <c r="X267" s="18">
        <v>3.1392992479999999</v>
      </c>
      <c r="Y267" s="18">
        <v>1.5928417290000001</v>
      </c>
      <c r="Z267" t="str">
        <f t="shared" si="4"/>
        <v>Deltaproteobacteria</v>
      </c>
      <c r="AB267" s="26" t="s">
        <v>180</v>
      </c>
      <c r="AC267" s="27">
        <v>96.7</v>
      </c>
      <c r="AD267" s="27">
        <v>1.23</v>
      </c>
      <c r="AE267" s="26" t="s">
        <v>28</v>
      </c>
    </row>
    <row r="268" spans="1:31" x14ac:dyDescent="0.2">
      <c r="A268" t="s">
        <v>382</v>
      </c>
      <c r="B268" s="18">
        <v>3.6731311849999999</v>
      </c>
      <c r="C268" s="18">
        <v>5.9660690450000002</v>
      </c>
      <c r="D268" s="18">
        <v>3.987872152</v>
      </c>
      <c r="E268" s="18">
        <v>4.7142189869999997</v>
      </c>
      <c r="F268" s="18">
        <v>4.1218767549999997</v>
      </c>
      <c r="G268" s="18">
        <v>8.7708444189999994</v>
      </c>
      <c r="H268" s="18">
        <v>3.480779402</v>
      </c>
      <c r="I268" s="18">
        <v>12.048503800000001</v>
      </c>
      <c r="J268" s="18">
        <v>5.2086112770000002</v>
      </c>
      <c r="K268" s="18">
        <v>2.480203913</v>
      </c>
      <c r="L268" s="18">
        <v>5.6801448790000002</v>
      </c>
      <c r="M268" s="18">
        <v>4.5554506330000004</v>
      </c>
      <c r="N268" s="18">
        <v>4.6371098960000001</v>
      </c>
      <c r="O268" s="18">
        <v>6.3113972379999996</v>
      </c>
      <c r="P268" s="18">
        <v>3.4685552359999998</v>
      </c>
      <c r="Q268" s="18">
        <v>5.7400148450000001</v>
      </c>
      <c r="R268" s="18">
        <v>5.9456690449999998</v>
      </c>
      <c r="S268" s="18">
        <v>3.9123704259999998</v>
      </c>
      <c r="T268" s="18">
        <v>2.6637249710000002</v>
      </c>
      <c r="U268" s="18">
        <v>5.7502103570000003</v>
      </c>
      <c r="V268" s="18">
        <v>1.748620944</v>
      </c>
      <c r="W268" s="18">
        <v>4.6720368240000001</v>
      </c>
      <c r="X268" s="18">
        <v>5.8719044880000002</v>
      </c>
      <c r="Y268" s="18">
        <v>3.816160875</v>
      </c>
      <c r="Z268" t="str">
        <f t="shared" si="4"/>
        <v>Alphaproteobacteria non LD12</v>
      </c>
      <c r="AB268" s="26" t="s">
        <v>359</v>
      </c>
      <c r="AC268" s="27">
        <v>92.24</v>
      </c>
      <c r="AD268" s="27">
        <v>3.46</v>
      </c>
      <c r="AE268" s="26" t="s">
        <v>28</v>
      </c>
    </row>
    <row r="269" spans="1:31" x14ac:dyDescent="0.2">
      <c r="A269" t="s">
        <v>383</v>
      </c>
      <c r="B269" s="18">
        <v>3.0273053509999999</v>
      </c>
      <c r="C269" s="18">
        <v>5.8978005570000001</v>
      </c>
      <c r="D269" s="18">
        <v>6.1109680040000001</v>
      </c>
      <c r="E269" s="18">
        <v>11.25032152</v>
      </c>
      <c r="F269" s="18">
        <v>9.3644188410000009</v>
      </c>
      <c r="G269" s="18">
        <v>1.4761430000000001E-3</v>
      </c>
      <c r="H269" s="18">
        <v>1.4421516000000001E-2</v>
      </c>
      <c r="I269" s="18">
        <v>8.0791499999999998E-4</v>
      </c>
      <c r="J269" s="18">
        <v>8.8896299999999999E-4</v>
      </c>
      <c r="K269" s="18">
        <v>1.0769788000000001E-2</v>
      </c>
      <c r="L269" s="18">
        <v>7.0267599999999995E-4</v>
      </c>
      <c r="M269" s="18">
        <v>8.3778150000000003E-3</v>
      </c>
      <c r="N269" s="18">
        <v>1.308027E-3</v>
      </c>
      <c r="O269" s="18">
        <v>0.77127893000000003</v>
      </c>
      <c r="P269" s="18">
        <v>12.52656767</v>
      </c>
      <c r="Q269" s="18">
        <v>11.87216533</v>
      </c>
      <c r="R269" s="18">
        <v>2.6021180000000001E-3</v>
      </c>
      <c r="S269" s="18">
        <v>7.6415830000000004E-3</v>
      </c>
      <c r="T269" s="18">
        <v>0.33004782599999999</v>
      </c>
      <c r="U269" s="18">
        <v>4.3044590000000001E-3</v>
      </c>
      <c r="V269" s="18">
        <v>5.6820509999999996E-3</v>
      </c>
      <c r="W269" s="18">
        <v>1.8756855999999999E-2</v>
      </c>
      <c r="X269" s="18">
        <v>2.565552E-3</v>
      </c>
      <c r="Y269" s="18">
        <v>4.3866219999999997E-3</v>
      </c>
      <c r="Z269" t="str">
        <f t="shared" si="4"/>
        <v>CP Aminicemantes (OP8)</v>
      </c>
      <c r="AB269" s="26" t="s">
        <v>259</v>
      </c>
      <c r="AC269" s="27">
        <v>88.71</v>
      </c>
      <c r="AD269" s="27">
        <v>4.5</v>
      </c>
      <c r="AE269" s="26" t="s">
        <v>28</v>
      </c>
    </row>
    <row r="270" spans="1:31" x14ac:dyDescent="0.2">
      <c r="A270" t="s">
        <v>384</v>
      </c>
      <c r="B270" s="18">
        <v>4.416083092</v>
      </c>
      <c r="C270" s="18">
        <v>5.8633277460000004</v>
      </c>
      <c r="D270" s="18">
        <v>4.1925420520000003</v>
      </c>
      <c r="E270" s="18">
        <v>5.0837251449999998</v>
      </c>
      <c r="F270" s="18">
        <v>3.9396635839999998</v>
      </c>
      <c r="G270" s="18">
        <v>7.8659014450000004</v>
      </c>
      <c r="H270" s="18">
        <v>3.141657081</v>
      </c>
      <c r="I270" s="18">
        <v>15.175595230000001</v>
      </c>
      <c r="J270" s="18">
        <v>13.02649798</v>
      </c>
      <c r="K270" s="18">
        <v>0.53332919099999998</v>
      </c>
      <c r="L270" s="18">
        <v>13.93994408</v>
      </c>
      <c r="M270" s="18">
        <v>0.82679523099999996</v>
      </c>
      <c r="N270" s="18">
        <v>12.7418909</v>
      </c>
      <c r="O270" s="18">
        <v>11.77282991</v>
      </c>
      <c r="P270" s="18">
        <v>5.2182362720000004</v>
      </c>
      <c r="Q270" s="18">
        <v>8.7291092490000004</v>
      </c>
      <c r="R270" s="18">
        <v>10.11447298</v>
      </c>
      <c r="S270" s="18">
        <v>4.5655153180000001</v>
      </c>
      <c r="T270" s="18">
        <v>3.3242349710000001</v>
      </c>
      <c r="U270" s="18">
        <v>9.5345673410000007</v>
      </c>
      <c r="V270" s="18">
        <v>4.6764157510000004</v>
      </c>
      <c r="W270" s="18">
        <v>6.7552082369999997</v>
      </c>
      <c r="X270" s="18">
        <v>9.3298521680000004</v>
      </c>
      <c r="Y270" s="18">
        <v>10.55206387</v>
      </c>
      <c r="Z270" t="str">
        <f t="shared" si="4"/>
        <v>Alphaproteobacteria non LD12</v>
      </c>
      <c r="AB270" s="26" t="s">
        <v>253</v>
      </c>
      <c r="AC270" s="27">
        <v>60.34</v>
      </c>
      <c r="AD270" s="27">
        <v>5.64</v>
      </c>
      <c r="AE270" s="26" t="s">
        <v>47</v>
      </c>
    </row>
    <row r="271" spans="1:31" x14ac:dyDescent="0.2">
      <c r="A271" t="s">
        <v>385</v>
      </c>
      <c r="B271" s="18">
        <v>7.5029328360000003</v>
      </c>
      <c r="C271" s="18">
        <v>5.8479712350000002</v>
      </c>
      <c r="D271" s="18">
        <v>9.9036639080000004</v>
      </c>
      <c r="E271" s="18">
        <v>4.8118508819999999</v>
      </c>
      <c r="F271" s="18">
        <v>5.6641675710000001</v>
      </c>
      <c r="G271" s="18">
        <v>7.0626869999999998E-3</v>
      </c>
      <c r="H271" s="18">
        <v>6.1906783999999999E-2</v>
      </c>
      <c r="I271" s="18">
        <v>6.5833109999999997E-3</v>
      </c>
      <c r="J271" s="18">
        <v>5.5544100000000001E-3</v>
      </c>
      <c r="K271" s="18">
        <v>7.4573269999999997E-2</v>
      </c>
      <c r="L271" s="18">
        <v>5.5583450000000001E-3</v>
      </c>
      <c r="M271" s="18">
        <v>3.2963228999999997E-2</v>
      </c>
      <c r="N271" s="18">
        <v>1.3493351000000001E-2</v>
      </c>
      <c r="O271" s="18">
        <v>2.709021167</v>
      </c>
      <c r="P271" s="18">
        <v>7.1809090910000002</v>
      </c>
      <c r="Q271" s="18">
        <v>6.7226747629999997</v>
      </c>
      <c r="R271" s="18">
        <v>5.4234740000000002E-3</v>
      </c>
      <c r="S271" s="18">
        <v>3.0785752999999999E-2</v>
      </c>
      <c r="T271" s="18">
        <v>1.76130787</v>
      </c>
      <c r="U271" s="18">
        <v>2.7545726E-2</v>
      </c>
      <c r="V271" s="18">
        <v>3.8908005000000002E-2</v>
      </c>
      <c r="W271" s="18">
        <v>0.12330651300000001</v>
      </c>
      <c r="X271" s="18">
        <v>2.5497015000000001E-2</v>
      </c>
      <c r="Y271" s="18">
        <v>2.6048033000000002E-2</v>
      </c>
      <c r="Z271" t="str">
        <f t="shared" si="4"/>
        <v>Chloroflexi</v>
      </c>
      <c r="AB271" s="26" t="s">
        <v>400</v>
      </c>
      <c r="AC271" s="27">
        <v>52.62</v>
      </c>
      <c r="AD271" s="27">
        <v>3.45</v>
      </c>
      <c r="AE271" s="26" t="s">
        <v>71</v>
      </c>
    </row>
    <row r="272" spans="1:31" x14ac:dyDescent="0.2">
      <c r="A272" t="s">
        <v>386</v>
      </c>
      <c r="B272" s="18">
        <v>5.390244848</v>
      </c>
      <c r="C272" s="18">
        <v>5.7844139390000002</v>
      </c>
      <c r="D272" s="18">
        <v>5.237822424</v>
      </c>
      <c r="E272" s="18">
        <v>6.1006175760000003</v>
      </c>
      <c r="F272" s="18">
        <v>4.457921818</v>
      </c>
      <c r="G272" s="18">
        <v>11.615684849999999</v>
      </c>
      <c r="H272" s="18">
        <v>4.0301375760000004</v>
      </c>
      <c r="I272" s="18">
        <v>11.95184242</v>
      </c>
      <c r="J272" s="18">
        <v>4.9696909089999997</v>
      </c>
      <c r="K272" s="18">
        <v>1.4503484849999999</v>
      </c>
      <c r="L272" s="18">
        <v>7.9806454550000003</v>
      </c>
      <c r="M272" s="18">
        <v>3.553516364</v>
      </c>
      <c r="N272" s="18">
        <v>6.0746872730000003</v>
      </c>
      <c r="O272" s="18">
        <v>6.6331909089999996</v>
      </c>
      <c r="P272" s="18">
        <v>3.696158182</v>
      </c>
      <c r="Q272" s="18">
        <v>7.0845890909999998</v>
      </c>
      <c r="R272" s="18">
        <v>8.1558399999999995</v>
      </c>
      <c r="S272" s="18">
        <v>3.824093333</v>
      </c>
      <c r="T272" s="18">
        <v>3.0264927269999999</v>
      </c>
      <c r="U272" s="18">
        <v>5.6564012119999996</v>
      </c>
      <c r="V272" s="18">
        <v>2.6026727269999999</v>
      </c>
      <c r="W272" s="18">
        <v>4.6254836360000002</v>
      </c>
      <c r="X272" s="18">
        <v>8.780513333</v>
      </c>
      <c r="Y272" s="18">
        <v>5.7855169699999998</v>
      </c>
      <c r="Z272" t="str">
        <f t="shared" si="4"/>
        <v>Actinobacteria</v>
      </c>
      <c r="AB272" s="26" t="s">
        <v>411</v>
      </c>
      <c r="AC272" s="27">
        <v>96.7</v>
      </c>
      <c r="AD272" s="27">
        <v>4.4000000000000004</v>
      </c>
      <c r="AE272" s="26" t="s">
        <v>59</v>
      </c>
    </row>
    <row r="273" spans="1:31" x14ac:dyDescent="0.2">
      <c r="A273" t="s">
        <v>387</v>
      </c>
      <c r="B273" s="18">
        <v>2.6329467389999999</v>
      </c>
      <c r="C273" s="18">
        <v>5.702676522</v>
      </c>
      <c r="D273" s="18">
        <v>4.0189847829999996</v>
      </c>
      <c r="E273" s="18">
        <v>9.5859765219999993</v>
      </c>
      <c r="F273" s="18">
        <v>9.0038199999999993</v>
      </c>
      <c r="G273" s="18">
        <v>1.456522E-3</v>
      </c>
      <c r="H273" s="18">
        <v>7.5849999999999997E-3</v>
      </c>
      <c r="I273" s="18">
        <v>0</v>
      </c>
      <c r="J273" s="18">
        <v>8.8900000000000006E-5</v>
      </c>
      <c r="K273" s="18">
        <v>4.197826E-3</v>
      </c>
      <c r="L273" s="18">
        <v>0</v>
      </c>
      <c r="M273" s="18">
        <v>0</v>
      </c>
      <c r="N273" s="18">
        <v>2.7043500000000002E-4</v>
      </c>
      <c r="O273" s="18">
        <v>0.79260021700000005</v>
      </c>
      <c r="P273" s="18">
        <v>11.1686137</v>
      </c>
      <c r="Q273" s="18">
        <v>9.3259141299999992</v>
      </c>
      <c r="R273" s="18">
        <v>3.56304E-4</v>
      </c>
      <c r="S273" s="18">
        <v>1.135217E-3</v>
      </c>
      <c r="T273" s="18">
        <v>0.11026478300000001</v>
      </c>
      <c r="U273" s="18">
        <v>4.7282599999999998E-4</v>
      </c>
      <c r="V273" s="18">
        <v>8.0717400000000002E-4</v>
      </c>
      <c r="W273" s="18">
        <v>6.61522E-4</v>
      </c>
      <c r="X273" s="18">
        <v>4.35E-5</v>
      </c>
      <c r="Y273" s="18">
        <v>1.53478E-4</v>
      </c>
      <c r="Z273" t="str">
        <f t="shared" si="4"/>
        <v>CP WOR-2 Omnitrophica</v>
      </c>
      <c r="AB273" s="26" t="s">
        <v>353</v>
      </c>
      <c r="AC273" s="27">
        <v>73.84</v>
      </c>
      <c r="AD273" s="27">
        <v>0</v>
      </c>
      <c r="AE273" s="26" t="s">
        <v>48</v>
      </c>
    </row>
    <row r="274" spans="1:31" x14ac:dyDescent="0.2">
      <c r="A274" t="s">
        <v>388</v>
      </c>
      <c r="B274" s="18">
        <v>5.7738160279999997</v>
      </c>
      <c r="C274" s="18">
        <v>5.6937947739999997</v>
      </c>
      <c r="D274" s="18">
        <v>5.7466209060000004</v>
      </c>
      <c r="E274" s="18">
        <v>13.398076659999999</v>
      </c>
      <c r="F274" s="18">
        <v>11.07655714</v>
      </c>
      <c r="G274" s="18">
        <v>8.9059199999999995E-4</v>
      </c>
      <c r="H274" s="18">
        <v>2.8034840000000002E-3</v>
      </c>
      <c r="I274" s="18">
        <v>7.6515700000000003E-4</v>
      </c>
      <c r="J274" s="18">
        <v>6.8292699999999995E-4</v>
      </c>
      <c r="K274" s="18">
        <v>2.9128900000000002E-4</v>
      </c>
      <c r="L274" s="18">
        <v>3.61672E-4</v>
      </c>
      <c r="M274" s="18">
        <v>3.45645E-4</v>
      </c>
      <c r="N274" s="18">
        <v>1.3101000000000001E-4</v>
      </c>
      <c r="O274" s="18">
        <v>1.0441097560000001</v>
      </c>
      <c r="P274" s="18">
        <v>13.299897209999999</v>
      </c>
      <c r="Q274" s="18">
        <v>13.37507666</v>
      </c>
      <c r="R274" s="18">
        <v>5.0696900000000002E-4</v>
      </c>
      <c r="S274" s="18">
        <v>7.8501700000000005E-4</v>
      </c>
      <c r="T274" s="18">
        <v>9.6436585000000005E-2</v>
      </c>
      <c r="U274" s="18">
        <v>8.7491299999999995E-4</v>
      </c>
      <c r="V274" s="18">
        <v>7.1707300000000004E-4</v>
      </c>
      <c r="W274" s="18">
        <v>8.5818799999999996E-4</v>
      </c>
      <c r="X274" s="18">
        <v>7.7665500000000001E-4</v>
      </c>
      <c r="Y274" s="18">
        <v>5.6759599999999996E-4</v>
      </c>
      <c r="Z274" t="str">
        <f t="shared" si="4"/>
        <v>CP WWE1</v>
      </c>
      <c r="AB274" s="26" t="s">
        <v>627</v>
      </c>
      <c r="AC274" s="27">
        <v>55.88</v>
      </c>
      <c r="AD274" s="27">
        <v>0.65</v>
      </c>
      <c r="AE274" s="26" t="s">
        <v>49</v>
      </c>
    </row>
    <row r="275" spans="1:31" x14ac:dyDescent="0.2">
      <c r="A275" t="s">
        <v>389</v>
      </c>
      <c r="B275" s="18">
        <v>5.9923066189999998</v>
      </c>
      <c r="C275" s="18">
        <v>5.6931501180000001</v>
      </c>
      <c r="D275" s="18">
        <v>4.9774990539999999</v>
      </c>
      <c r="E275" s="18">
        <v>3.0150955079999999</v>
      </c>
      <c r="F275" s="18">
        <v>4.4030390070000003</v>
      </c>
      <c r="G275" s="18">
        <v>0.54759054399999996</v>
      </c>
      <c r="H275" s="18">
        <v>20.017471159999999</v>
      </c>
      <c r="I275" s="18">
        <v>0.363954846</v>
      </c>
      <c r="J275" s="18">
        <v>0.27271134800000002</v>
      </c>
      <c r="K275" s="18">
        <v>24.196676830000001</v>
      </c>
      <c r="L275" s="18">
        <v>0.57949408999999996</v>
      </c>
      <c r="M275" s="18">
        <v>35.364174470000002</v>
      </c>
      <c r="N275" s="18">
        <v>0.47207494100000003</v>
      </c>
      <c r="O275" s="18">
        <v>4.1238921990000001</v>
      </c>
      <c r="P275" s="18">
        <v>5.7166028369999999</v>
      </c>
      <c r="Q275" s="18">
        <v>3.4968565009999999</v>
      </c>
      <c r="R275" s="18">
        <v>0.50884657200000005</v>
      </c>
      <c r="S275" s="18">
        <v>15.376104489999999</v>
      </c>
      <c r="T275" s="18">
        <v>9.5228907800000009</v>
      </c>
      <c r="U275" s="18">
        <v>0.18906879400000001</v>
      </c>
      <c r="V275" s="18">
        <v>0.13286146600000001</v>
      </c>
      <c r="W275" s="18">
        <v>0.197120567</v>
      </c>
      <c r="X275" s="18">
        <v>0.27716524799999998</v>
      </c>
      <c r="Y275" s="18">
        <v>0.20388463400000001</v>
      </c>
      <c r="Z275" t="str">
        <f t="shared" si="4"/>
        <v>Deltaproteobacteria</v>
      </c>
      <c r="AB275" s="26" t="s">
        <v>592</v>
      </c>
      <c r="AC275" s="27">
        <v>62.22</v>
      </c>
      <c r="AD275" s="27">
        <v>1.71</v>
      </c>
      <c r="AE275" s="26" t="s">
        <v>50</v>
      </c>
    </row>
    <row r="276" spans="1:31" x14ac:dyDescent="0.2">
      <c r="A276" t="s">
        <v>390</v>
      </c>
      <c r="B276" s="18">
        <v>6.3837880580000004</v>
      </c>
      <c r="C276" s="18">
        <v>5.6373247480000002</v>
      </c>
      <c r="D276" s="18">
        <v>8.8560444599999997</v>
      </c>
      <c r="E276" s="18">
        <v>4.6991401440000002</v>
      </c>
      <c r="F276" s="18">
        <v>6.7219771220000002</v>
      </c>
      <c r="G276" s="18">
        <v>1.4813957000000001E-2</v>
      </c>
      <c r="H276" s="18">
        <v>6.7930934999999998E-2</v>
      </c>
      <c r="I276" s="18">
        <v>1.0969639999999999E-2</v>
      </c>
      <c r="J276" s="18">
        <v>6.7233090000000002E-3</v>
      </c>
      <c r="K276" s="18">
        <v>5.3943022E-2</v>
      </c>
      <c r="L276" s="18">
        <v>1.2711511E-2</v>
      </c>
      <c r="M276" s="18">
        <v>4.5833813000000001E-2</v>
      </c>
      <c r="N276" s="18">
        <v>1.4125324E-2</v>
      </c>
      <c r="O276" s="18">
        <v>2.314918129</v>
      </c>
      <c r="P276" s="18">
        <v>10.68487899</v>
      </c>
      <c r="Q276" s="18">
        <v>5.5746385610000004</v>
      </c>
      <c r="R276" s="18">
        <v>1.2262446E-2</v>
      </c>
      <c r="S276" s="18">
        <v>4.1098560999999999E-2</v>
      </c>
      <c r="T276" s="18">
        <v>0.93869165499999996</v>
      </c>
      <c r="U276" s="18">
        <v>1.9735251999999998E-2</v>
      </c>
      <c r="V276" s="18">
        <v>1.6687482E-2</v>
      </c>
      <c r="W276" s="18">
        <v>4.7513813000000002E-2</v>
      </c>
      <c r="X276" s="18">
        <v>1.8753236999999999E-2</v>
      </c>
      <c r="Y276" s="18">
        <v>1.1627626E-2</v>
      </c>
      <c r="Z276" t="str">
        <f t="shared" si="4"/>
        <v>Actinobacteria</v>
      </c>
      <c r="AB276" s="26" t="s">
        <v>300</v>
      </c>
      <c r="AC276" s="27">
        <v>63.08</v>
      </c>
      <c r="AD276" s="27">
        <v>4.62</v>
      </c>
      <c r="AE276" s="26" t="s">
        <v>50</v>
      </c>
    </row>
    <row r="277" spans="1:31" x14ac:dyDescent="0.2">
      <c r="A277" t="s">
        <v>391</v>
      </c>
      <c r="B277" s="18">
        <v>4.319482571</v>
      </c>
      <c r="C277" s="18">
        <v>5.624587429</v>
      </c>
      <c r="D277" s="18">
        <v>4.3504614290000001</v>
      </c>
      <c r="E277" s="18">
        <v>4.5989682859999998</v>
      </c>
      <c r="F277" s="18">
        <v>4.3045811430000001</v>
      </c>
      <c r="G277" s="18">
        <v>10.154919140000001</v>
      </c>
      <c r="H277" s="18">
        <v>3.3927725710000001</v>
      </c>
      <c r="I277" s="18">
        <v>15.451286290000001</v>
      </c>
      <c r="J277" s="18">
        <v>3.752745429</v>
      </c>
      <c r="K277" s="18">
        <v>0.18884742900000001</v>
      </c>
      <c r="L277" s="18">
        <v>4.6896988569999998</v>
      </c>
      <c r="M277" s="18">
        <v>0.28244228599999999</v>
      </c>
      <c r="N277" s="18">
        <v>5.2843448569999998</v>
      </c>
      <c r="O277" s="18">
        <v>3.680321143</v>
      </c>
      <c r="P277" s="18">
        <v>2.130579429</v>
      </c>
      <c r="Q277" s="18">
        <v>2.3313799999999998</v>
      </c>
      <c r="R277" s="18">
        <v>3.9403331430000001</v>
      </c>
      <c r="S277" s="18">
        <v>1.704188</v>
      </c>
      <c r="T277" s="18">
        <v>1.3226665710000001</v>
      </c>
      <c r="U277" s="18">
        <v>3.3644448570000001</v>
      </c>
      <c r="V277" s="18">
        <v>6.8599528569999997</v>
      </c>
      <c r="W277" s="18">
        <v>3.3231802859999999</v>
      </c>
      <c r="X277" s="18">
        <v>3.9437077139999999</v>
      </c>
      <c r="Y277" s="18">
        <v>6.0482937139999997</v>
      </c>
      <c r="Z277" t="str">
        <f t="shared" si="4"/>
        <v>Verruomicrobia</v>
      </c>
      <c r="AB277" s="26" t="s">
        <v>434</v>
      </c>
      <c r="AC277" s="27">
        <v>77.27</v>
      </c>
      <c r="AD277" s="27">
        <v>0</v>
      </c>
      <c r="AE277" s="26" t="s">
        <v>51</v>
      </c>
    </row>
    <row r="278" spans="1:31" x14ac:dyDescent="0.2">
      <c r="A278" t="s">
        <v>392</v>
      </c>
      <c r="B278" s="18">
        <v>10.3701112</v>
      </c>
      <c r="C278" s="18">
        <v>5.6054556580000003</v>
      </c>
      <c r="D278" s="18">
        <v>6.3828939949999999</v>
      </c>
      <c r="E278" s="18">
        <v>6.432549538</v>
      </c>
      <c r="F278" s="18">
        <v>4.564320092</v>
      </c>
      <c r="G278" s="18">
        <v>17.817593760000001</v>
      </c>
      <c r="H278" s="18">
        <v>8.1378486139999993</v>
      </c>
      <c r="I278" s="18">
        <v>16.531696419999999</v>
      </c>
      <c r="J278" s="18">
        <v>6.2543132789999998</v>
      </c>
      <c r="K278" s="18">
        <v>6.170519284</v>
      </c>
      <c r="L278" s="18">
        <v>14.449505309999999</v>
      </c>
      <c r="M278" s="18">
        <v>8.1617840650000009</v>
      </c>
      <c r="N278" s="18">
        <v>12.921873789999999</v>
      </c>
      <c r="O278" s="18">
        <v>10.14117806</v>
      </c>
      <c r="P278" s="18">
        <v>5.050579215</v>
      </c>
      <c r="Q278" s="18">
        <v>6.1359363739999999</v>
      </c>
      <c r="R278" s="18">
        <v>8.0251285219999993</v>
      </c>
      <c r="S278" s="18">
        <v>7.1145255199999999</v>
      </c>
      <c r="T278" s="18">
        <v>5.1734623559999999</v>
      </c>
      <c r="U278" s="18">
        <v>14.45971097</v>
      </c>
      <c r="V278" s="18">
        <v>14.30073337</v>
      </c>
      <c r="W278" s="18">
        <v>18.618645610000002</v>
      </c>
      <c r="X278" s="18">
        <v>16.84433718</v>
      </c>
      <c r="Y278" s="18">
        <v>22.18932818</v>
      </c>
      <c r="Z278" t="str">
        <f t="shared" si="4"/>
        <v>Bacteroidetes</v>
      </c>
      <c r="AB278" s="26" t="s">
        <v>535</v>
      </c>
      <c r="AC278" s="27">
        <v>66.290000000000006</v>
      </c>
      <c r="AD278" s="27">
        <v>1.1200000000000001</v>
      </c>
      <c r="AE278" s="26" t="s">
        <v>53</v>
      </c>
    </row>
    <row r="279" spans="1:31" x14ac:dyDescent="0.2">
      <c r="A279" t="s">
        <v>393</v>
      </c>
      <c r="B279" s="18">
        <v>1.2332437089999999</v>
      </c>
      <c r="C279" s="18">
        <v>5.5796983439999996</v>
      </c>
      <c r="D279" s="18">
        <v>2.800301325</v>
      </c>
      <c r="E279" s="18">
        <v>4.5925254969999996</v>
      </c>
      <c r="F279" s="18">
        <v>7.7347231790000004</v>
      </c>
      <c r="G279" s="18">
        <v>6.0033099999999995E-4</v>
      </c>
      <c r="H279" s="18">
        <v>7.4748339999999996E-3</v>
      </c>
      <c r="I279" s="18">
        <v>2.4172199999999999E-4</v>
      </c>
      <c r="J279" s="18">
        <v>6.0298000000000003E-4</v>
      </c>
      <c r="K279" s="18">
        <v>6.5307949999999998E-3</v>
      </c>
      <c r="L279" s="18">
        <v>2.9172200000000001E-4</v>
      </c>
      <c r="M279" s="18">
        <v>2.0072850000000001E-3</v>
      </c>
      <c r="N279" s="18">
        <v>7.5000000000000002E-4</v>
      </c>
      <c r="O279" s="18">
        <v>0.61780595999999999</v>
      </c>
      <c r="P279" s="18">
        <v>5.1783420529999997</v>
      </c>
      <c r="Q279" s="18">
        <v>4.4509652319999997</v>
      </c>
      <c r="R279" s="18">
        <v>3.04636E-4</v>
      </c>
      <c r="S279" s="18">
        <v>1.2364240000000001E-3</v>
      </c>
      <c r="T279" s="18">
        <v>0.146840728</v>
      </c>
      <c r="U279" s="18">
        <v>1.3933769999999999E-3</v>
      </c>
      <c r="V279" s="18">
        <v>2.5927200000000001E-4</v>
      </c>
      <c r="W279" s="18">
        <v>2.407616E-3</v>
      </c>
      <c r="X279" s="18">
        <v>4.9900699999999999E-4</v>
      </c>
      <c r="Y279" s="18">
        <v>1.11921E-4</v>
      </c>
      <c r="Z279" t="str">
        <f t="shared" si="4"/>
        <v>Deltaproteobacteria</v>
      </c>
      <c r="AB279" s="26" t="s">
        <v>331</v>
      </c>
      <c r="AC279" s="27">
        <v>54.04</v>
      </c>
      <c r="AD279" s="27">
        <v>1.3</v>
      </c>
      <c r="AE279" s="26" t="s">
        <v>54</v>
      </c>
    </row>
    <row r="280" spans="1:31" x14ac:dyDescent="0.2">
      <c r="A280" t="s">
        <v>394</v>
      </c>
      <c r="B280" s="18">
        <v>2.930632154</v>
      </c>
      <c r="C280" s="18">
        <v>5.5566218650000003</v>
      </c>
      <c r="D280" s="18">
        <v>3.6358934079999998</v>
      </c>
      <c r="E280" s="18">
        <v>2.557241479</v>
      </c>
      <c r="F280" s="18">
        <v>3.918148553</v>
      </c>
      <c r="G280" s="18">
        <v>0.59262170400000003</v>
      </c>
      <c r="H280" s="18">
        <v>11.358970100000001</v>
      </c>
      <c r="I280" s="18">
        <v>0.40687218600000002</v>
      </c>
      <c r="J280" s="18">
        <v>0.17057910000000001</v>
      </c>
      <c r="K280" s="18">
        <v>23.801513020000002</v>
      </c>
      <c r="L280" s="18">
        <v>0.43450755600000002</v>
      </c>
      <c r="M280" s="18">
        <v>56.049978940000003</v>
      </c>
      <c r="N280" s="18">
        <v>0.18691559499999999</v>
      </c>
      <c r="O280" s="18">
        <v>2.6297799039999998</v>
      </c>
      <c r="P280" s="18">
        <v>2.4649014469999999</v>
      </c>
      <c r="Q280" s="18">
        <v>2.5095556270000001</v>
      </c>
      <c r="R280" s="18">
        <v>0.81271688099999995</v>
      </c>
      <c r="S280" s="18">
        <v>12.28085289</v>
      </c>
      <c r="T280" s="18">
        <v>2.9403197749999999</v>
      </c>
      <c r="U280" s="18">
        <v>0.24484051400000001</v>
      </c>
      <c r="V280" s="18">
        <v>0.15836141500000001</v>
      </c>
      <c r="W280" s="18">
        <v>0.16045546599999999</v>
      </c>
      <c r="X280" s="18">
        <v>0.31391607700000002</v>
      </c>
      <c r="Y280" s="18">
        <v>0.23205273300000001</v>
      </c>
      <c r="Z280" t="str">
        <f t="shared" si="4"/>
        <v>Acidobacteria</v>
      </c>
      <c r="AB280" s="26" t="s">
        <v>333</v>
      </c>
      <c r="AC280" s="27">
        <v>53.09</v>
      </c>
      <c r="AD280" s="27">
        <v>0.11</v>
      </c>
      <c r="AE280" s="26" t="s">
        <v>54</v>
      </c>
    </row>
    <row r="281" spans="1:31" x14ac:dyDescent="0.2">
      <c r="A281" t="s">
        <v>395</v>
      </c>
      <c r="B281" s="18">
        <v>2.4113477059999999</v>
      </c>
      <c r="C281" s="18">
        <v>5.5513729359999999</v>
      </c>
      <c r="D281" s="18">
        <v>1.9034550459999999</v>
      </c>
      <c r="E281" s="18">
        <v>17.354843580000001</v>
      </c>
      <c r="F281" s="18">
        <v>10.59837615</v>
      </c>
      <c r="G281" s="18">
        <v>9.4082569000000005E-2</v>
      </c>
      <c r="H281" s="18">
        <v>8.4581650999999994E-2</v>
      </c>
      <c r="I281" s="18">
        <v>6.4165596000000005E-2</v>
      </c>
      <c r="J281" s="18">
        <v>6.8749083000000002E-2</v>
      </c>
      <c r="K281" s="18">
        <v>9.7099540999999998E-2</v>
      </c>
      <c r="L281" s="18">
        <v>5.8207338999999997E-2</v>
      </c>
      <c r="M281" s="18">
        <v>9.7469265999999999E-2</v>
      </c>
      <c r="N281" s="18">
        <v>0.119271101</v>
      </c>
      <c r="O281" s="18">
        <v>0.37631100899999997</v>
      </c>
      <c r="P281" s="18">
        <v>30.610800000000001</v>
      </c>
      <c r="Q281" s="18">
        <v>12.77195826</v>
      </c>
      <c r="R281" s="18">
        <v>4.3182568999999997E-2</v>
      </c>
      <c r="S281" s="18">
        <v>7.1777064000000002E-2</v>
      </c>
      <c r="T281" s="18">
        <v>0.148894954</v>
      </c>
      <c r="U281" s="18">
        <v>4.7278898999999999E-2</v>
      </c>
      <c r="V281" s="18">
        <v>7.0795413000000001E-2</v>
      </c>
      <c r="W281" s="18">
        <v>8.3637156000000004E-2</v>
      </c>
      <c r="X281" s="18">
        <v>0.121278899</v>
      </c>
      <c r="Y281" s="18">
        <v>3.6904128000000001E-2</v>
      </c>
      <c r="Z281" t="str">
        <f t="shared" si="4"/>
        <v>Lentisphaerae</v>
      </c>
      <c r="AB281" s="26" t="s">
        <v>487</v>
      </c>
      <c r="AC281" s="27">
        <v>65.19</v>
      </c>
      <c r="AD281" s="27">
        <v>0</v>
      </c>
      <c r="AE281" s="26" t="s">
        <v>644</v>
      </c>
    </row>
    <row r="282" spans="1:31" x14ac:dyDescent="0.2">
      <c r="A282" t="s">
        <v>396</v>
      </c>
      <c r="B282" s="18">
        <v>4.6832960000000003</v>
      </c>
      <c r="C282" s="18">
        <v>5.5307346669999999</v>
      </c>
      <c r="D282" s="18">
        <v>4.7418213329999999</v>
      </c>
      <c r="E282" s="18">
        <v>4.3109733329999997</v>
      </c>
      <c r="F282" s="18">
        <v>4.3006146669999996</v>
      </c>
      <c r="G282" s="18">
        <v>3.2902973329999998</v>
      </c>
      <c r="H282" s="18">
        <v>15.816876000000001</v>
      </c>
      <c r="I282" s="18">
        <v>3.820376</v>
      </c>
      <c r="J282" s="18">
        <v>2.599148</v>
      </c>
      <c r="K282" s="18">
        <v>19.009197329999999</v>
      </c>
      <c r="L282" s="18">
        <v>3.2005666669999999</v>
      </c>
      <c r="M282" s="18">
        <v>35.687255999999998</v>
      </c>
      <c r="N282" s="18">
        <v>2.5730306669999998</v>
      </c>
      <c r="O282" s="18">
        <v>4.8405053330000003</v>
      </c>
      <c r="P282" s="18">
        <v>3.7787266669999999</v>
      </c>
      <c r="Q282" s="18">
        <v>4.878926667</v>
      </c>
      <c r="R282" s="18">
        <v>2.3642506669999999</v>
      </c>
      <c r="S282" s="18">
        <v>15.313613330000001</v>
      </c>
      <c r="T282" s="18">
        <v>6.4349906670000001</v>
      </c>
      <c r="U282" s="18">
        <v>1.7317959999999999</v>
      </c>
      <c r="V282" s="18">
        <v>0.91498933299999996</v>
      </c>
      <c r="W282" s="18">
        <v>1.656536</v>
      </c>
      <c r="X282" s="18">
        <v>1.989752</v>
      </c>
      <c r="Y282" s="18">
        <v>1.36338</v>
      </c>
      <c r="Z282" t="str">
        <f t="shared" si="4"/>
        <v>Gammaproteobacteria</v>
      </c>
      <c r="AB282" s="26" t="s">
        <v>545</v>
      </c>
      <c r="AC282" s="27">
        <v>63.24</v>
      </c>
      <c r="AD282" s="27">
        <v>0</v>
      </c>
      <c r="AE282" s="26" t="s">
        <v>644</v>
      </c>
    </row>
    <row r="283" spans="1:31" x14ac:dyDescent="0.2">
      <c r="A283" t="s">
        <v>397</v>
      </c>
      <c r="B283" s="18">
        <v>16.353877659999998</v>
      </c>
      <c r="C283" s="18">
        <v>5.5229327420000001</v>
      </c>
      <c r="D283" s="18">
        <v>11.179886639999999</v>
      </c>
      <c r="E283" s="18">
        <v>2.6183526000000001</v>
      </c>
      <c r="F283" s="18">
        <v>6.0895938530000002</v>
      </c>
      <c r="G283" s="18">
        <v>8.8105436999999995E-2</v>
      </c>
      <c r="H283" s="18">
        <v>2.4500836879999999</v>
      </c>
      <c r="I283" s="18">
        <v>8.4900000000000003E-2</v>
      </c>
      <c r="J283" s="18">
        <v>6.3279551000000003E-2</v>
      </c>
      <c r="K283" s="18">
        <v>2.6420960990000002</v>
      </c>
      <c r="L283" s="18">
        <v>7.0446217000000005E-2</v>
      </c>
      <c r="M283" s="18">
        <v>0.44609338100000001</v>
      </c>
      <c r="N283" s="18">
        <v>8.1608629000000002E-2</v>
      </c>
      <c r="O283" s="18">
        <v>6.72116253</v>
      </c>
      <c r="P283" s="18">
        <v>7.4764258870000004</v>
      </c>
      <c r="Q283" s="18">
        <v>2.7544030730000002</v>
      </c>
      <c r="R283" s="18">
        <v>5.1580850999999997E-2</v>
      </c>
      <c r="S283" s="18">
        <v>0.40023108699999999</v>
      </c>
      <c r="T283" s="18">
        <v>27.35147577</v>
      </c>
      <c r="U283" s="18">
        <v>6.3551537000000005E-2</v>
      </c>
      <c r="V283" s="18">
        <v>5.0778722999999998E-2</v>
      </c>
      <c r="W283" s="18">
        <v>8.7726949999999998E-2</v>
      </c>
      <c r="X283" s="18">
        <v>6.9882388000000004E-2</v>
      </c>
      <c r="Y283" s="18">
        <v>5.8111111E-2</v>
      </c>
      <c r="Z283" t="str">
        <f t="shared" si="4"/>
        <v>Alphaproteobacteria non LD12</v>
      </c>
      <c r="AB283" s="26" t="s">
        <v>258</v>
      </c>
      <c r="AC283" s="27">
        <v>71.88</v>
      </c>
      <c r="AD283" s="27">
        <v>0</v>
      </c>
      <c r="AE283" s="26" t="s">
        <v>644</v>
      </c>
    </row>
    <row r="284" spans="1:31" x14ac:dyDescent="0.2">
      <c r="A284" t="s">
        <v>398</v>
      </c>
      <c r="B284" s="18">
        <v>9.8214105880000009</v>
      </c>
      <c r="C284" s="18">
        <v>5.5008517650000002</v>
      </c>
      <c r="D284" s="18">
        <v>4.9820694120000004</v>
      </c>
      <c r="E284" s="18">
        <v>4.8854805880000001</v>
      </c>
      <c r="F284" s="18">
        <v>4.524583529</v>
      </c>
      <c r="G284" s="18">
        <v>6.2058370590000003</v>
      </c>
      <c r="H284" s="18">
        <v>8.3610476469999995</v>
      </c>
      <c r="I284" s="18">
        <v>6.544185294</v>
      </c>
      <c r="J284" s="18">
        <v>4.3996764710000003</v>
      </c>
      <c r="K284" s="18">
        <v>5.7920105880000001</v>
      </c>
      <c r="L284" s="18">
        <v>6.7753317649999998</v>
      </c>
      <c r="M284" s="18">
        <v>6.6074370589999996</v>
      </c>
      <c r="N284" s="18">
        <v>4.7407423529999999</v>
      </c>
      <c r="O284" s="18">
        <v>7.1220576470000001</v>
      </c>
      <c r="P284" s="18">
        <v>5.0246582350000004</v>
      </c>
      <c r="Q284" s="18">
        <v>5.2549147060000001</v>
      </c>
      <c r="R284" s="18">
        <v>2.7160729410000002</v>
      </c>
      <c r="S284" s="18">
        <v>4.5366705879999998</v>
      </c>
      <c r="T284" s="18">
        <v>58.816795290000002</v>
      </c>
      <c r="U284" s="18">
        <v>2.9655188240000001</v>
      </c>
      <c r="V284" s="18">
        <v>1.1220435289999999</v>
      </c>
      <c r="W284" s="18">
        <v>2.4182905880000001</v>
      </c>
      <c r="X284" s="18">
        <v>2.5244764709999998</v>
      </c>
      <c r="Y284" s="18">
        <v>1.986527647</v>
      </c>
      <c r="Z284" t="str">
        <f t="shared" si="4"/>
        <v>Planctomycetes (Phycisphaerae)</v>
      </c>
      <c r="AB284" s="26" t="s">
        <v>295</v>
      </c>
      <c r="AC284" s="27">
        <v>65.81</v>
      </c>
      <c r="AD284" s="27">
        <v>0</v>
      </c>
      <c r="AE284" s="26" t="s">
        <v>644</v>
      </c>
    </row>
    <row r="285" spans="1:31" x14ac:dyDescent="0.2">
      <c r="A285" t="s">
        <v>399</v>
      </c>
      <c r="B285" s="18">
        <v>31.376331329999999</v>
      </c>
      <c r="C285" s="18">
        <v>5.4728006669999996</v>
      </c>
      <c r="D285" s="18">
        <v>10.593073329999999</v>
      </c>
      <c r="E285" s="18">
        <v>2.9235253330000002</v>
      </c>
      <c r="F285" s="18">
        <v>5.2200379999999997</v>
      </c>
      <c r="G285" s="18">
        <v>5.0213330000000002E-3</v>
      </c>
      <c r="H285" s="18">
        <v>0.34826333300000001</v>
      </c>
      <c r="I285" s="18">
        <v>1.4213330000000001E-3</v>
      </c>
      <c r="J285" s="18">
        <v>1.1353330000000001E-3</v>
      </c>
      <c r="K285" s="18">
        <v>0.58836333299999999</v>
      </c>
      <c r="L285" s="18">
        <v>2.2213329999999998E-3</v>
      </c>
      <c r="M285" s="18">
        <v>1.6206667000000001E-2</v>
      </c>
      <c r="N285" s="18">
        <v>2.098E-3</v>
      </c>
      <c r="O285" s="18">
        <v>9.2813346669999994</v>
      </c>
      <c r="P285" s="18">
        <v>5.7521893329999996</v>
      </c>
      <c r="Q285" s="18">
        <v>3.0217706670000002</v>
      </c>
      <c r="R285" s="18">
        <v>1.696E-3</v>
      </c>
      <c r="S285" s="18">
        <v>3.8021332999999997E-2</v>
      </c>
      <c r="T285" s="18">
        <v>34.707848669999997</v>
      </c>
      <c r="U285" s="18">
        <v>5.1859999999999996E-3</v>
      </c>
      <c r="V285" s="18">
        <v>6.1760000000000001E-3</v>
      </c>
      <c r="W285" s="18">
        <v>9.8986669999999999E-3</v>
      </c>
      <c r="X285" s="18">
        <v>2.9913330000000001E-3</v>
      </c>
      <c r="Y285" s="18">
        <v>3.9166670000000004E-3</v>
      </c>
      <c r="Z285" t="str">
        <f t="shared" si="4"/>
        <v>Chloroflexi</v>
      </c>
      <c r="AB285" s="26" t="s">
        <v>478</v>
      </c>
      <c r="AC285" s="27">
        <v>66.739999999999995</v>
      </c>
      <c r="AD285" s="27">
        <v>1.87</v>
      </c>
      <c r="AE285" s="26" t="s">
        <v>644</v>
      </c>
    </row>
    <row r="286" spans="1:31" x14ac:dyDescent="0.2">
      <c r="A286" t="s">
        <v>400</v>
      </c>
      <c r="B286" s="18">
        <v>0.39135529400000002</v>
      </c>
      <c r="C286" s="18">
        <v>5.4590352940000004</v>
      </c>
      <c r="D286" s="18">
        <v>1.108836471</v>
      </c>
      <c r="E286" s="18">
        <v>5.0414288239999996</v>
      </c>
      <c r="F286" s="18">
        <v>6.4009764709999999</v>
      </c>
      <c r="G286" s="18">
        <v>8.38235E-4</v>
      </c>
      <c r="H286" s="18">
        <v>1.5694120000000001E-3</v>
      </c>
      <c r="I286" s="18">
        <v>0</v>
      </c>
      <c r="J286" s="18">
        <v>1.1764699999999999E-4</v>
      </c>
      <c r="K286" s="18">
        <v>6.5205879999999999E-3</v>
      </c>
      <c r="L286" s="18">
        <v>0</v>
      </c>
      <c r="M286" s="18">
        <v>8.7235299999999997E-4</v>
      </c>
      <c r="N286" s="18">
        <v>0</v>
      </c>
      <c r="O286" s="18">
        <v>9.4735293999999998E-2</v>
      </c>
      <c r="P286" s="18">
        <v>4.9690529410000002</v>
      </c>
      <c r="Q286" s="18">
        <v>8.8237388239999994</v>
      </c>
      <c r="R286" s="18">
        <v>0</v>
      </c>
      <c r="S286" s="18">
        <v>7.6499999999999997E-3</v>
      </c>
      <c r="T286" s="18">
        <v>2.5937058999999998E-2</v>
      </c>
      <c r="U286" s="18">
        <v>1.007059E-3</v>
      </c>
      <c r="V286" s="18">
        <v>2.2176499999999999E-4</v>
      </c>
      <c r="W286" s="18">
        <v>3.2323529999999999E-3</v>
      </c>
      <c r="X286" s="18">
        <v>0</v>
      </c>
      <c r="Y286" s="18">
        <v>5.6117600000000004E-4</v>
      </c>
      <c r="Z286" t="str">
        <f t="shared" si="4"/>
        <v>CP Gribaldobacteria</v>
      </c>
      <c r="AB286" s="26" t="s">
        <v>358</v>
      </c>
      <c r="AC286" s="27">
        <v>65.58</v>
      </c>
      <c r="AD286" s="27">
        <v>0.93</v>
      </c>
      <c r="AE286" s="26" t="s">
        <v>644</v>
      </c>
    </row>
    <row r="287" spans="1:31" x14ac:dyDescent="0.2">
      <c r="A287" t="s">
        <v>401</v>
      </c>
      <c r="B287" s="18">
        <v>5.3576763529999996</v>
      </c>
      <c r="C287" s="18">
        <v>5.3743914530000003</v>
      </c>
      <c r="D287" s="18">
        <v>6.6666441599999997</v>
      </c>
      <c r="E287" s="18">
        <v>5.032477493</v>
      </c>
      <c r="F287" s="18">
        <v>6.3371054129999997</v>
      </c>
      <c r="G287" s="18">
        <v>1.4993447E-2</v>
      </c>
      <c r="H287" s="18">
        <v>2.4529059999999998E-2</v>
      </c>
      <c r="I287" s="18">
        <v>1.618433E-2</v>
      </c>
      <c r="J287" s="18">
        <v>1.3766382000000001E-2</v>
      </c>
      <c r="K287" s="18">
        <v>8.0245299000000006E-2</v>
      </c>
      <c r="L287" s="18">
        <v>1.8060969E-2</v>
      </c>
      <c r="M287" s="18">
        <v>0.15206324800000001</v>
      </c>
      <c r="N287" s="18">
        <v>1.8561537999999999E-2</v>
      </c>
      <c r="O287" s="18">
        <v>1.5696347580000001</v>
      </c>
      <c r="P287" s="18">
        <v>7.2716766379999997</v>
      </c>
      <c r="Q287" s="18">
        <v>5.9219928770000001</v>
      </c>
      <c r="R287" s="18">
        <v>2.1990882999999999E-2</v>
      </c>
      <c r="S287" s="18">
        <v>2.7723647000000001E-2</v>
      </c>
      <c r="T287" s="18">
        <v>0.37232763499999999</v>
      </c>
      <c r="U287" s="18">
        <v>2.1320512999999999E-2</v>
      </c>
      <c r="V287" s="18">
        <v>5.7769229999999998E-3</v>
      </c>
      <c r="W287" s="18">
        <v>1.9853276E-2</v>
      </c>
      <c r="X287" s="18">
        <v>3.9178062999999999E-2</v>
      </c>
      <c r="Y287" s="18">
        <v>1.2650997000000001E-2</v>
      </c>
      <c r="Z287" t="str">
        <f t="shared" si="4"/>
        <v>Actinobacteria</v>
      </c>
      <c r="AB287" s="26" t="s">
        <v>602</v>
      </c>
      <c r="AC287" s="27">
        <v>91.82</v>
      </c>
      <c r="AD287" s="27">
        <v>3.81</v>
      </c>
      <c r="AE287" s="26" t="s">
        <v>645</v>
      </c>
    </row>
    <row r="288" spans="1:31" x14ac:dyDescent="0.2">
      <c r="A288" t="s">
        <v>402</v>
      </c>
      <c r="B288" s="18">
        <v>0.42498011499999999</v>
      </c>
      <c r="C288" s="18">
        <v>5.3296852770000003</v>
      </c>
      <c r="D288" s="18">
        <v>1.498936329</v>
      </c>
      <c r="E288" s="18">
        <v>5.0068841300000004</v>
      </c>
      <c r="F288" s="18">
        <v>6.6257520080000001</v>
      </c>
      <c r="G288" s="18">
        <v>6.6099400000000003E-4</v>
      </c>
      <c r="H288" s="18">
        <v>1.956214E-3</v>
      </c>
      <c r="I288" s="18">
        <v>1.81836E-4</v>
      </c>
      <c r="J288" s="18">
        <v>0</v>
      </c>
      <c r="K288" s="18">
        <v>1.82065E-3</v>
      </c>
      <c r="L288" s="18">
        <v>1.4397699999999999E-4</v>
      </c>
      <c r="M288" s="18">
        <v>2.1839390000000002E-3</v>
      </c>
      <c r="N288" s="18">
        <v>3.1281100000000002E-4</v>
      </c>
      <c r="O288" s="18">
        <v>0.11094722799999999</v>
      </c>
      <c r="P288" s="18">
        <v>3.589062524</v>
      </c>
      <c r="Q288" s="18">
        <v>9.0560747609999996</v>
      </c>
      <c r="R288" s="18">
        <v>4.4894800000000001E-4</v>
      </c>
      <c r="S288" s="18">
        <v>2.2856600000000001E-3</v>
      </c>
      <c r="T288" s="18">
        <v>5.8616252000000001E-2</v>
      </c>
      <c r="U288" s="18">
        <v>2.2726579999999999E-3</v>
      </c>
      <c r="V288" s="18">
        <v>3.5850900000000002E-4</v>
      </c>
      <c r="W288" s="18">
        <v>2.5198849999999999E-3</v>
      </c>
      <c r="X288" s="18">
        <v>3.8393900000000003E-4</v>
      </c>
      <c r="Y288" s="18">
        <v>0</v>
      </c>
      <c r="Z288" t="str">
        <f t="shared" si="4"/>
        <v>CP Aminicemantes (OP8)</v>
      </c>
      <c r="AB288" s="26" t="s">
        <v>357</v>
      </c>
      <c r="AC288" s="27">
        <v>80.09</v>
      </c>
      <c r="AD288" s="27">
        <v>1.85</v>
      </c>
      <c r="AE288" s="26" t="s">
        <v>55</v>
      </c>
    </row>
    <row r="289" spans="1:31" x14ac:dyDescent="0.2">
      <c r="A289" t="s">
        <v>403</v>
      </c>
      <c r="B289" s="18">
        <v>5.8666706470000003</v>
      </c>
      <c r="C289" s="18">
        <v>5.3081432839999998</v>
      </c>
      <c r="D289" s="18">
        <v>5.543190547</v>
      </c>
      <c r="E289" s="18">
        <v>5.0998243780000001</v>
      </c>
      <c r="F289" s="18">
        <v>5.255578109</v>
      </c>
      <c r="G289" s="18">
        <v>6.4346905469999998</v>
      </c>
      <c r="H289" s="18">
        <v>12.74605274</v>
      </c>
      <c r="I289" s="18">
        <v>3.7312885570000001</v>
      </c>
      <c r="J289" s="18">
        <v>1.377322886</v>
      </c>
      <c r="K289" s="18">
        <v>26.616029350000002</v>
      </c>
      <c r="L289" s="18">
        <v>2.8194477610000002</v>
      </c>
      <c r="M289" s="18">
        <v>65.603948259999996</v>
      </c>
      <c r="N289" s="18">
        <v>2.4489069649999999</v>
      </c>
      <c r="O289" s="18">
        <v>7.873356716</v>
      </c>
      <c r="P289" s="18">
        <v>8.8874800999999994</v>
      </c>
      <c r="Q289" s="18">
        <v>8.3715442790000001</v>
      </c>
      <c r="R289" s="18">
        <v>4.4859786069999998</v>
      </c>
      <c r="S289" s="18">
        <v>14.51946418</v>
      </c>
      <c r="T289" s="18">
        <v>8.2528885570000003</v>
      </c>
      <c r="U289" s="18">
        <v>0.86705522400000001</v>
      </c>
      <c r="V289" s="18">
        <v>0.81162139300000002</v>
      </c>
      <c r="W289" s="18">
        <v>0.64170149300000001</v>
      </c>
      <c r="X289" s="18">
        <v>2.0995049749999999</v>
      </c>
      <c r="Y289" s="18">
        <v>1.4000910449999999</v>
      </c>
      <c r="Z289" t="str">
        <f t="shared" si="4"/>
        <v>Verruomicrobia</v>
      </c>
      <c r="AB289" s="26" t="s">
        <v>538</v>
      </c>
      <c r="AC289" s="27">
        <v>73.040000000000006</v>
      </c>
      <c r="AD289" s="27">
        <v>1.71</v>
      </c>
      <c r="AE289" s="26" t="s">
        <v>56</v>
      </c>
    </row>
    <row r="290" spans="1:31" x14ac:dyDescent="0.2">
      <c r="A290" t="s">
        <v>404</v>
      </c>
      <c r="B290" s="18">
        <v>2.6338875819999998</v>
      </c>
      <c r="C290" s="18">
        <v>5.2064013070000001</v>
      </c>
      <c r="D290" s="18">
        <v>4.1041209150000002</v>
      </c>
      <c r="E290" s="18">
        <v>7.8731813730000004</v>
      </c>
      <c r="F290" s="18">
        <v>8.4292754900000002</v>
      </c>
      <c r="G290" s="18">
        <v>2.22549E-4</v>
      </c>
      <c r="H290" s="18">
        <v>1.485948E-3</v>
      </c>
      <c r="I290" s="18">
        <v>0</v>
      </c>
      <c r="J290" s="18">
        <v>0</v>
      </c>
      <c r="K290" s="18">
        <v>1.9042480000000001E-3</v>
      </c>
      <c r="L290" s="18">
        <v>0</v>
      </c>
      <c r="M290" s="18">
        <v>8.9836600000000005E-4</v>
      </c>
      <c r="N290" s="18">
        <v>6.2399999999999999E-5</v>
      </c>
      <c r="O290" s="18">
        <v>0.49306797400000002</v>
      </c>
      <c r="P290" s="18">
        <v>9.5960532680000004</v>
      </c>
      <c r="Q290" s="18">
        <v>10.397736930000001</v>
      </c>
      <c r="R290" s="18">
        <v>0</v>
      </c>
      <c r="S290" s="18">
        <v>5.04902E-4</v>
      </c>
      <c r="T290" s="18">
        <v>7.3270915000000006E-2</v>
      </c>
      <c r="U290" s="18">
        <v>0</v>
      </c>
      <c r="V290" s="18">
        <v>0</v>
      </c>
      <c r="W290" s="18">
        <v>2.13725E-4</v>
      </c>
      <c r="X290" s="18">
        <v>6.2399999999999999E-5</v>
      </c>
      <c r="Y290" s="18">
        <v>0</v>
      </c>
      <c r="Z290" t="str">
        <f t="shared" si="4"/>
        <v>Chloroflexi</v>
      </c>
      <c r="AB290" s="26" t="s">
        <v>372</v>
      </c>
      <c r="AC290" s="27">
        <v>93.34</v>
      </c>
      <c r="AD290" s="27">
        <v>9.07</v>
      </c>
      <c r="AE290" s="26" t="s">
        <v>646</v>
      </c>
    </row>
    <row r="291" spans="1:31" x14ac:dyDescent="0.2">
      <c r="A291" t="s">
        <v>405</v>
      </c>
      <c r="B291" s="18">
        <v>1.567154986</v>
      </c>
      <c r="C291" s="18">
        <v>5.137364957</v>
      </c>
      <c r="D291" s="18">
        <v>5.733926211</v>
      </c>
      <c r="E291" s="18">
        <v>11.09508832</v>
      </c>
      <c r="F291" s="18">
        <v>9.2869279200000001</v>
      </c>
      <c r="G291" s="18">
        <v>1.3683759999999999E-3</v>
      </c>
      <c r="H291" s="18">
        <v>4.3789170000000004E-3</v>
      </c>
      <c r="I291" s="18">
        <v>6.6324799999999996E-4</v>
      </c>
      <c r="J291" s="18">
        <v>1.8404599999999999E-4</v>
      </c>
      <c r="K291" s="18">
        <v>1.1062680000000001E-3</v>
      </c>
      <c r="L291" s="18">
        <v>7.7122499999999995E-4</v>
      </c>
      <c r="M291" s="18">
        <v>1.5897400000000001E-4</v>
      </c>
      <c r="N291" s="18">
        <v>5.6153799999999999E-4</v>
      </c>
      <c r="O291" s="18">
        <v>0.33128803400000001</v>
      </c>
      <c r="P291" s="18">
        <v>16.440818799999999</v>
      </c>
      <c r="Q291" s="18">
        <v>5.8764675210000004</v>
      </c>
      <c r="R291" s="18">
        <v>4.0000000000000002E-4</v>
      </c>
      <c r="S291" s="18">
        <v>1.825356E-3</v>
      </c>
      <c r="T291" s="18">
        <v>4.2927920000000001E-2</v>
      </c>
      <c r="U291" s="18">
        <v>9.7435900000000005E-4</v>
      </c>
      <c r="V291" s="18">
        <v>9.8803400000000005E-4</v>
      </c>
      <c r="W291" s="18">
        <v>1.476923E-3</v>
      </c>
      <c r="X291" s="18">
        <v>1.748433E-3</v>
      </c>
      <c r="Y291" s="18">
        <v>2.3846199999999999E-4</v>
      </c>
      <c r="Z291" t="str">
        <f t="shared" si="4"/>
        <v>Nitrospirae</v>
      </c>
      <c r="AB291" s="26" t="s">
        <v>374</v>
      </c>
      <c r="AC291" s="27">
        <v>51.76</v>
      </c>
      <c r="AD291" s="27">
        <v>4.95</v>
      </c>
      <c r="AE291" s="26" t="s">
        <v>646</v>
      </c>
    </row>
    <row r="292" spans="1:31" x14ac:dyDescent="0.2">
      <c r="A292" t="s">
        <v>406</v>
      </c>
      <c r="B292" s="18">
        <v>2.5496963410000002</v>
      </c>
      <c r="C292" s="18">
        <v>5.0958573170000001</v>
      </c>
      <c r="D292" s="18">
        <v>3.190398171</v>
      </c>
      <c r="E292" s="18">
        <v>2.514292073</v>
      </c>
      <c r="F292" s="18">
        <v>3.6211987799999998</v>
      </c>
      <c r="G292" s="18">
        <v>1.2532640239999999</v>
      </c>
      <c r="H292" s="18">
        <v>11.291082319999999</v>
      </c>
      <c r="I292" s="18">
        <v>1.42675</v>
      </c>
      <c r="J292" s="18">
        <v>0.31755487799999998</v>
      </c>
      <c r="K292" s="18">
        <v>17.524532929999999</v>
      </c>
      <c r="L292" s="18">
        <v>0.66329817099999999</v>
      </c>
      <c r="M292" s="18">
        <v>22.801013409999999</v>
      </c>
      <c r="N292" s="18">
        <v>0.42061219500000002</v>
      </c>
      <c r="O292" s="18">
        <v>3.5894908540000001</v>
      </c>
      <c r="P292" s="18">
        <v>2.7429402440000001</v>
      </c>
      <c r="Q292" s="18">
        <v>3.6946176830000002</v>
      </c>
      <c r="R292" s="18">
        <v>1.275753659</v>
      </c>
      <c r="S292" s="18">
        <v>13.369479269999999</v>
      </c>
      <c r="T292" s="18">
        <v>8.4619878049999997</v>
      </c>
      <c r="U292" s="18">
        <v>0.354945122</v>
      </c>
      <c r="V292" s="18">
        <v>0.37231646299999999</v>
      </c>
      <c r="W292" s="18">
        <v>0.25104268299999999</v>
      </c>
      <c r="X292" s="18">
        <v>0.63119573200000001</v>
      </c>
      <c r="Y292" s="18">
        <v>0.68187195099999998</v>
      </c>
      <c r="Z292" t="str">
        <f t="shared" si="4"/>
        <v>Alphaproteobacteria non LD12</v>
      </c>
      <c r="AB292" s="26" t="s">
        <v>497</v>
      </c>
      <c r="AC292" s="27">
        <v>97.8</v>
      </c>
      <c r="AD292" s="27">
        <v>3.3</v>
      </c>
      <c r="AE292" s="26" t="s">
        <v>646</v>
      </c>
    </row>
    <row r="293" spans="1:31" x14ac:dyDescent="0.2">
      <c r="A293" t="s">
        <v>407</v>
      </c>
      <c r="B293" s="18">
        <v>6.0627665930000001</v>
      </c>
      <c r="C293" s="18">
        <v>5.0644067479999997</v>
      </c>
      <c r="D293" s="18">
        <v>5.2342950220000004</v>
      </c>
      <c r="E293" s="18">
        <v>6.6660806419999998</v>
      </c>
      <c r="F293" s="18">
        <v>3.0561130529999998</v>
      </c>
      <c r="G293" s="18">
        <v>5.041074558</v>
      </c>
      <c r="H293" s="18">
        <v>3.060335619</v>
      </c>
      <c r="I293" s="18">
        <v>11.19319248</v>
      </c>
      <c r="J293" s="18">
        <v>10.75627611</v>
      </c>
      <c r="K293" s="18">
        <v>0.13547345099999999</v>
      </c>
      <c r="L293" s="18">
        <v>7.408745133</v>
      </c>
      <c r="M293" s="18">
        <v>0.19269646000000001</v>
      </c>
      <c r="N293" s="18">
        <v>8.6572182519999998</v>
      </c>
      <c r="O293" s="18">
        <v>4.2825013270000003</v>
      </c>
      <c r="P293" s="18">
        <v>2.3364893809999998</v>
      </c>
      <c r="Q293" s="18">
        <v>2.0834073009999998</v>
      </c>
      <c r="R293" s="18">
        <v>3.2843214600000001</v>
      </c>
      <c r="S293" s="18">
        <v>1.5496920350000001</v>
      </c>
      <c r="T293" s="18">
        <v>0.83466294200000002</v>
      </c>
      <c r="U293" s="18">
        <v>2.2582171459999998</v>
      </c>
      <c r="V293" s="18">
        <v>0.30222710200000003</v>
      </c>
      <c r="W293" s="18">
        <v>2.5727866150000001</v>
      </c>
      <c r="X293" s="18">
        <v>1.429493031</v>
      </c>
      <c r="Y293" s="18">
        <v>0.55586161499999998</v>
      </c>
      <c r="Z293" t="str">
        <f t="shared" si="4"/>
        <v>Deltaproteobacteria</v>
      </c>
      <c r="AB293" s="26" t="s">
        <v>213</v>
      </c>
      <c r="AC293" s="27">
        <v>91.03</v>
      </c>
      <c r="AD293" s="27">
        <v>2.84</v>
      </c>
      <c r="AE293" s="26" t="s">
        <v>43</v>
      </c>
    </row>
    <row r="294" spans="1:31" x14ac:dyDescent="0.2">
      <c r="A294" t="s">
        <v>408</v>
      </c>
      <c r="B294" s="18">
        <v>3.4273484540000001</v>
      </c>
      <c r="C294" s="18">
        <v>5.0333721650000003</v>
      </c>
      <c r="D294" s="18">
        <v>4.1187850519999998</v>
      </c>
      <c r="E294" s="18">
        <v>5.4576639179999997</v>
      </c>
      <c r="F294" s="18">
        <v>5.2675685569999997</v>
      </c>
      <c r="G294" s="18">
        <v>4.8866000000000003E-4</v>
      </c>
      <c r="H294" s="18">
        <v>3.3412369999999999E-3</v>
      </c>
      <c r="I294" s="18">
        <v>0</v>
      </c>
      <c r="J294" s="18">
        <v>0</v>
      </c>
      <c r="K294" s="18">
        <v>9.7886599999999989E-4</v>
      </c>
      <c r="L294" s="18">
        <v>0</v>
      </c>
      <c r="M294" s="18">
        <v>0</v>
      </c>
      <c r="N294" s="18">
        <v>0</v>
      </c>
      <c r="O294" s="18">
        <v>0.81312113399999997</v>
      </c>
      <c r="P294" s="18">
        <v>6.1125257729999998</v>
      </c>
      <c r="Q294" s="18">
        <v>6.0408783509999999</v>
      </c>
      <c r="R294" s="18">
        <v>0</v>
      </c>
      <c r="S294" s="18">
        <v>8.14E-5</v>
      </c>
      <c r="T294" s="18">
        <v>9.7970618999999995E-2</v>
      </c>
      <c r="U294" s="18">
        <v>0</v>
      </c>
      <c r="V294" s="18">
        <v>0</v>
      </c>
      <c r="W294" s="18">
        <v>1.2216500000000001E-4</v>
      </c>
      <c r="X294" s="18">
        <v>0</v>
      </c>
      <c r="Y294" s="18">
        <v>0</v>
      </c>
      <c r="Z294" t="str">
        <f t="shared" si="4"/>
        <v>Chloroflexi</v>
      </c>
      <c r="AB294" s="26" t="s">
        <v>303</v>
      </c>
      <c r="AC294" s="27">
        <v>82.76</v>
      </c>
      <c r="AD294" s="27">
        <v>9.31</v>
      </c>
      <c r="AE294" s="26" t="s">
        <v>43</v>
      </c>
    </row>
    <row r="295" spans="1:31" x14ac:dyDescent="0.2">
      <c r="A295" t="s">
        <v>409</v>
      </c>
      <c r="B295" s="18">
        <v>5.6484780649999999</v>
      </c>
      <c r="C295" s="18">
        <v>5.0026438710000001</v>
      </c>
      <c r="D295" s="18">
        <v>4.8956181939999999</v>
      </c>
      <c r="E295" s="18">
        <v>5.0418838709999996</v>
      </c>
      <c r="F295" s="18">
        <v>3.2958655480000001</v>
      </c>
      <c r="G295" s="18">
        <v>10.18530994</v>
      </c>
      <c r="H295" s="18">
        <v>7.8750352259999996</v>
      </c>
      <c r="I295" s="18">
        <v>9.0140944520000001</v>
      </c>
      <c r="J295" s="18">
        <v>2.813071484</v>
      </c>
      <c r="K295" s="18">
        <v>12.39490103</v>
      </c>
      <c r="L295" s="18">
        <v>6.3604556130000001</v>
      </c>
      <c r="M295" s="18">
        <v>2.544812903</v>
      </c>
      <c r="N295" s="18">
        <v>6.8817340649999998</v>
      </c>
      <c r="O295" s="18">
        <v>13.681161550000001</v>
      </c>
      <c r="P295" s="18">
        <v>5.1977712260000004</v>
      </c>
      <c r="Q295" s="18">
        <v>7.177981806</v>
      </c>
      <c r="R295" s="18">
        <v>12.1118089</v>
      </c>
      <c r="S295" s="18">
        <v>20.985989679999999</v>
      </c>
      <c r="T295" s="18">
        <v>9.2597491610000002</v>
      </c>
      <c r="U295" s="18">
        <v>12.69391265</v>
      </c>
      <c r="V295" s="18">
        <v>11.11278761</v>
      </c>
      <c r="W295" s="18">
        <v>11.32759794</v>
      </c>
      <c r="X295" s="18">
        <v>11.39396232</v>
      </c>
      <c r="Y295" s="18">
        <v>14.687623350000001</v>
      </c>
      <c r="Z295" t="str">
        <f t="shared" si="4"/>
        <v>Bacteroidetes</v>
      </c>
      <c r="AB295" s="26" t="s">
        <v>195</v>
      </c>
      <c r="AC295" s="27">
        <v>62.82</v>
      </c>
      <c r="AD295" s="27">
        <v>0</v>
      </c>
      <c r="AE295" s="26" t="s">
        <v>64</v>
      </c>
    </row>
    <row r="296" spans="1:31" x14ac:dyDescent="0.2">
      <c r="A296" t="s">
        <v>410</v>
      </c>
      <c r="B296" s="18">
        <v>3.5974756609999998</v>
      </c>
      <c r="C296" s="18">
        <v>4.9944544970000004</v>
      </c>
      <c r="D296" s="18">
        <v>3.551465608</v>
      </c>
      <c r="E296" s="18">
        <v>4.3694724870000003</v>
      </c>
      <c r="F296" s="18">
        <v>3.3479888889999998</v>
      </c>
      <c r="G296" s="18">
        <v>7.701132275</v>
      </c>
      <c r="H296" s="18">
        <v>3.0681682540000002</v>
      </c>
      <c r="I296" s="18">
        <v>11.49148413</v>
      </c>
      <c r="J296" s="18">
        <v>6.1131973540000004</v>
      </c>
      <c r="K296" s="18">
        <v>0.277109524</v>
      </c>
      <c r="L296" s="18">
        <v>7.5549830690000004</v>
      </c>
      <c r="M296" s="18">
        <v>0.39592962999999998</v>
      </c>
      <c r="N296" s="18">
        <v>5.4152952379999997</v>
      </c>
      <c r="O296" s="18">
        <v>7.4700301590000002</v>
      </c>
      <c r="P296" s="18">
        <v>3.690121693</v>
      </c>
      <c r="Q296" s="18">
        <v>6.3815365079999999</v>
      </c>
      <c r="R296" s="18">
        <v>8.5871783070000003</v>
      </c>
      <c r="S296" s="18">
        <v>3.4746158729999999</v>
      </c>
      <c r="T296" s="18">
        <v>2.9806597880000001</v>
      </c>
      <c r="U296" s="18">
        <v>10.913119050000001</v>
      </c>
      <c r="V296" s="18">
        <v>3.9970031750000001</v>
      </c>
      <c r="W296" s="18">
        <v>6.2610878310000002</v>
      </c>
      <c r="X296" s="18">
        <v>8.9218666669999998</v>
      </c>
      <c r="Y296" s="18">
        <v>7.9672613759999997</v>
      </c>
      <c r="Z296" t="str">
        <f t="shared" si="4"/>
        <v>Gammaproteobacteria</v>
      </c>
      <c r="AB296" s="26" t="s">
        <v>211</v>
      </c>
      <c r="AC296" s="27">
        <v>54.17</v>
      </c>
      <c r="AD296" s="27">
        <v>0.93</v>
      </c>
      <c r="AE296" s="26" t="s">
        <v>81</v>
      </c>
    </row>
    <row r="297" spans="1:31" x14ac:dyDescent="0.2">
      <c r="A297" t="s">
        <v>411</v>
      </c>
      <c r="B297" s="18">
        <v>2.2346471769999998</v>
      </c>
      <c r="C297" s="18">
        <v>4.9747237899999996</v>
      </c>
      <c r="D297" s="18">
        <v>3.8487435479999998</v>
      </c>
      <c r="E297" s="18">
        <v>2.936429435</v>
      </c>
      <c r="F297" s="18">
        <v>2.7312415319999999</v>
      </c>
      <c r="G297" s="18">
        <v>0.27239274200000002</v>
      </c>
      <c r="H297" s="18">
        <v>21.743938709999998</v>
      </c>
      <c r="I297" s="18">
        <v>4.4262902999999999E-2</v>
      </c>
      <c r="J297" s="18">
        <v>1.5614919E-2</v>
      </c>
      <c r="K297" s="18">
        <v>34.661868949999999</v>
      </c>
      <c r="L297" s="18">
        <v>8.1751210000000005E-2</v>
      </c>
      <c r="M297" s="18">
        <v>21.3661879</v>
      </c>
      <c r="N297" s="18">
        <v>1.6574597E-2</v>
      </c>
      <c r="O297" s="18">
        <v>3.8273544350000002</v>
      </c>
      <c r="P297" s="18">
        <v>4.3411951609999999</v>
      </c>
      <c r="Q297" s="18">
        <v>4.5782407259999998</v>
      </c>
      <c r="R297" s="18">
        <v>0.60106371000000003</v>
      </c>
      <c r="S297" s="18">
        <v>25.09406169</v>
      </c>
      <c r="T297" s="18">
        <v>9.2765338709999998</v>
      </c>
      <c r="U297" s="18">
        <v>1.2054435E-2</v>
      </c>
      <c r="V297" s="18">
        <v>2.2994758000000001E-2</v>
      </c>
      <c r="W297" s="18">
        <v>1.0622984E-2</v>
      </c>
      <c r="X297" s="18">
        <v>4.8496773999999999E-2</v>
      </c>
      <c r="Y297" s="18">
        <v>1.5510081E-2</v>
      </c>
      <c r="Z297" t="str">
        <f t="shared" si="4"/>
        <v>CP Handelsmanbacteria</v>
      </c>
      <c r="AB297" s="26" t="s">
        <v>369</v>
      </c>
      <c r="AC297" s="27">
        <v>55.12</v>
      </c>
      <c r="AD297" s="27">
        <v>2.15</v>
      </c>
      <c r="AE297" s="26" t="s">
        <v>81</v>
      </c>
    </row>
    <row r="298" spans="1:31" x14ac:dyDescent="0.2">
      <c r="A298" t="s">
        <v>412</v>
      </c>
      <c r="B298" s="18">
        <v>4.2290897960000002</v>
      </c>
      <c r="C298" s="18">
        <v>4.952898469</v>
      </c>
      <c r="D298" s="18">
        <v>4.2622418370000004</v>
      </c>
      <c r="E298" s="18">
        <v>5.0370285709999996</v>
      </c>
      <c r="F298" s="18">
        <v>3.2471173470000001</v>
      </c>
      <c r="G298" s="18">
        <v>7.7028576529999997</v>
      </c>
      <c r="H298" s="18">
        <v>2.990656633</v>
      </c>
      <c r="I298" s="18">
        <v>13.38395</v>
      </c>
      <c r="J298" s="18">
        <v>11.54889286</v>
      </c>
      <c r="K298" s="18">
        <v>0.54879898000000005</v>
      </c>
      <c r="L298" s="18">
        <v>12.138750509999999</v>
      </c>
      <c r="M298" s="18">
        <v>1.1191428569999999</v>
      </c>
      <c r="N298" s="18">
        <v>11.65972296</v>
      </c>
      <c r="O298" s="18">
        <v>6.589479592</v>
      </c>
      <c r="P298" s="18">
        <v>2.7191928569999999</v>
      </c>
      <c r="Q298" s="18">
        <v>4.3070653060000001</v>
      </c>
      <c r="R298" s="18">
        <v>6.3356250000000003</v>
      </c>
      <c r="S298" s="18">
        <v>2.5074387759999999</v>
      </c>
      <c r="T298" s="18">
        <v>1.8143586730000001</v>
      </c>
      <c r="U298" s="18">
        <v>8.4109030610000008</v>
      </c>
      <c r="V298" s="18">
        <v>4.4180897960000003</v>
      </c>
      <c r="W298" s="18">
        <v>7.6452959180000004</v>
      </c>
      <c r="X298" s="18">
        <v>7.690114286</v>
      </c>
      <c r="Y298" s="18">
        <v>6.6826163269999999</v>
      </c>
      <c r="Z298" t="str">
        <f t="shared" si="4"/>
        <v>Alphaproteobacteria non LD12</v>
      </c>
      <c r="AB298" s="26" t="s">
        <v>539</v>
      </c>
      <c r="AC298" s="27">
        <v>63.33</v>
      </c>
      <c r="AD298" s="27">
        <v>0.83</v>
      </c>
      <c r="AE298" s="26" t="s">
        <v>57</v>
      </c>
    </row>
    <row r="299" spans="1:31" x14ac:dyDescent="0.2">
      <c r="A299" t="s">
        <v>413</v>
      </c>
      <c r="B299" s="18">
        <v>6.33010261</v>
      </c>
      <c r="C299" s="18">
        <v>4.9217295180000002</v>
      </c>
      <c r="D299" s="18">
        <v>4.8636773089999998</v>
      </c>
      <c r="E299" s="18">
        <v>4.8367487950000001</v>
      </c>
      <c r="F299" s="18">
        <v>3.553348996</v>
      </c>
      <c r="G299" s="18">
        <v>11.680024299999999</v>
      </c>
      <c r="H299" s="18">
        <v>9.6808176709999998</v>
      </c>
      <c r="I299" s="18">
        <v>10.293615859999999</v>
      </c>
      <c r="J299" s="18">
        <v>5.0997162649999996</v>
      </c>
      <c r="K299" s="18">
        <v>12.86058173</v>
      </c>
      <c r="L299" s="18">
        <v>11.538274299999999</v>
      </c>
      <c r="M299" s="18">
        <v>11.86858434</v>
      </c>
      <c r="N299" s="18">
        <v>8.2528769079999993</v>
      </c>
      <c r="O299" s="18">
        <v>9.1211610440000008</v>
      </c>
      <c r="P299" s="18">
        <v>5.3799775099999998</v>
      </c>
      <c r="Q299" s="18">
        <v>6.176286546</v>
      </c>
      <c r="R299" s="18">
        <v>7.2979797189999998</v>
      </c>
      <c r="S299" s="18">
        <v>10.85423956</v>
      </c>
      <c r="T299" s="18">
        <v>5.5821923690000004</v>
      </c>
      <c r="U299" s="18">
        <v>10.89021988</v>
      </c>
      <c r="V299" s="18">
        <v>19.309042569999999</v>
      </c>
      <c r="W299" s="18">
        <v>10.141272689999999</v>
      </c>
      <c r="X299" s="18">
        <v>10.965628110000001</v>
      </c>
      <c r="Y299" s="18">
        <v>11.73168233</v>
      </c>
      <c r="Z299" t="str">
        <f t="shared" si="4"/>
        <v>Gammaproteobacteria</v>
      </c>
      <c r="AB299" s="26" t="s">
        <v>321</v>
      </c>
      <c r="AC299" s="27">
        <v>91.45</v>
      </c>
      <c r="AD299" s="27">
        <v>0.85</v>
      </c>
      <c r="AE299" s="26" t="s">
        <v>647</v>
      </c>
    </row>
    <row r="300" spans="1:31" x14ac:dyDescent="0.2">
      <c r="A300" t="s">
        <v>414</v>
      </c>
      <c r="B300" s="18">
        <v>7.2294304350000003</v>
      </c>
      <c r="C300" s="18">
        <v>4.8690782610000003</v>
      </c>
      <c r="D300" s="18">
        <v>5.4284108700000004</v>
      </c>
      <c r="E300" s="18">
        <v>7.7832304350000001</v>
      </c>
      <c r="F300" s="18">
        <v>3.782256522</v>
      </c>
      <c r="G300" s="18">
        <v>13.11878696</v>
      </c>
      <c r="H300" s="18">
        <v>3.7063326089999999</v>
      </c>
      <c r="I300" s="18">
        <v>17.775030430000001</v>
      </c>
      <c r="J300" s="18">
        <v>4.7704760869999996</v>
      </c>
      <c r="K300" s="18">
        <v>0.46903913000000003</v>
      </c>
      <c r="L300" s="18">
        <v>8.0534543480000007</v>
      </c>
      <c r="M300" s="18">
        <v>1.677778261</v>
      </c>
      <c r="N300" s="18">
        <v>7.4039565219999997</v>
      </c>
      <c r="O300" s="18">
        <v>9.2090999999999994</v>
      </c>
      <c r="P300" s="18">
        <v>3.2924239129999999</v>
      </c>
      <c r="Q300" s="18">
        <v>7.4908652169999996</v>
      </c>
      <c r="R300" s="18">
        <v>9.0896065220000004</v>
      </c>
      <c r="S300" s="18">
        <v>3.552265217</v>
      </c>
      <c r="T300" s="18">
        <v>2.3564695649999998</v>
      </c>
      <c r="U300" s="18">
        <v>12.518160870000001</v>
      </c>
      <c r="V300" s="18">
        <v>9.4060152170000002</v>
      </c>
      <c r="W300" s="18">
        <v>11.724780429999999</v>
      </c>
      <c r="X300" s="18">
        <v>16.835193480000001</v>
      </c>
      <c r="Y300" s="18">
        <v>11.798365220000001</v>
      </c>
      <c r="Z300" t="str">
        <f t="shared" si="4"/>
        <v>Actinobacteria</v>
      </c>
      <c r="AB300" s="26" t="s">
        <v>595</v>
      </c>
      <c r="AC300" s="27">
        <v>56.81</v>
      </c>
      <c r="AD300" s="27">
        <v>7.58</v>
      </c>
      <c r="AE300" s="26" t="s">
        <v>647</v>
      </c>
    </row>
    <row r="301" spans="1:31" x14ac:dyDescent="0.2">
      <c r="A301" t="s">
        <v>415</v>
      </c>
      <c r="B301" s="18">
        <v>27.023592910000001</v>
      </c>
      <c r="C301" s="18">
        <v>4.8345196850000001</v>
      </c>
      <c r="D301" s="18">
        <v>9.1069960630000004</v>
      </c>
      <c r="E301" s="18">
        <v>2.9751590550000002</v>
      </c>
      <c r="F301" s="18">
        <v>5.4854228349999996</v>
      </c>
      <c r="G301" s="18">
        <v>0.32657795299999998</v>
      </c>
      <c r="H301" s="18">
        <v>1.75318189</v>
      </c>
      <c r="I301" s="18">
        <v>0.390840945</v>
      </c>
      <c r="J301" s="18">
        <v>0.33211732300000002</v>
      </c>
      <c r="K301" s="18">
        <v>2.9852535429999998</v>
      </c>
      <c r="L301" s="18">
        <v>0.43540393700000002</v>
      </c>
      <c r="M301" s="18">
        <v>0.99487007900000002</v>
      </c>
      <c r="N301" s="18">
        <v>0.37923937000000002</v>
      </c>
      <c r="O301" s="18">
        <v>8.790898425</v>
      </c>
      <c r="P301" s="18">
        <v>5.4238196849999998</v>
      </c>
      <c r="Q301" s="18">
        <v>4.529601575</v>
      </c>
      <c r="R301" s="18">
        <v>0.26216771700000002</v>
      </c>
      <c r="S301" s="18">
        <v>0.84914094500000004</v>
      </c>
      <c r="T301" s="18">
        <v>49.310614170000001</v>
      </c>
      <c r="U301" s="18">
        <v>0.44200315000000001</v>
      </c>
      <c r="V301" s="18">
        <v>0.42018582700000001</v>
      </c>
      <c r="W301" s="18">
        <v>0.947204724</v>
      </c>
      <c r="X301" s="18">
        <v>0.47628425200000002</v>
      </c>
      <c r="Y301" s="18">
        <v>0.34118503900000002</v>
      </c>
      <c r="Z301" t="str">
        <f t="shared" si="4"/>
        <v>Gammaproteobacteria</v>
      </c>
      <c r="AB301" s="26" t="s">
        <v>613</v>
      </c>
      <c r="AC301" s="27">
        <v>96.58</v>
      </c>
      <c r="AD301" s="27">
        <v>4.2699999999999996</v>
      </c>
      <c r="AE301" s="26" t="s">
        <v>647</v>
      </c>
    </row>
    <row r="302" spans="1:31" x14ac:dyDescent="0.2">
      <c r="A302" t="s">
        <v>416</v>
      </c>
      <c r="B302" s="18">
        <v>8.3672825</v>
      </c>
      <c r="C302" s="18">
        <v>4.8318258329999999</v>
      </c>
      <c r="D302" s="18">
        <v>6.1431275000000003</v>
      </c>
      <c r="E302" s="18">
        <v>2.8127661110000002</v>
      </c>
      <c r="F302" s="18">
        <v>4.0587844439999996</v>
      </c>
      <c r="G302" s="18">
        <v>0.14360083300000001</v>
      </c>
      <c r="H302" s="18">
        <v>19.696706939999999</v>
      </c>
      <c r="I302" s="18">
        <v>6.1813055999999998E-2</v>
      </c>
      <c r="J302" s="18">
        <v>8.6490555999999996E-2</v>
      </c>
      <c r="K302" s="18">
        <v>16.375257779999998</v>
      </c>
      <c r="L302" s="18">
        <v>0.16034499999999999</v>
      </c>
      <c r="M302" s="18">
        <v>15.444749720000001</v>
      </c>
      <c r="N302" s="18">
        <v>0.122691944</v>
      </c>
      <c r="O302" s="18">
        <v>4.4028180560000001</v>
      </c>
      <c r="P302" s="18">
        <v>5.624141389</v>
      </c>
      <c r="Q302" s="18">
        <v>3.1512405559999999</v>
      </c>
      <c r="R302" s="18">
        <v>0.16873861100000001</v>
      </c>
      <c r="S302" s="18">
        <v>9.2496716669999994</v>
      </c>
      <c r="T302" s="18">
        <v>12.16498694</v>
      </c>
      <c r="U302" s="18">
        <v>3.7381944E-2</v>
      </c>
      <c r="V302" s="18">
        <v>4.4385556E-2</v>
      </c>
      <c r="W302" s="18">
        <v>7.7195555999999999E-2</v>
      </c>
      <c r="X302" s="18">
        <v>5.1577777999999998E-2</v>
      </c>
      <c r="Y302" s="18">
        <v>3.2647221999999997E-2</v>
      </c>
      <c r="Z302" t="str">
        <f t="shared" si="4"/>
        <v>Deltaproteobacteria</v>
      </c>
      <c r="AB302" s="26" t="s">
        <v>431</v>
      </c>
      <c r="AC302" s="27">
        <v>75.88</v>
      </c>
      <c r="AD302" s="27">
        <v>3.9</v>
      </c>
      <c r="AE302" s="26" t="s">
        <v>62</v>
      </c>
    </row>
    <row r="303" spans="1:31" x14ac:dyDescent="0.2">
      <c r="A303" t="s">
        <v>417</v>
      </c>
      <c r="B303" s="18">
        <v>3.4647255069999998</v>
      </c>
      <c r="C303" s="18">
        <v>4.7626339130000002</v>
      </c>
      <c r="D303" s="18">
        <v>7.4515217390000004</v>
      </c>
      <c r="E303" s="18">
        <v>7.2647881160000001</v>
      </c>
      <c r="F303" s="18">
        <v>7.3921498550000004</v>
      </c>
      <c r="G303" s="18">
        <v>6.8292750000000001E-3</v>
      </c>
      <c r="H303" s="18">
        <v>1.5136521999999999E-2</v>
      </c>
      <c r="I303" s="18">
        <v>7.4017390000000001E-3</v>
      </c>
      <c r="J303" s="18">
        <v>1.650725E-3</v>
      </c>
      <c r="K303" s="18">
        <v>8.2771010000000002E-3</v>
      </c>
      <c r="L303" s="18">
        <v>6.9428989999999998E-3</v>
      </c>
      <c r="M303" s="18">
        <v>9.4840580000000001E-3</v>
      </c>
      <c r="N303" s="18">
        <v>6.212464E-3</v>
      </c>
      <c r="O303" s="18">
        <v>0.77637101399999997</v>
      </c>
      <c r="P303" s="18">
        <v>13.91176754</v>
      </c>
      <c r="Q303" s="18">
        <v>8.7963857969999992</v>
      </c>
      <c r="R303" s="18">
        <v>6.4347830000000003E-3</v>
      </c>
      <c r="S303" s="18">
        <v>1.2261159000000001E-2</v>
      </c>
      <c r="T303" s="18">
        <v>5.8182319000000003E-2</v>
      </c>
      <c r="U303" s="18">
        <v>8.4428990000000002E-3</v>
      </c>
      <c r="V303" s="18">
        <v>9.2275359999999997E-3</v>
      </c>
      <c r="W303" s="18">
        <v>9.9718840000000003E-3</v>
      </c>
      <c r="X303" s="18">
        <v>8.4182609999999998E-3</v>
      </c>
      <c r="Y303" s="18">
        <v>6.7391300000000003E-3</v>
      </c>
      <c r="Z303" t="str">
        <f t="shared" si="4"/>
        <v>Chloroflexi</v>
      </c>
      <c r="AB303" s="26" t="s">
        <v>458</v>
      </c>
      <c r="AC303" s="27">
        <v>63.34</v>
      </c>
      <c r="AD303" s="27">
        <v>6.84</v>
      </c>
      <c r="AE303" s="26" t="s">
        <v>44</v>
      </c>
    </row>
    <row r="304" spans="1:31" x14ac:dyDescent="0.2">
      <c r="A304" t="s">
        <v>418</v>
      </c>
      <c r="B304" s="18">
        <v>3.2781571980000002</v>
      </c>
      <c r="C304" s="18">
        <v>4.7517700390000002</v>
      </c>
      <c r="D304" s="18">
        <v>2.6254669260000001</v>
      </c>
      <c r="E304" s="18">
        <v>1.8164677039999999</v>
      </c>
      <c r="F304" s="18">
        <v>2.8629988329999998</v>
      </c>
      <c r="G304" s="18">
        <v>7.6307393000000001E-2</v>
      </c>
      <c r="H304" s="18">
        <v>15.27871012</v>
      </c>
      <c r="I304" s="18">
        <v>5.8935018999999998E-2</v>
      </c>
      <c r="J304" s="18">
        <v>3.3529572000000001E-2</v>
      </c>
      <c r="K304" s="18">
        <v>14.268698049999999</v>
      </c>
      <c r="L304" s="18">
        <v>8.1812450999999994E-2</v>
      </c>
      <c r="M304" s="18">
        <v>6.6985540859999997</v>
      </c>
      <c r="N304" s="18">
        <v>5.5825291999999999E-2</v>
      </c>
      <c r="O304" s="18">
        <v>2.7507778209999998</v>
      </c>
      <c r="P304" s="18">
        <v>1.9162050580000001</v>
      </c>
      <c r="Q304" s="18">
        <v>3.4611836579999999</v>
      </c>
      <c r="R304" s="18">
        <v>0.172654475</v>
      </c>
      <c r="S304" s="18">
        <v>17.413401950000001</v>
      </c>
      <c r="T304" s="18">
        <v>12.36236031</v>
      </c>
      <c r="U304" s="18">
        <v>6.3666148000000006E-2</v>
      </c>
      <c r="V304" s="18">
        <v>6.4394163000000004E-2</v>
      </c>
      <c r="W304" s="18">
        <v>6.8129961000000003E-2</v>
      </c>
      <c r="X304" s="18">
        <v>7.2514785999999998E-2</v>
      </c>
      <c r="Y304" s="18">
        <v>6.4307781999999994E-2</v>
      </c>
      <c r="Z304" t="str">
        <f t="shared" si="4"/>
        <v>Chloroflexi</v>
      </c>
      <c r="AB304" s="26" t="s">
        <v>428</v>
      </c>
      <c r="AC304" s="27">
        <v>61.38</v>
      </c>
      <c r="AD304" s="27">
        <v>2.91</v>
      </c>
      <c r="AE304" s="26" t="s">
        <v>44</v>
      </c>
    </row>
    <row r="305" spans="1:31" x14ac:dyDescent="0.2">
      <c r="A305" t="s">
        <v>419</v>
      </c>
      <c r="B305" s="18">
        <v>2.3853185130000001</v>
      </c>
      <c r="C305" s="18">
        <v>4.7465363250000001</v>
      </c>
      <c r="D305" s="18">
        <v>3.0629155680000002</v>
      </c>
      <c r="E305" s="18">
        <v>2.2583542780000001</v>
      </c>
      <c r="F305" s="18">
        <v>2.7100960729999999</v>
      </c>
      <c r="G305" s="18">
        <v>1.3173063110000001</v>
      </c>
      <c r="H305" s="18">
        <v>17.5464108</v>
      </c>
      <c r="I305" s="18">
        <v>1.142180645</v>
      </c>
      <c r="J305" s="18">
        <v>0.50146227200000004</v>
      </c>
      <c r="K305" s="18">
        <v>25.601888500000001</v>
      </c>
      <c r="L305" s="18">
        <v>0.61468064499999997</v>
      </c>
      <c r="M305" s="18">
        <v>20.409574750000001</v>
      </c>
      <c r="N305" s="18">
        <v>0.53717180899999994</v>
      </c>
      <c r="O305" s="18">
        <v>5.4764624120000001</v>
      </c>
      <c r="P305" s="18">
        <v>5.2194475459999996</v>
      </c>
      <c r="Q305" s="18">
        <v>5.5738179519999997</v>
      </c>
      <c r="R305" s="18">
        <v>3.2468741940000001</v>
      </c>
      <c r="S305" s="18">
        <v>16.003951050000001</v>
      </c>
      <c r="T305" s="18">
        <v>6.1827621319999997</v>
      </c>
      <c r="U305" s="18">
        <v>0.58979088400000002</v>
      </c>
      <c r="V305" s="18">
        <v>0.46133352</v>
      </c>
      <c r="W305" s="18">
        <v>0.32653422199999999</v>
      </c>
      <c r="X305" s="18">
        <v>1.1459838710000001</v>
      </c>
      <c r="Y305" s="18">
        <v>0.98420294500000005</v>
      </c>
      <c r="Z305" t="str">
        <f t="shared" si="4"/>
        <v>Acidobacteria</v>
      </c>
      <c r="AB305" s="26" t="s">
        <v>547</v>
      </c>
      <c r="AC305" s="27">
        <v>77.459999999999994</v>
      </c>
      <c r="AD305" s="27">
        <v>1.1200000000000001</v>
      </c>
      <c r="AE305" s="26" t="s">
        <v>44</v>
      </c>
    </row>
    <row r="306" spans="1:31" x14ac:dyDescent="0.2">
      <c r="A306" t="s">
        <v>420</v>
      </c>
      <c r="B306" s="18">
        <v>3.4897724769999998</v>
      </c>
      <c r="C306" s="18">
        <v>4.724776147</v>
      </c>
      <c r="D306" s="18">
        <v>3.918127294</v>
      </c>
      <c r="E306" s="18">
        <v>4.7509977059999997</v>
      </c>
      <c r="F306" s="18">
        <v>4.7634380729999997</v>
      </c>
      <c r="G306" s="18">
        <v>5.5596300000000003E-4</v>
      </c>
      <c r="H306" s="18">
        <v>5.7922019999999998E-3</v>
      </c>
      <c r="I306" s="18">
        <v>9.0400000000000002E-5</v>
      </c>
      <c r="J306" s="18">
        <v>0</v>
      </c>
      <c r="K306" s="18">
        <v>3.1415140000000002E-3</v>
      </c>
      <c r="L306" s="18">
        <v>9.6100000000000005E-5</v>
      </c>
      <c r="M306" s="18">
        <v>2.8876100000000001E-4</v>
      </c>
      <c r="N306" s="18">
        <v>6.1699999999999995E-5</v>
      </c>
      <c r="O306" s="18">
        <v>0.81008922000000005</v>
      </c>
      <c r="P306" s="18">
        <v>5.3269745410000002</v>
      </c>
      <c r="Q306" s="18">
        <v>5.8126006879999998</v>
      </c>
      <c r="R306" s="18">
        <v>3.00229E-4</v>
      </c>
      <c r="S306" s="18">
        <v>4.5412799999999999E-4</v>
      </c>
      <c r="T306" s="18">
        <v>0.109222018</v>
      </c>
      <c r="U306" s="18">
        <v>2.8900000000000001E-5</v>
      </c>
      <c r="V306" s="18">
        <v>0</v>
      </c>
      <c r="W306" s="18">
        <v>6.4541299999999995E-4</v>
      </c>
      <c r="X306" s="18">
        <v>2.38073E-4</v>
      </c>
      <c r="Y306" s="18">
        <v>1.52752E-4</v>
      </c>
      <c r="Z306" t="str">
        <f t="shared" si="4"/>
        <v>Chloroflexi</v>
      </c>
      <c r="AB306" s="26" t="s">
        <v>482</v>
      </c>
      <c r="AC306" s="27">
        <v>64.36</v>
      </c>
      <c r="AD306" s="27">
        <v>1.1599999999999999</v>
      </c>
      <c r="AE306" s="26" t="s">
        <v>58</v>
      </c>
    </row>
    <row r="307" spans="1:31" x14ac:dyDescent="0.2">
      <c r="A307" t="s">
        <v>421</v>
      </c>
      <c r="B307" s="18">
        <v>5.0944967439999997</v>
      </c>
      <c r="C307" s="18">
        <v>4.6727627910000002</v>
      </c>
      <c r="D307" s="18">
        <v>3.297929302</v>
      </c>
      <c r="E307" s="18">
        <v>3.9320883719999999</v>
      </c>
      <c r="F307" s="18">
        <v>2.9875111630000002</v>
      </c>
      <c r="G307" s="18">
        <v>10.27299535</v>
      </c>
      <c r="H307" s="18">
        <v>3.716884651</v>
      </c>
      <c r="I307" s="18">
        <v>10.876275809999999</v>
      </c>
      <c r="J307" s="18">
        <v>21.35603721</v>
      </c>
      <c r="K307" s="18">
        <v>0.38811907000000001</v>
      </c>
      <c r="L307" s="18">
        <v>24.277911159999999</v>
      </c>
      <c r="M307" s="18">
        <v>0.59023255799999996</v>
      </c>
      <c r="N307" s="18">
        <v>31.341735809999999</v>
      </c>
      <c r="O307" s="18">
        <v>6.2768665119999998</v>
      </c>
      <c r="P307" s="18">
        <v>4.0272399999999999</v>
      </c>
      <c r="Q307" s="18">
        <v>3.9366218599999998</v>
      </c>
      <c r="R307" s="18">
        <v>5.7024999999999997</v>
      </c>
      <c r="S307" s="18">
        <v>2.341073953</v>
      </c>
      <c r="T307" s="18">
        <v>2.0207474419999998</v>
      </c>
      <c r="U307" s="18">
        <v>4.8748395349999996</v>
      </c>
      <c r="V307" s="18">
        <v>3.2248600000000001</v>
      </c>
      <c r="W307" s="18">
        <v>5.0899018600000003</v>
      </c>
      <c r="X307" s="18">
        <v>7.1103493020000004</v>
      </c>
      <c r="Y307" s="18">
        <v>5.9323390700000003</v>
      </c>
      <c r="Z307" t="str">
        <f t="shared" si="4"/>
        <v>Acidobacteria</v>
      </c>
      <c r="AB307" s="26" t="s">
        <v>580</v>
      </c>
      <c r="AC307" s="27">
        <v>68.98</v>
      </c>
      <c r="AD307" s="27">
        <v>1.98</v>
      </c>
      <c r="AE307" s="26" t="s">
        <v>58</v>
      </c>
    </row>
    <row r="308" spans="1:31" x14ac:dyDescent="0.2">
      <c r="A308" t="s">
        <v>422</v>
      </c>
      <c r="B308" s="18">
        <v>7.5207870970000004</v>
      </c>
      <c r="C308" s="18">
        <v>4.6635677419999997</v>
      </c>
      <c r="D308" s="18">
        <v>5.5752322579999998</v>
      </c>
      <c r="E308" s="18">
        <v>2.9361903229999999</v>
      </c>
      <c r="F308" s="18">
        <v>5.4410870969999996</v>
      </c>
      <c r="G308" s="18">
        <v>0.50814193500000004</v>
      </c>
      <c r="H308" s="18">
        <v>7.9543838710000001</v>
      </c>
      <c r="I308" s="18">
        <v>0.31151612899999997</v>
      </c>
      <c r="J308" s="18">
        <v>9.3112902999999997E-2</v>
      </c>
      <c r="K308" s="18">
        <v>10.75989032</v>
      </c>
      <c r="L308" s="18">
        <v>0.25180645200000001</v>
      </c>
      <c r="M308" s="18">
        <v>11.42849032</v>
      </c>
      <c r="N308" s="18">
        <v>0.402587097</v>
      </c>
      <c r="O308" s="18">
        <v>4.0880935479999998</v>
      </c>
      <c r="P308" s="18">
        <v>5.6738419349999996</v>
      </c>
      <c r="Q308" s="18">
        <v>4.7250451609999997</v>
      </c>
      <c r="R308" s="18">
        <v>0.489419355</v>
      </c>
      <c r="S308" s="18">
        <v>11.85197419</v>
      </c>
      <c r="T308" s="18">
        <v>13.242293549999999</v>
      </c>
      <c r="U308" s="18">
        <v>0.154796774</v>
      </c>
      <c r="V308" s="18">
        <v>0.14174193500000001</v>
      </c>
      <c r="W308" s="18">
        <v>8.5319355E-2</v>
      </c>
      <c r="X308" s="18">
        <v>0.21877419400000001</v>
      </c>
      <c r="Y308" s="18">
        <v>0.238103226</v>
      </c>
      <c r="Z308" t="str">
        <f t="shared" si="4"/>
        <v>Alphaproteobacteria non LD12</v>
      </c>
      <c r="AB308" s="26" t="s">
        <v>220</v>
      </c>
      <c r="AC308" s="27">
        <v>99.07</v>
      </c>
      <c r="AD308" s="27">
        <v>1.4</v>
      </c>
      <c r="AE308" s="26" t="s">
        <v>648</v>
      </c>
    </row>
    <row r="309" spans="1:31" x14ac:dyDescent="0.2">
      <c r="A309" t="s">
        <v>423</v>
      </c>
      <c r="B309" s="18">
        <v>34.993293309999999</v>
      </c>
      <c r="C309" s="18">
        <v>4.6431149610000002</v>
      </c>
      <c r="D309" s="18">
        <v>21.19935079</v>
      </c>
      <c r="E309" s="18">
        <v>4.6771330710000001</v>
      </c>
      <c r="F309" s="18">
        <v>6.3957783460000002</v>
      </c>
      <c r="G309" s="18">
        <v>2.7388583000000001E-2</v>
      </c>
      <c r="H309" s="18">
        <v>5.8386614000000003E-2</v>
      </c>
      <c r="I309" s="18">
        <v>2.5087008000000001E-2</v>
      </c>
      <c r="J309" s="18">
        <v>1.7914172999999999E-2</v>
      </c>
      <c r="K309" s="18">
        <v>1.9628739999999999E-2</v>
      </c>
      <c r="L309" s="18">
        <v>1.9001575E-2</v>
      </c>
      <c r="M309" s="18">
        <v>1.3904724E-2</v>
      </c>
      <c r="N309" s="18">
        <v>2.6319291000000002E-2</v>
      </c>
      <c r="O309" s="18">
        <v>5.5986551179999999</v>
      </c>
      <c r="P309" s="18">
        <v>3.7534944879999999</v>
      </c>
      <c r="Q309" s="18">
        <v>1.89383937</v>
      </c>
      <c r="R309" s="18">
        <v>2.1662991999999999E-2</v>
      </c>
      <c r="S309" s="18">
        <v>1.7006298999999999E-2</v>
      </c>
      <c r="T309" s="18">
        <v>0.19927795300000001</v>
      </c>
      <c r="U309" s="18">
        <v>5.1530709000000001E-2</v>
      </c>
      <c r="V309" s="18">
        <v>4.0183858000000003E-2</v>
      </c>
      <c r="W309" s="18">
        <v>0.11147952799999999</v>
      </c>
      <c r="X309" s="18">
        <v>3.6865354000000003E-2</v>
      </c>
      <c r="Y309" s="18">
        <v>3.2313385999999999E-2</v>
      </c>
      <c r="Z309" t="str">
        <f t="shared" si="4"/>
        <v>Deltaproteobacteria</v>
      </c>
      <c r="AB309" s="26" t="s">
        <v>528</v>
      </c>
      <c r="AC309" s="27">
        <v>83.23</v>
      </c>
      <c r="AD309" s="27">
        <v>1.24</v>
      </c>
      <c r="AE309" s="26" t="s">
        <v>649</v>
      </c>
    </row>
    <row r="310" spans="1:31" x14ac:dyDescent="0.2">
      <c r="A310" t="s">
        <v>424</v>
      </c>
      <c r="B310" s="18">
        <v>3.6756359939999999</v>
      </c>
      <c r="C310" s="18">
        <v>4.6377159619999997</v>
      </c>
      <c r="D310" s="18">
        <v>3.7045934269999998</v>
      </c>
      <c r="E310" s="18">
        <v>4.2448712049999999</v>
      </c>
      <c r="F310" s="18">
        <v>2.95138795</v>
      </c>
      <c r="G310" s="18">
        <v>7.0114136150000004</v>
      </c>
      <c r="H310" s="18">
        <v>3.454240376</v>
      </c>
      <c r="I310" s="18">
        <v>9.7752103290000001</v>
      </c>
      <c r="J310" s="18">
        <v>1.1912450699999999</v>
      </c>
      <c r="K310" s="18">
        <v>3.4732366200000002</v>
      </c>
      <c r="L310" s="18">
        <v>1.594374178</v>
      </c>
      <c r="M310" s="18">
        <v>6.8684084509999996</v>
      </c>
      <c r="N310" s="18">
        <v>1.1256945229999999</v>
      </c>
      <c r="O310" s="18">
        <v>13.223775120000001</v>
      </c>
      <c r="P310" s="18">
        <v>8.8180636929999991</v>
      </c>
      <c r="Q310" s="18">
        <v>11.18841737</v>
      </c>
      <c r="R310" s="18">
        <v>13.19883224</v>
      </c>
      <c r="S310" s="18">
        <v>6.6412112680000002</v>
      </c>
      <c r="T310" s="18">
        <v>6.502031455</v>
      </c>
      <c r="U310" s="18">
        <v>3.5995375589999998</v>
      </c>
      <c r="V310" s="18">
        <v>1.299381221</v>
      </c>
      <c r="W310" s="18">
        <v>2.1721680750000001</v>
      </c>
      <c r="X310" s="18">
        <v>6.5516915490000001</v>
      </c>
      <c r="Y310" s="18">
        <v>3.2461092329999999</v>
      </c>
      <c r="Z310" t="str">
        <f t="shared" si="4"/>
        <v>Acidobacteria</v>
      </c>
      <c r="AB310" s="26" t="s">
        <v>337</v>
      </c>
      <c r="AC310" s="27">
        <v>87.28</v>
      </c>
      <c r="AD310" s="27">
        <v>2.15</v>
      </c>
      <c r="AE310" s="26" t="s">
        <v>649</v>
      </c>
    </row>
    <row r="311" spans="1:31" x14ac:dyDescent="0.2">
      <c r="A311" t="s">
        <v>425</v>
      </c>
      <c r="B311" s="18">
        <v>5.0494770879999997</v>
      </c>
      <c r="C311" s="18">
        <v>4.6193683080000003</v>
      </c>
      <c r="D311" s="18">
        <v>3.7019336190000001</v>
      </c>
      <c r="E311" s="18">
        <v>4.0818436829999998</v>
      </c>
      <c r="F311" s="18">
        <v>3.1115466810000001</v>
      </c>
      <c r="G311" s="18">
        <v>11.854480300000001</v>
      </c>
      <c r="H311" s="18">
        <v>2.8197824410000001</v>
      </c>
      <c r="I311" s="18">
        <v>16.558317559999999</v>
      </c>
      <c r="J311" s="18">
        <v>15.08948758</v>
      </c>
      <c r="K311" s="18">
        <v>0.13987409000000001</v>
      </c>
      <c r="L311" s="18">
        <v>17.188830840000001</v>
      </c>
      <c r="M311" s="18">
        <v>0.19190064200000001</v>
      </c>
      <c r="N311" s="18">
        <v>17.538037259999999</v>
      </c>
      <c r="O311" s="18">
        <v>7.2418017130000001</v>
      </c>
      <c r="P311" s="18">
        <v>3.776986081</v>
      </c>
      <c r="Q311" s="18">
        <v>3.6195963600000001</v>
      </c>
      <c r="R311" s="18">
        <v>6.7542920769999997</v>
      </c>
      <c r="S311" s="18">
        <v>2.2298004279999999</v>
      </c>
      <c r="T311" s="18">
        <v>1.7097991429999999</v>
      </c>
      <c r="U311" s="18">
        <v>8.1408490360000005</v>
      </c>
      <c r="V311" s="18">
        <v>4.0178843679999998</v>
      </c>
      <c r="W311" s="18">
        <v>8.4114922910000001</v>
      </c>
      <c r="X311" s="18">
        <v>7.1805689509999997</v>
      </c>
      <c r="Y311" s="18">
        <v>7.3795426119999998</v>
      </c>
      <c r="Z311" t="str">
        <f t="shared" si="4"/>
        <v>Betaproteobacteria</v>
      </c>
      <c r="AB311" s="26" t="s">
        <v>346</v>
      </c>
      <c r="AC311" s="27">
        <v>87.57</v>
      </c>
      <c r="AD311" s="27">
        <v>4.3</v>
      </c>
      <c r="AE311" s="26" t="s">
        <v>649</v>
      </c>
    </row>
    <row r="312" spans="1:31" x14ac:dyDescent="0.2">
      <c r="A312" t="s">
        <v>426</v>
      </c>
      <c r="B312" s="18">
        <v>6.0972259109999998</v>
      </c>
      <c r="C312" s="18">
        <v>4.5991202429999998</v>
      </c>
      <c r="D312" s="18">
        <v>4.7362352230000004</v>
      </c>
      <c r="E312" s="18">
        <v>2.347437652</v>
      </c>
      <c r="F312" s="18">
        <v>3.5507599189999999</v>
      </c>
      <c r="G312" s="18">
        <v>0.16221376500000001</v>
      </c>
      <c r="H312" s="18">
        <v>19.398385019999999</v>
      </c>
      <c r="I312" s="18">
        <v>5.1475709000000001E-2</v>
      </c>
      <c r="J312" s="18">
        <v>5.5962348000000002E-2</v>
      </c>
      <c r="K312" s="18">
        <v>15.85778502</v>
      </c>
      <c r="L312" s="18">
        <v>0.110182186</v>
      </c>
      <c r="M312" s="18">
        <v>11.386040489999999</v>
      </c>
      <c r="N312" s="18">
        <v>0.147512955</v>
      </c>
      <c r="O312" s="18">
        <v>2.3909785430000001</v>
      </c>
      <c r="P312" s="18">
        <v>4.7263449389999996</v>
      </c>
      <c r="Q312" s="18">
        <v>2.3660481779999998</v>
      </c>
      <c r="R312" s="18">
        <v>0.13672510099999999</v>
      </c>
      <c r="S312" s="18">
        <v>12.51600769</v>
      </c>
      <c r="T312" s="18">
        <v>9.410797166</v>
      </c>
      <c r="U312" s="18">
        <v>5.9765991999999997E-2</v>
      </c>
      <c r="V312" s="18">
        <v>5.4205667999999999E-2</v>
      </c>
      <c r="W312" s="18">
        <v>6.5640081000000003E-2</v>
      </c>
      <c r="X312" s="18">
        <v>5.3048178000000001E-2</v>
      </c>
      <c r="Y312" s="18">
        <v>3.5156680000000003E-2</v>
      </c>
      <c r="Z312" t="str">
        <f t="shared" si="4"/>
        <v>Actinobacteria</v>
      </c>
      <c r="AB312" s="26" t="s">
        <v>430</v>
      </c>
      <c r="AC312" s="27">
        <v>73.77</v>
      </c>
      <c r="AD312" s="27">
        <v>9.99</v>
      </c>
      <c r="AE312" s="26" t="s">
        <v>649</v>
      </c>
    </row>
    <row r="313" spans="1:31" x14ac:dyDescent="0.2">
      <c r="A313" t="s">
        <v>427</v>
      </c>
      <c r="B313" s="18">
        <v>6.1453842339999998</v>
      </c>
      <c r="C313" s="18">
        <v>4.5977545050000002</v>
      </c>
      <c r="D313" s="18">
        <v>4.542940991</v>
      </c>
      <c r="E313" s="18">
        <v>4.8794966219999996</v>
      </c>
      <c r="F313" s="18">
        <v>3.1466957209999999</v>
      </c>
      <c r="G313" s="18">
        <v>11.43760473</v>
      </c>
      <c r="H313" s="18">
        <v>4.5892315320000003</v>
      </c>
      <c r="I313" s="18">
        <v>11.30683108</v>
      </c>
      <c r="J313" s="18">
        <v>19.460821620000001</v>
      </c>
      <c r="K313" s="18">
        <v>0.98730991000000001</v>
      </c>
      <c r="L313" s="18">
        <v>19.441804730000001</v>
      </c>
      <c r="M313" s="18">
        <v>0.94875585600000001</v>
      </c>
      <c r="N313" s="18">
        <v>16.845806979999999</v>
      </c>
      <c r="O313" s="18">
        <v>7.5967817569999996</v>
      </c>
      <c r="P313" s="18">
        <v>5.7725828830000001</v>
      </c>
      <c r="Q313" s="18">
        <v>6.1591389640000003</v>
      </c>
      <c r="R313" s="18">
        <v>6.3034391889999997</v>
      </c>
      <c r="S313" s="18">
        <v>3.0057941439999998</v>
      </c>
      <c r="T313" s="18">
        <v>2.6668373870000002</v>
      </c>
      <c r="U313" s="18">
        <v>6.9552340089999998</v>
      </c>
      <c r="V313" s="18">
        <v>4.2378164409999997</v>
      </c>
      <c r="W313" s="18">
        <v>6.1156959459999998</v>
      </c>
      <c r="X313" s="18">
        <v>8.3208524770000007</v>
      </c>
      <c r="Y313" s="18">
        <v>7.9778407659999999</v>
      </c>
      <c r="Z313" t="str">
        <f t="shared" si="4"/>
        <v>Verruomicrobia</v>
      </c>
      <c r="AB313" s="26" t="s">
        <v>360</v>
      </c>
      <c r="AC313" s="27">
        <v>73.97</v>
      </c>
      <c r="AD313" s="27">
        <v>1.68</v>
      </c>
      <c r="AE313" s="26" t="s">
        <v>649</v>
      </c>
    </row>
    <row r="314" spans="1:31" x14ac:dyDescent="0.2">
      <c r="A314" t="s">
        <v>428</v>
      </c>
      <c r="B314" s="18">
        <v>5.8664451919999996</v>
      </c>
      <c r="C314" s="18">
        <v>4.5870644230000002</v>
      </c>
      <c r="D314" s="18">
        <v>3.7595980770000001</v>
      </c>
      <c r="E314" s="18">
        <v>4.6911615380000002</v>
      </c>
      <c r="F314" s="18">
        <v>3.067191346</v>
      </c>
      <c r="G314" s="18">
        <v>12.03055385</v>
      </c>
      <c r="H314" s="18">
        <v>3.8287480770000002</v>
      </c>
      <c r="I314" s="18">
        <v>12.94143558</v>
      </c>
      <c r="J314" s="18">
        <v>1.2926980770000001</v>
      </c>
      <c r="K314" s="18">
        <v>1.665911538</v>
      </c>
      <c r="L314" s="18">
        <v>2.0908894230000001</v>
      </c>
      <c r="M314" s="18">
        <v>1.251527885</v>
      </c>
      <c r="N314" s="18">
        <v>2.2543605769999999</v>
      </c>
      <c r="O314" s="18">
        <v>1.274881731</v>
      </c>
      <c r="P314" s="18">
        <v>1.0627144230000001</v>
      </c>
      <c r="Q314" s="18">
        <v>0.704788462</v>
      </c>
      <c r="R314" s="18">
        <v>1.0011442310000001</v>
      </c>
      <c r="S314" s="18">
        <v>1.139858654</v>
      </c>
      <c r="T314" s="18">
        <v>0.49431346199999998</v>
      </c>
      <c r="U314" s="18">
        <v>1.595067308</v>
      </c>
      <c r="V314" s="18">
        <v>2.758297115</v>
      </c>
      <c r="W314" s="18">
        <v>1.564906731</v>
      </c>
      <c r="X314" s="18">
        <v>1.9429144229999999</v>
      </c>
      <c r="Y314" s="18">
        <v>2.7438317310000002</v>
      </c>
      <c r="Z314" t="str">
        <f t="shared" si="4"/>
        <v>CP TM6</v>
      </c>
      <c r="AB314" s="26" t="s">
        <v>332</v>
      </c>
      <c r="AC314" s="27">
        <v>86.97</v>
      </c>
      <c r="AD314" s="27">
        <v>3.32</v>
      </c>
      <c r="AE314" s="26" t="s">
        <v>649</v>
      </c>
    </row>
    <row r="315" spans="1:31" x14ac:dyDescent="0.2">
      <c r="A315" t="s">
        <v>429</v>
      </c>
      <c r="B315" s="18">
        <v>1.8285193850000001</v>
      </c>
      <c r="C315" s="18">
        <v>4.5491291570000003</v>
      </c>
      <c r="D315" s="18">
        <v>4.4751320720000001</v>
      </c>
      <c r="E315" s="18">
        <v>8.8506219070000007</v>
      </c>
      <c r="F315" s="18">
        <v>6.8912003149999999</v>
      </c>
      <c r="G315" s="18">
        <v>4.9368010000000002E-3</v>
      </c>
      <c r="H315" s="18">
        <v>5.7628999E-2</v>
      </c>
      <c r="I315" s="18">
        <v>3.5090619999999999E-3</v>
      </c>
      <c r="J315" s="18">
        <v>2.0297869999999999E-3</v>
      </c>
      <c r="K315" s="18">
        <v>7.3982112000000003E-2</v>
      </c>
      <c r="L315" s="18">
        <v>2.1948779999999999E-3</v>
      </c>
      <c r="M315" s="18">
        <v>0.14763120599999999</v>
      </c>
      <c r="N315" s="18">
        <v>2.7490940000000001E-3</v>
      </c>
      <c r="O315" s="18">
        <v>0.57482080400000002</v>
      </c>
      <c r="P315" s="18">
        <v>9.5551211980000001</v>
      </c>
      <c r="Q315" s="18">
        <v>7.1945188340000001</v>
      </c>
      <c r="R315" s="18">
        <v>5.1160759999999998E-3</v>
      </c>
      <c r="S315" s="18">
        <v>5.3125767999999997E-2</v>
      </c>
      <c r="T315" s="18">
        <v>0.224051852</v>
      </c>
      <c r="U315" s="18">
        <v>5.0802210000000002E-3</v>
      </c>
      <c r="V315" s="18">
        <v>6.6217489999999997E-3</v>
      </c>
      <c r="W315" s="18">
        <v>1.7895351E-2</v>
      </c>
      <c r="X315" s="18">
        <v>5.7522459999999999E-3</v>
      </c>
      <c r="Y315" s="18">
        <v>4.5933019999999996E-3</v>
      </c>
      <c r="Z315" t="str">
        <f t="shared" si="4"/>
        <v>Acidobacteria</v>
      </c>
      <c r="AB315" s="26" t="s">
        <v>488</v>
      </c>
      <c r="AC315" s="27">
        <v>75.989999999999995</v>
      </c>
      <c r="AD315" s="27">
        <v>3.23</v>
      </c>
      <c r="AE315" s="26" t="s">
        <v>649</v>
      </c>
    </row>
    <row r="316" spans="1:31" x14ac:dyDescent="0.2">
      <c r="A316" t="s">
        <v>430</v>
      </c>
      <c r="B316" s="18">
        <v>0.49307282600000002</v>
      </c>
      <c r="C316" s="18">
        <v>4.5450144019999996</v>
      </c>
      <c r="D316" s="18">
        <v>1.192203804</v>
      </c>
      <c r="E316" s="18">
        <v>8.8157524459999994</v>
      </c>
      <c r="F316" s="18">
        <v>9.1741994570000003</v>
      </c>
      <c r="G316" s="18">
        <v>1.279348E-3</v>
      </c>
      <c r="H316" s="18">
        <v>5.7312500000000002E-3</v>
      </c>
      <c r="I316" s="18">
        <v>1.18207E-4</v>
      </c>
      <c r="J316" s="18">
        <v>0</v>
      </c>
      <c r="K316" s="18">
        <v>2.027989E-3</v>
      </c>
      <c r="L316" s="18">
        <v>0</v>
      </c>
      <c r="M316" s="18">
        <v>9.2399999999999996E-6</v>
      </c>
      <c r="N316" s="18">
        <v>4.57E-5</v>
      </c>
      <c r="O316" s="18">
        <v>0.138108967</v>
      </c>
      <c r="P316" s="18">
        <v>7.5452975540000002</v>
      </c>
      <c r="Q316" s="18">
        <v>12.164678800000001</v>
      </c>
      <c r="R316" s="18">
        <v>0</v>
      </c>
      <c r="S316" s="18">
        <v>1.0459239999999999E-3</v>
      </c>
      <c r="T316" s="18">
        <v>3.4614946000000001E-2</v>
      </c>
      <c r="U316" s="18">
        <v>6.1114100000000005E-4</v>
      </c>
      <c r="V316" s="18">
        <v>1.5706499999999999E-4</v>
      </c>
      <c r="W316" s="18">
        <v>6.0217400000000003E-4</v>
      </c>
      <c r="X316" s="18">
        <v>3.6847799999999999E-4</v>
      </c>
      <c r="Y316" s="18">
        <v>3.3699999999999999E-5</v>
      </c>
      <c r="Z316" t="str">
        <f t="shared" si="4"/>
        <v>CP WOR-2 Omnitrophica</v>
      </c>
      <c r="AB316" s="26" t="s">
        <v>387</v>
      </c>
      <c r="AC316" s="27">
        <v>83.81</v>
      </c>
      <c r="AD316" s="27">
        <v>2.41</v>
      </c>
      <c r="AE316" s="26" t="s">
        <v>649</v>
      </c>
    </row>
    <row r="317" spans="1:31" x14ac:dyDescent="0.2">
      <c r="A317" t="s">
        <v>431</v>
      </c>
      <c r="B317" s="18">
        <v>0.99260637799999996</v>
      </c>
      <c r="C317" s="18">
        <v>4.5388900000000003</v>
      </c>
      <c r="D317" s="18">
        <v>1.9469600789999999</v>
      </c>
      <c r="E317" s="18">
        <v>1.028218268</v>
      </c>
      <c r="F317" s="18">
        <v>3.1492655909999998</v>
      </c>
      <c r="G317" s="18">
        <v>5.0961496000000002E-2</v>
      </c>
      <c r="H317" s="18">
        <v>9.7143029920000004</v>
      </c>
      <c r="I317" s="18">
        <v>3.2260629999999999E-3</v>
      </c>
      <c r="J317" s="18">
        <v>2.096063E-3</v>
      </c>
      <c r="K317" s="18">
        <v>7.5243277170000002</v>
      </c>
      <c r="L317" s="18">
        <v>2.2711810999999998E-2</v>
      </c>
      <c r="M317" s="18">
        <v>8.3073335430000004</v>
      </c>
      <c r="N317" s="18">
        <v>2.5956690000000001E-3</v>
      </c>
      <c r="O317" s="18">
        <v>2.102809685</v>
      </c>
      <c r="P317" s="18">
        <v>1.9621377170000001</v>
      </c>
      <c r="Q317" s="18">
        <v>1.6221429919999999</v>
      </c>
      <c r="R317" s="18">
        <v>0.18617133899999999</v>
      </c>
      <c r="S317" s="18">
        <v>11.71474205</v>
      </c>
      <c r="T317" s="18">
        <v>2.8388566929999999</v>
      </c>
      <c r="U317" s="18">
        <v>2.6389759999999999E-3</v>
      </c>
      <c r="V317" s="18">
        <v>1.1571496000000001E-2</v>
      </c>
      <c r="W317" s="18">
        <v>3.107402E-3</v>
      </c>
      <c r="X317" s="18">
        <v>8.6094489999999999E-3</v>
      </c>
      <c r="Y317" s="18">
        <v>2.2140939999999998E-3</v>
      </c>
      <c r="Z317" t="str">
        <f t="shared" si="4"/>
        <v>CP Tectomicrobia</v>
      </c>
      <c r="AB317" s="26" t="s">
        <v>302</v>
      </c>
      <c r="AC317" s="27">
        <v>94.51</v>
      </c>
      <c r="AD317" s="27">
        <v>4.4000000000000004</v>
      </c>
      <c r="AE317" s="26" t="s">
        <v>650</v>
      </c>
    </row>
    <row r="318" spans="1:31" x14ac:dyDescent="0.2">
      <c r="A318" t="s">
        <v>432</v>
      </c>
      <c r="B318" s="18">
        <v>0.36603501999999999</v>
      </c>
      <c r="C318" s="18">
        <v>4.5309259649999998</v>
      </c>
      <c r="D318" s="18">
        <v>0.73508255700000003</v>
      </c>
      <c r="E318" s="18">
        <v>3.947063515</v>
      </c>
      <c r="F318" s="18">
        <v>6.161377763</v>
      </c>
      <c r="G318" s="18">
        <v>2.562716E-3</v>
      </c>
      <c r="H318" s="18">
        <v>5.8079890000000004E-3</v>
      </c>
      <c r="I318" s="18">
        <v>8.5249000000000002E-3</v>
      </c>
      <c r="J318" s="18">
        <v>1.3921440000000001E-3</v>
      </c>
      <c r="K318" s="18">
        <v>4.6798930000000001E-3</v>
      </c>
      <c r="L318" s="18">
        <v>5.9667100000000001E-4</v>
      </c>
      <c r="M318" s="18">
        <v>5.7243679999999996E-3</v>
      </c>
      <c r="N318" s="18">
        <v>1.4051929999999999E-3</v>
      </c>
      <c r="O318" s="18">
        <v>9.1535686000000005E-2</v>
      </c>
      <c r="P318" s="18">
        <v>2.674106525</v>
      </c>
      <c r="Q318" s="18">
        <v>9.9321075899999993</v>
      </c>
      <c r="R318" s="18">
        <v>8.3102499999999999E-4</v>
      </c>
      <c r="S318" s="18">
        <v>6.8758990000000004E-3</v>
      </c>
      <c r="T318" s="18">
        <v>1.8689614E-2</v>
      </c>
      <c r="U318" s="18">
        <v>3.549534E-3</v>
      </c>
      <c r="V318" s="18">
        <v>4.4725700000000004E-3</v>
      </c>
      <c r="W318" s="18">
        <v>1.3456724E-2</v>
      </c>
      <c r="X318" s="18">
        <v>2.4649799999999999E-3</v>
      </c>
      <c r="Y318" s="18">
        <v>3.7559249999999998E-3</v>
      </c>
      <c r="Z318" t="str">
        <f t="shared" si="4"/>
        <v>CP WOR-3</v>
      </c>
      <c r="AB318" s="26" t="s">
        <v>320</v>
      </c>
      <c r="AC318" s="27">
        <v>74.14</v>
      </c>
      <c r="AD318" s="27">
        <v>0.1</v>
      </c>
      <c r="AE318" s="26" t="s">
        <v>650</v>
      </c>
    </row>
    <row r="319" spans="1:31" x14ac:dyDescent="0.2">
      <c r="A319" t="s">
        <v>433</v>
      </c>
      <c r="B319" s="18">
        <v>58.286217069999999</v>
      </c>
      <c r="C319" s="18">
        <v>4.4901048780000004</v>
      </c>
      <c r="D319" s="18">
        <v>12.835707319999999</v>
      </c>
      <c r="E319" s="18">
        <v>8.1703373979999991</v>
      </c>
      <c r="F319" s="18">
        <v>8.7634243900000008</v>
      </c>
      <c r="G319" s="18">
        <v>4.7024390000000001E-3</v>
      </c>
      <c r="H319" s="18">
        <v>6.1321951E-2</v>
      </c>
      <c r="I319" s="18">
        <v>7.6097600000000001E-4</v>
      </c>
      <c r="J319" s="18">
        <v>1.8934959999999999E-3</v>
      </c>
      <c r="K319" s="18">
        <v>2.0513821000000002E-2</v>
      </c>
      <c r="L319" s="18">
        <v>1.11626E-3</v>
      </c>
      <c r="M319" s="18">
        <v>5.6162599999999997E-3</v>
      </c>
      <c r="N319" s="18">
        <v>9.3089400000000004E-4</v>
      </c>
      <c r="O319" s="18">
        <v>17.886453660000001</v>
      </c>
      <c r="P319" s="18">
        <v>14.045714630000001</v>
      </c>
      <c r="Q319" s="18">
        <v>7.7048691060000003</v>
      </c>
      <c r="R319" s="18">
        <v>1.6569110000000001E-3</v>
      </c>
      <c r="S319" s="18">
        <v>8.9121949999999995E-3</v>
      </c>
      <c r="T319" s="18">
        <v>0.474463415</v>
      </c>
      <c r="U319" s="18">
        <v>4.9219509999999999E-3</v>
      </c>
      <c r="V319" s="18">
        <v>1.259187E-2</v>
      </c>
      <c r="W319" s="18">
        <v>2.3339836999999999E-2</v>
      </c>
      <c r="X319" s="18">
        <v>2.613008E-3</v>
      </c>
      <c r="Y319" s="18">
        <v>4.673984E-3</v>
      </c>
      <c r="Z319" t="str">
        <f t="shared" si="4"/>
        <v>Planctomycetes</v>
      </c>
      <c r="AB319" s="26" t="s">
        <v>312</v>
      </c>
      <c r="AC319" s="27">
        <v>54.59</v>
      </c>
      <c r="AD319" s="27">
        <v>0</v>
      </c>
      <c r="AE319" s="26" t="s">
        <v>650</v>
      </c>
    </row>
    <row r="320" spans="1:31" x14ac:dyDescent="0.2">
      <c r="A320" t="s">
        <v>434</v>
      </c>
      <c r="B320" s="18">
        <v>2.2795642859999998</v>
      </c>
      <c r="C320" s="18">
        <v>4.4582142859999996</v>
      </c>
      <c r="D320" s="18">
        <v>3.1858642860000002</v>
      </c>
      <c r="E320" s="18">
        <v>2.5539714290000002</v>
      </c>
      <c r="F320" s="18">
        <v>2.5806571429999998</v>
      </c>
      <c r="G320" s="18">
        <v>3.3028571E-2</v>
      </c>
      <c r="H320" s="18">
        <v>17.0154</v>
      </c>
      <c r="I320" s="18">
        <v>8.4357140000000004E-3</v>
      </c>
      <c r="J320" s="18">
        <v>1.0499999999999999E-3</v>
      </c>
      <c r="K320" s="18">
        <v>35.172328569999998</v>
      </c>
      <c r="L320" s="18">
        <v>1.6528570999999999E-2</v>
      </c>
      <c r="M320" s="18">
        <v>10.233821430000001</v>
      </c>
      <c r="N320" s="18">
        <v>1.035E-2</v>
      </c>
      <c r="O320" s="18">
        <v>4.6490428570000004</v>
      </c>
      <c r="P320" s="18">
        <v>3.787514286</v>
      </c>
      <c r="Q320" s="18">
        <v>5.4002285710000004</v>
      </c>
      <c r="R320" s="18">
        <v>0.21771428600000001</v>
      </c>
      <c r="S320" s="18">
        <v>32.952921430000004</v>
      </c>
      <c r="T320" s="18">
        <v>8.8510428569999995</v>
      </c>
      <c r="U320" s="18">
        <v>2.0878570999999999E-2</v>
      </c>
      <c r="V320" s="18">
        <v>2.5785714000000001E-2</v>
      </c>
      <c r="W320" s="18">
        <v>2.0092856999999999E-2</v>
      </c>
      <c r="X320" s="18">
        <v>6.3857139999999998E-3</v>
      </c>
      <c r="Y320" s="18">
        <v>1.6714285999999998E-2</v>
      </c>
      <c r="Z320" t="str">
        <f t="shared" si="4"/>
        <v>CP Liptonbacteria</v>
      </c>
      <c r="AB320" s="26" t="s">
        <v>432</v>
      </c>
      <c r="AC320" s="27">
        <v>50.59</v>
      </c>
      <c r="AD320" s="27">
        <v>2.81</v>
      </c>
      <c r="AE320" s="26" t="s">
        <v>650</v>
      </c>
    </row>
    <row r="321" spans="1:31" x14ac:dyDescent="0.2">
      <c r="A321" t="s">
        <v>435</v>
      </c>
      <c r="B321" s="18">
        <v>3.7048598770000001</v>
      </c>
      <c r="C321" s="18">
        <v>4.4356160490000001</v>
      </c>
      <c r="D321" s="18">
        <v>4.1235462959999998</v>
      </c>
      <c r="E321" s="18">
        <v>2.7508938270000001</v>
      </c>
      <c r="F321" s="18">
        <v>2.7579592590000002</v>
      </c>
      <c r="G321" s="18">
        <v>0.17144753099999999</v>
      </c>
      <c r="H321" s="18">
        <v>16.128778400000002</v>
      </c>
      <c r="I321" s="18">
        <v>0.14904321000000001</v>
      </c>
      <c r="J321" s="18">
        <v>0.122025309</v>
      </c>
      <c r="K321" s="18">
        <v>15.88526049</v>
      </c>
      <c r="L321" s="18">
        <v>0.170175309</v>
      </c>
      <c r="M321" s="18">
        <v>11.955123459999999</v>
      </c>
      <c r="N321" s="18">
        <v>0.119134568</v>
      </c>
      <c r="O321" s="18">
        <v>4.8070172839999996</v>
      </c>
      <c r="P321" s="18">
        <v>5.8424537040000004</v>
      </c>
      <c r="Q321" s="18">
        <v>4.6753487649999999</v>
      </c>
      <c r="R321" s="18">
        <v>0.349153086</v>
      </c>
      <c r="S321" s="18">
        <v>22.360429010000001</v>
      </c>
      <c r="T321" s="18">
        <v>11.864510490000001</v>
      </c>
      <c r="U321" s="18">
        <v>0.107640123</v>
      </c>
      <c r="V321" s="18">
        <v>6.4816049000000001E-2</v>
      </c>
      <c r="W321" s="18">
        <v>0.15881543200000001</v>
      </c>
      <c r="X321" s="18">
        <v>0.14054382700000001</v>
      </c>
      <c r="Y321" s="18">
        <v>7.6087654000000005E-2</v>
      </c>
      <c r="Z321" t="str">
        <f t="shared" si="4"/>
        <v>Planctomycetes</v>
      </c>
      <c r="AB321" s="26" t="s">
        <v>240</v>
      </c>
      <c r="AC321" s="27">
        <v>73.930000000000007</v>
      </c>
      <c r="AD321" s="27">
        <v>1.26</v>
      </c>
      <c r="AE321" s="26" t="s">
        <v>46</v>
      </c>
    </row>
    <row r="322" spans="1:31" x14ac:dyDescent="0.2">
      <c r="A322" t="s">
        <v>436</v>
      </c>
      <c r="B322" s="18">
        <v>4.0008559999999997</v>
      </c>
      <c r="C322" s="18">
        <v>4.4337654000000004</v>
      </c>
      <c r="D322" s="18">
        <v>3.5337055999999998</v>
      </c>
      <c r="E322" s="18">
        <v>4.1391765999999999</v>
      </c>
      <c r="F322" s="18">
        <v>3.1529262</v>
      </c>
      <c r="G322" s="18">
        <v>6.4477802000000004</v>
      </c>
      <c r="H322" s="18">
        <v>4.5222952000000003</v>
      </c>
      <c r="I322" s="18">
        <v>9.4074328000000005</v>
      </c>
      <c r="J322" s="18">
        <v>7.0303095999999998</v>
      </c>
      <c r="K322" s="18">
        <v>4.1690481999999998</v>
      </c>
      <c r="L322" s="18">
        <v>9.7726763999999999</v>
      </c>
      <c r="M322" s="18">
        <v>7.4647696000000003</v>
      </c>
      <c r="N322" s="18">
        <v>7.6572570000000004</v>
      </c>
      <c r="O322" s="18">
        <v>7.5282872000000003</v>
      </c>
      <c r="P322" s="18">
        <v>3.8953204000000001</v>
      </c>
      <c r="Q322" s="18">
        <v>6.3483554</v>
      </c>
      <c r="R322" s="18">
        <v>7.1891178</v>
      </c>
      <c r="S322" s="18">
        <v>5.8765624000000001</v>
      </c>
      <c r="T322" s="18">
        <v>4.6946108000000004</v>
      </c>
      <c r="U322" s="18">
        <v>6.5069357999999999</v>
      </c>
      <c r="V322" s="18">
        <v>3.5663285999999998</v>
      </c>
      <c r="W322" s="18">
        <v>4.6916907999999999</v>
      </c>
      <c r="X322" s="18">
        <v>6.7759631999999996</v>
      </c>
      <c r="Y322" s="18">
        <v>6.1595107999999996</v>
      </c>
      <c r="Z322" t="str">
        <f t="shared" si="4"/>
        <v>Betaproteobacteria</v>
      </c>
      <c r="AB322" s="26" t="s">
        <v>388</v>
      </c>
      <c r="AC322" s="27">
        <v>95.48</v>
      </c>
      <c r="AD322" s="27">
        <v>2.2599999999999998</v>
      </c>
      <c r="AE322" s="26" t="s">
        <v>46</v>
      </c>
    </row>
    <row r="323" spans="1:31" x14ac:dyDescent="0.2">
      <c r="A323" t="s">
        <v>437</v>
      </c>
      <c r="B323" s="18">
        <v>7.2398819149999998</v>
      </c>
      <c r="C323" s="18">
        <v>4.431112766</v>
      </c>
      <c r="D323" s="18">
        <v>5.2396606380000001</v>
      </c>
      <c r="E323" s="18">
        <v>5.4838425529999997</v>
      </c>
      <c r="F323" s="18">
        <v>3.1634393620000001</v>
      </c>
      <c r="G323" s="18">
        <v>9.2275787230000006</v>
      </c>
      <c r="H323" s="18">
        <v>4.5681329789999996</v>
      </c>
      <c r="I323" s="18">
        <v>13.74341809</v>
      </c>
      <c r="J323" s="18">
        <v>11.905574469999999</v>
      </c>
      <c r="K323" s="18">
        <v>0.46282340399999999</v>
      </c>
      <c r="L323" s="18">
        <v>16.33652021</v>
      </c>
      <c r="M323" s="18">
        <v>1.2436606379999999</v>
      </c>
      <c r="N323" s="18">
        <v>13.501792549999999</v>
      </c>
      <c r="O323" s="18">
        <v>6.1597702129999998</v>
      </c>
      <c r="P323" s="18">
        <v>2.9793382980000001</v>
      </c>
      <c r="Q323" s="18">
        <v>4.2568308510000001</v>
      </c>
      <c r="R323" s="18">
        <v>7.390229787</v>
      </c>
      <c r="S323" s="18">
        <v>3.3834893620000002</v>
      </c>
      <c r="T323" s="18">
        <v>2.7131702130000002</v>
      </c>
      <c r="U323" s="18">
        <v>11.665629790000001</v>
      </c>
      <c r="V323" s="18">
        <v>10.470991489999999</v>
      </c>
      <c r="W323" s="18">
        <v>11.00935745</v>
      </c>
      <c r="X323" s="18">
        <v>17.780526600000002</v>
      </c>
      <c r="Y323" s="18">
        <v>14.352637229999999</v>
      </c>
      <c r="Z323" t="str">
        <f t="shared" ref="Z323:Z386" si="5">VLOOKUP(A323,AB:AE,4,FALSE)</f>
        <v>Gemmatimonadetes</v>
      </c>
      <c r="AB323" s="26" t="s">
        <v>325</v>
      </c>
      <c r="AC323" s="27">
        <v>55.37</v>
      </c>
      <c r="AD323" s="27">
        <v>1.8</v>
      </c>
      <c r="AE323" s="26" t="s">
        <v>63</v>
      </c>
    </row>
    <row r="324" spans="1:31" x14ac:dyDescent="0.2">
      <c r="A324" t="s">
        <v>438</v>
      </c>
      <c r="B324" s="18">
        <v>0.13648761300000001</v>
      </c>
      <c r="C324" s="18">
        <v>4.3614004499999997</v>
      </c>
      <c r="D324" s="18">
        <v>0.33125044999999997</v>
      </c>
      <c r="E324" s="18">
        <v>3.6085659909999999</v>
      </c>
      <c r="F324" s="18">
        <v>5.957954505</v>
      </c>
      <c r="G324" s="18">
        <v>3.4819799999999998E-4</v>
      </c>
      <c r="H324" s="18">
        <v>1.9912160000000001E-3</v>
      </c>
      <c r="I324" s="18">
        <v>0</v>
      </c>
      <c r="J324" s="18">
        <v>0</v>
      </c>
      <c r="K324" s="18">
        <v>5.6779300000000003E-4</v>
      </c>
      <c r="L324" s="18">
        <v>0</v>
      </c>
      <c r="M324" s="18">
        <v>1.566441E-3</v>
      </c>
      <c r="N324" s="18">
        <v>0</v>
      </c>
      <c r="O324" s="18">
        <v>3.0517117E-2</v>
      </c>
      <c r="P324" s="18">
        <v>2.4154763510000001</v>
      </c>
      <c r="Q324" s="18">
        <v>8.9024768020000007</v>
      </c>
      <c r="R324" s="18">
        <v>8.7950500000000004E-4</v>
      </c>
      <c r="S324" s="18">
        <v>2.527928E-3</v>
      </c>
      <c r="T324" s="18">
        <v>7.6409909999999998E-3</v>
      </c>
      <c r="U324" s="18">
        <v>6.5112600000000003E-4</v>
      </c>
      <c r="V324" s="18">
        <v>1.366216E-3</v>
      </c>
      <c r="W324" s="18">
        <v>2.2434680000000002E-3</v>
      </c>
      <c r="X324" s="18">
        <v>1.1599099999999999E-4</v>
      </c>
      <c r="Y324" s="18">
        <v>1.1599099999999999E-4</v>
      </c>
      <c r="Z324" t="str">
        <f t="shared" si="5"/>
        <v>Calditrichaeota</v>
      </c>
      <c r="AB324" s="26" t="s">
        <v>548</v>
      </c>
      <c r="AC324" s="27">
        <v>73.739999999999995</v>
      </c>
      <c r="AD324" s="27">
        <v>1.28</v>
      </c>
      <c r="AE324" s="26" t="s">
        <v>85</v>
      </c>
    </row>
    <row r="325" spans="1:31" x14ac:dyDescent="0.2">
      <c r="A325" t="s">
        <v>439</v>
      </c>
      <c r="B325" s="18">
        <v>1.4570576799999999</v>
      </c>
      <c r="C325" s="18">
        <v>4.3567312090000003</v>
      </c>
      <c r="D325" s="18">
        <v>2.8725107840000002</v>
      </c>
      <c r="E325" s="18">
        <v>8.2050045750000002</v>
      </c>
      <c r="F325" s="18">
        <v>7.2070400330000002</v>
      </c>
      <c r="G325" s="18">
        <v>7.8915029999999994E-3</v>
      </c>
      <c r="H325" s="18">
        <v>4.7450979999999997E-3</v>
      </c>
      <c r="I325" s="18">
        <v>6.1781E-4</v>
      </c>
      <c r="J325" s="18">
        <v>6.2418300000000005E-4</v>
      </c>
      <c r="K325" s="18">
        <v>3.110458E-3</v>
      </c>
      <c r="L325" s="18">
        <v>0.24235506500000001</v>
      </c>
      <c r="M325" s="18">
        <v>0.109287255</v>
      </c>
      <c r="N325" s="18">
        <v>5.3850490000000001E-2</v>
      </c>
      <c r="O325" s="18">
        <v>0.38610522899999999</v>
      </c>
      <c r="P325" s="18">
        <v>6.9882122549999997</v>
      </c>
      <c r="Q325" s="18">
        <v>9.6125050650000006</v>
      </c>
      <c r="R325" s="18">
        <v>0.128213725</v>
      </c>
      <c r="S325" s="18">
        <v>4.3067809999999998E-2</v>
      </c>
      <c r="T325" s="18">
        <v>0.13993545800000001</v>
      </c>
      <c r="U325" s="18">
        <v>2.5024999999999999E-2</v>
      </c>
      <c r="V325" s="18">
        <v>1.8770425E-2</v>
      </c>
      <c r="W325" s="18">
        <v>0.101825654</v>
      </c>
      <c r="X325" s="18">
        <v>8.6101470999999999E-2</v>
      </c>
      <c r="Y325" s="18">
        <v>5.8331209000000002E-2</v>
      </c>
      <c r="Z325" t="str">
        <f t="shared" si="5"/>
        <v>CP Bathyarchaeota</v>
      </c>
      <c r="AB325" s="26" t="s">
        <v>496</v>
      </c>
      <c r="AC325" s="27">
        <v>98.35</v>
      </c>
      <c r="AD325" s="27">
        <v>0</v>
      </c>
      <c r="AE325" s="26" t="s">
        <v>85</v>
      </c>
    </row>
    <row r="326" spans="1:31" x14ac:dyDescent="0.2">
      <c r="A326" t="s">
        <v>440</v>
      </c>
      <c r="B326" s="18">
        <v>2.9359944439999999</v>
      </c>
      <c r="C326" s="18">
        <v>4.3416586419999996</v>
      </c>
      <c r="D326" s="18">
        <v>3.1972104940000001</v>
      </c>
      <c r="E326" s="18">
        <v>2.258687654</v>
      </c>
      <c r="F326" s="18">
        <v>3.3656746910000002</v>
      </c>
      <c r="G326" s="18">
        <v>0.60430432099999998</v>
      </c>
      <c r="H326" s="18">
        <v>10.9774358</v>
      </c>
      <c r="I326" s="18">
        <v>0.66699876499999999</v>
      </c>
      <c r="J326" s="18">
        <v>0.26367222200000001</v>
      </c>
      <c r="K326" s="18">
        <v>15.76011173</v>
      </c>
      <c r="L326" s="18">
        <v>0.45383642000000002</v>
      </c>
      <c r="M326" s="18">
        <v>23.457293830000001</v>
      </c>
      <c r="N326" s="18">
        <v>0.29309320999999999</v>
      </c>
      <c r="O326" s="18">
        <v>3.0737179010000002</v>
      </c>
      <c r="P326" s="18">
        <v>2.7455506170000001</v>
      </c>
      <c r="Q326" s="18">
        <v>3.2506234570000001</v>
      </c>
      <c r="R326" s="18">
        <v>0.80262530899999995</v>
      </c>
      <c r="S326" s="18">
        <v>12.397968519999999</v>
      </c>
      <c r="T326" s="18">
        <v>8.4020629630000006</v>
      </c>
      <c r="U326" s="18">
        <v>0.32658765400000001</v>
      </c>
      <c r="V326" s="18">
        <v>0.25285864200000002</v>
      </c>
      <c r="W326" s="18">
        <v>0.28376172799999999</v>
      </c>
      <c r="X326" s="18">
        <v>0.43564444400000002</v>
      </c>
      <c r="Y326" s="18">
        <v>0.41360925900000001</v>
      </c>
      <c r="Z326" t="str">
        <f t="shared" si="5"/>
        <v>Alphaproteobacteria non LD12</v>
      </c>
      <c r="AB326" s="26" t="s">
        <v>577</v>
      </c>
      <c r="AC326" s="27">
        <v>96.09</v>
      </c>
      <c r="AD326" s="27">
        <v>2.5499999999999998</v>
      </c>
      <c r="AE326" s="26" t="s">
        <v>45</v>
      </c>
    </row>
    <row r="327" spans="1:31" x14ac:dyDescent="0.2">
      <c r="A327" t="s">
        <v>441</v>
      </c>
      <c r="B327" s="18">
        <v>5.0554263160000001</v>
      </c>
      <c r="C327" s="18">
        <v>4.3189559209999997</v>
      </c>
      <c r="D327" s="18">
        <v>3.9877901320000002</v>
      </c>
      <c r="E327" s="18">
        <v>4.571048684</v>
      </c>
      <c r="F327" s="18">
        <v>3.3839828949999999</v>
      </c>
      <c r="G327" s="18">
        <v>6.9270552629999997</v>
      </c>
      <c r="H327" s="18">
        <v>6.4189999999999996</v>
      </c>
      <c r="I327" s="18">
        <v>7.7955881580000002</v>
      </c>
      <c r="J327" s="18">
        <v>8.0748026320000008</v>
      </c>
      <c r="K327" s="18">
        <v>6.6992414470000003</v>
      </c>
      <c r="L327" s="18">
        <v>8.5137098679999994</v>
      </c>
      <c r="M327" s="18">
        <v>8.1151644740000002</v>
      </c>
      <c r="N327" s="18">
        <v>7.419195395</v>
      </c>
      <c r="O327" s="18">
        <v>14.920355259999999</v>
      </c>
      <c r="P327" s="18">
        <v>10.83224671</v>
      </c>
      <c r="Q327" s="18">
        <v>13.18990526</v>
      </c>
      <c r="R327" s="18">
        <v>13.159984209999999</v>
      </c>
      <c r="S327" s="18">
        <v>8.9421546050000007</v>
      </c>
      <c r="T327" s="18">
        <v>6.4127473679999998</v>
      </c>
      <c r="U327" s="18">
        <v>23.506586840000001</v>
      </c>
      <c r="V327" s="18">
        <v>5.226999342</v>
      </c>
      <c r="W327" s="18">
        <v>21.037005260000001</v>
      </c>
      <c r="X327" s="18">
        <v>29.87944276</v>
      </c>
      <c r="Y327" s="18">
        <v>11.018572369999999</v>
      </c>
      <c r="Z327" t="str">
        <f t="shared" si="5"/>
        <v>Planctomycetes (Phycisphaerae)</v>
      </c>
      <c r="AB327" s="26" t="s">
        <v>214</v>
      </c>
      <c r="AC327" s="27">
        <v>73.39</v>
      </c>
      <c r="AD327" s="27">
        <v>0.82</v>
      </c>
      <c r="AE327" s="26" t="s">
        <v>65</v>
      </c>
    </row>
    <row r="328" spans="1:31" x14ac:dyDescent="0.2">
      <c r="A328" t="s">
        <v>442</v>
      </c>
      <c r="B328" s="18">
        <v>14.490470330000001</v>
      </c>
      <c r="C328" s="18">
        <v>4.3061440659999999</v>
      </c>
      <c r="D328" s="18">
        <v>4.4830266410000004</v>
      </c>
      <c r="E328" s="18">
        <v>2.0985203280000002</v>
      </c>
      <c r="F328" s="18">
        <v>4.0585470959999999</v>
      </c>
      <c r="G328" s="18">
        <v>0.23800770199999999</v>
      </c>
      <c r="H328" s="18">
        <v>8.1518044189999994</v>
      </c>
      <c r="I328" s="18">
        <v>0.187814646</v>
      </c>
      <c r="J328" s="18">
        <v>6.8579671999999994E-2</v>
      </c>
      <c r="K328" s="18">
        <v>13.06725013</v>
      </c>
      <c r="L328" s="18">
        <v>0.16604608600000001</v>
      </c>
      <c r="M328" s="18">
        <v>9.0612631310000005</v>
      </c>
      <c r="N328" s="18">
        <v>0.110916414</v>
      </c>
      <c r="O328" s="18">
        <v>5.6382689389999996</v>
      </c>
      <c r="P328" s="18">
        <v>3.5795933080000002</v>
      </c>
      <c r="Q328" s="18">
        <v>3.4309010099999999</v>
      </c>
      <c r="R328" s="18">
        <v>0.25199217200000001</v>
      </c>
      <c r="S328" s="18">
        <v>6.13195947</v>
      </c>
      <c r="T328" s="18">
        <v>22.356996970000001</v>
      </c>
      <c r="U328" s="18">
        <v>6.9597854000000001E-2</v>
      </c>
      <c r="V328" s="18">
        <v>9.1537499999999994E-2</v>
      </c>
      <c r="W328" s="18">
        <v>7.5901641000000006E-2</v>
      </c>
      <c r="X328" s="18">
        <v>0.107661111</v>
      </c>
      <c r="Y328" s="18">
        <v>0.122211111</v>
      </c>
      <c r="Z328" t="str">
        <f t="shared" si="5"/>
        <v>Alphaproteobacteria non LD12</v>
      </c>
      <c r="AB328" s="26" t="s">
        <v>542</v>
      </c>
      <c r="AC328" s="27">
        <v>88.48</v>
      </c>
      <c r="AD328" s="27">
        <v>6.84</v>
      </c>
      <c r="AE328" s="26" t="s">
        <v>65</v>
      </c>
    </row>
    <row r="329" spans="1:31" x14ac:dyDescent="0.2">
      <c r="A329" t="s">
        <v>443</v>
      </c>
      <c r="B329" s="18">
        <v>15.48503562</v>
      </c>
      <c r="C329" s="18">
        <v>4.2794518100000003</v>
      </c>
      <c r="D329" s="18">
        <v>9.2725339049999995</v>
      </c>
      <c r="E329" s="18">
        <v>2.0115979049999999</v>
      </c>
      <c r="F329" s="18">
        <v>4.936887048</v>
      </c>
      <c r="G329" s="18">
        <v>2.8052000000000001E-2</v>
      </c>
      <c r="H329" s="18">
        <v>2.2788068570000002</v>
      </c>
      <c r="I329" s="18">
        <v>1.6307048000000001E-2</v>
      </c>
      <c r="J329" s="18">
        <v>1.0087619000000001E-2</v>
      </c>
      <c r="K329" s="18">
        <v>2.3605375240000002</v>
      </c>
      <c r="L329" s="18">
        <v>1.1624381E-2</v>
      </c>
      <c r="M329" s="18">
        <v>0.441965524</v>
      </c>
      <c r="N329" s="18">
        <v>1.8923618999999999E-2</v>
      </c>
      <c r="O329" s="18">
        <v>5.7567813330000002</v>
      </c>
      <c r="P329" s="18">
        <v>6.034195048</v>
      </c>
      <c r="Q329" s="18">
        <v>2.0070331430000001</v>
      </c>
      <c r="R329" s="18">
        <v>1.8703429000000001E-2</v>
      </c>
      <c r="S329" s="18">
        <v>0.49126838099999998</v>
      </c>
      <c r="T329" s="18">
        <v>22.631599810000001</v>
      </c>
      <c r="U329" s="18">
        <v>1.2867619E-2</v>
      </c>
      <c r="V329" s="18">
        <v>9.7847620000000007E-3</v>
      </c>
      <c r="W329" s="18">
        <v>1.8846286E-2</v>
      </c>
      <c r="X329" s="18">
        <v>1.4612190000000001E-2</v>
      </c>
      <c r="Y329" s="18">
        <v>1.2059619000000001E-2</v>
      </c>
      <c r="Z329" t="str">
        <f t="shared" si="5"/>
        <v>Alphaproteobacteria non LD12</v>
      </c>
      <c r="AB329" s="26" t="s">
        <v>493</v>
      </c>
      <c r="AC329" s="27">
        <v>62.64</v>
      </c>
      <c r="AD329" s="27">
        <v>9.51</v>
      </c>
      <c r="AE329" s="26" t="s">
        <v>65</v>
      </c>
    </row>
    <row r="330" spans="1:31" x14ac:dyDescent="0.2">
      <c r="A330" t="s">
        <v>444</v>
      </c>
      <c r="B330" s="18">
        <v>7.4781061859999998</v>
      </c>
      <c r="C330" s="18">
        <v>4.2434340209999997</v>
      </c>
      <c r="D330" s="18">
        <v>5.487663918</v>
      </c>
      <c r="E330" s="18">
        <v>2.2771010309999999</v>
      </c>
      <c r="F330" s="18">
        <v>3.4440463920000002</v>
      </c>
      <c r="G330" s="18">
        <v>0.164382474</v>
      </c>
      <c r="H330" s="18">
        <v>17.818746390000001</v>
      </c>
      <c r="I330" s="18">
        <v>7.6919587999999997E-2</v>
      </c>
      <c r="J330" s="18">
        <v>6.4020619000000001E-2</v>
      </c>
      <c r="K330" s="18">
        <v>13.30468866</v>
      </c>
      <c r="L330" s="18">
        <v>0.116802062</v>
      </c>
      <c r="M330" s="18">
        <v>9.2413618559999993</v>
      </c>
      <c r="N330" s="18">
        <v>8.4439175000000005E-2</v>
      </c>
      <c r="O330" s="18">
        <v>2.557001031</v>
      </c>
      <c r="P330" s="18">
        <v>4.5462525769999997</v>
      </c>
      <c r="Q330" s="18">
        <v>2.545229897</v>
      </c>
      <c r="R330" s="18">
        <v>0.18800824699999999</v>
      </c>
      <c r="S330" s="18">
        <v>9.2340835049999992</v>
      </c>
      <c r="T330" s="18">
        <v>12.45114021</v>
      </c>
      <c r="U330" s="18">
        <v>7.6701031000000003E-2</v>
      </c>
      <c r="V330" s="18">
        <v>8.8272165E-2</v>
      </c>
      <c r="W330" s="18">
        <v>0.144725773</v>
      </c>
      <c r="X330" s="18">
        <v>0.11551134</v>
      </c>
      <c r="Y330" s="18">
        <v>8.6004124000000001E-2</v>
      </c>
      <c r="Z330" t="str">
        <f t="shared" si="5"/>
        <v>Actinobacteria</v>
      </c>
      <c r="AB330" s="26" t="s">
        <v>218</v>
      </c>
      <c r="AC330" s="27">
        <v>90.73</v>
      </c>
      <c r="AD330" s="27">
        <v>2.58</v>
      </c>
      <c r="AE330" s="26" t="s">
        <v>65</v>
      </c>
    </row>
    <row r="331" spans="1:31" x14ac:dyDescent="0.2">
      <c r="A331" t="s">
        <v>445</v>
      </c>
      <c r="B331" s="18">
        <v>2.8129687049999998</v>
      </c>
      <c r="C331" s="18">
        <v>4.2389165469999996</v>
      </c>
      <c r="D331" s="18">
        <v>3.1746859710000002</v>
      </c>
      <c r="E331" s="18">
        <v>2.2398492810000001</v>
      </c>
      <c r="F331" s="18">
        <v>2.9803597119999998</v>
      </c>
      <c r="G331" s="18">
        <v>1.5238561150000001</v>
      </c>
      <c r="H331" s="18">
        <v>7.0793043170000001</v>
      </c>
      <c r="I331" s="18">
        <v>1.7763683450000001</v>
      </c>
      <c r="J331" s="18">
        <v>0.384233094</v>
      </c>
      <c r="K331" s="18">
        <v>13.316425539999999</v>
      </c>
      <c r="L331" s="18">
        <v>0.55360791399999998</v>
      </c>
      <c r="M331" s="18">
        <v>18.568484529999999</v>
      </c>
      <c r="N331" s="18">
        <v>0.43154424499999999</v>
      </c>
      <c r="O331" s="18">
        <v>4.2694841730000004</v>
      </c>
      <c r="P331" s="18">
        <v>3.6703593529999998</v>
      </c>
      <c r="Q331" s="18">
        <v>4.0299374099999996</v>
      </c>
      <c r="R331" s="18">
        <v>1.7453035969999999</v>
      </c>
      <c r="S331" s="18">
        <v>12.04379029</v>
      </c>
      <c r="T331" s="18">
        <v>8.1879003600000004</v>
      </c>
      <c r="U331" s="18">
        <v>0.61957805799999999</v>
      </c>
      <c r="V331" s="18">
        <v>0.36608633099999999</v>
      </c>
      <c r="W331" s="18">
        <v>0.47992374100000001</v>
      </c>
      <c r="X331" s="18">
        <v>0.86652122300000001</v>
      </c>
      <c r="Y331" s="18">
        <v>0.74542877699999999</v>
      </c>
      <c r="Z331" t="str">
        <f t="shared" si="5"/>
        <v>Alphaproteobacteria non LD12</v>
      </c>
      <c r="AB331" s="26" t="s">
        <v>197</v>
      </c>
      <c r="AC331" s="27">
        <v>98.46</v>
      </c>
      <c r="AD331" s="27">
        <v>1.4</v>
      </c>
      <c r="AE331" s="26" t="s">
        <v>65</v>
      </c>
    </row>
    <row r="332" spans="1:31" x14ac:dyDescent="0.2">
      <c r="A332" t="s">
        <v>446</v>
      </c>
      <c r="B332" s="18">
        <v>6.0681019349999996</v>
      </c>
      <c r="C332" s="18">
        <v>4.2133456450000004</v>
      </c>
      <c r="D332" s="18">
        <v>5.9923098389999998</v>
      </c>
      <c r="E332" s="18">
        <v>5.2468311290000003</v>
      </c>
      <c r="F332" s="18">
        <v>4.0842538709999996</v>
      </c>
      <c r="G332" s="18">
        <v>14.67094984</v>
      </c>
      <c r="H332" s="18">
        <v>7.0142748389999996</v>
      </c>
      <c r="I332" s="18">
        <v>9.6014611290000005</v>
      </c>
      <c r="J332" s="18">
        <v>3.8432183869999998</v>
      </c>
      <c r="K332" s="18">
        <v>3.414027419</v>
      </c>
      <c r="L332" s="18">
        <v>7.4690643550000004</v>
      </c>
      <c r="M332" s="18">
        <v>6.0963898390000004</v>
      </c>
      <c r="N332" s="18">
        <v>9.1374503229999995</v>
      </c>
      <c r="O332" s="18">
        <v>8.0044856450000008</v>
      </c>
      <c r="P332" s="18">
        <v>7.5640933869999998</v>
      </c>
      <c r="Q332" s="18">
        <v>7.2365788709999999</v>
      </c>
      <c r="R332" s="18">
        <v>6.7567283869999999</v>
      </c>
      <c r="S332" s="18">
        <v>4.5586274189999996</v>
      </c>
      <c r="T332" s="18">
        <v>4.0116527419999999</v>
      </c>
      <c r="U332" s="18">
        <v>5.5255396770000003</v>
      </c>
      <c r="V332" s="18">
        <v>3.2057437100000001</v>
      </c>
      <c r="W332" s="18">
        <v>8.7394241939999997</v>
      </c>
      <c r="X332" s="18">
        <v>8.0332603230000004</v>
      </c>
      <c r="Y332" s="18">
        <v>6.2808770970000003</v>
      </c>
      <c r="Z332" t="str">
        <f t="shared" si="5"/>
        <v>Planctomycetes</v>
      </c>
      <c r="AB332" s="26" t="s">
        <v>209</v>
      </c>
      <c r="AC332" s="27">
        <v>91.01</v>
      </c>
      <c r="AD332" s="27">
        <v>3.44</v>
      </c>
      <c r="AE332" s="26" t="s">
        <v>65</v>
      </c>
    </row>
    <row r="333" spans="1:31" x14ac:dyDescent="0.2">
      <c r="A333" t="s">
        <v>447</v>
      </c>
      <c r="B333" s="18">
        <v>4.0171733539999996</v>
      </c>
      <c r="C333" s="18">
        <v>4.2007043890000002</v>
      </c>
      <c r="D333" s="18">
        <v>3.9917347959999998</v>
      </c>
      <c r="E333" s="18">
        <v>4.4278517239999999</v>
      </c>
      <c r="F333" s="18">
        <v>2.89252837</v>
      </c>
      <c r="G333" s="18">
        <v>8.4089474919999994</v>
      </c>
      <c r="H333" s="18">
        <v>2.850687931</v>
      </c>
      <c r="I333" s="18">
        <v>10.87376536</v>
      </c>
      <c r="J333" s="18">
        <v>9.2953079939999999</v>
      </c>
      <c r="K333" s="18">
        <v>0.24574169300000001</v>
      </c>
      <c r="L333" s="18">
        <v>16.733250160000001</v>
      </c>
      <c r="M333" s="18">
        <v>0.30744028200000001</v>
      </c>
      <c r="N333" s="18">
        <v>13.60778056</v>
      </c>
      <c r="O333" s="18">
        <v>6.2394230410000002</v>
      </c>
      <c r="P333" s="18">
        <v>2.802003918</v>
      </c>
      <c r="Q333" s="18">
        <v>4.0370866769999996</v>
      </c>
      <c r="R333" s="18">
        <v>7.162801881</v>
      </c>
      <c r="S333" s="18">
        <v>2.9068985889999999</v>
      </c>
      <c r="T333" s="18">
        <v>2.3808492160000001</v>
      </c>
      <c r="U333" s="18">
        <v>9.9339912229999996</v>
      </c>
      <c r="V333" s="18">
        <v>4.920398746</v>
      </c>
      <c r="W333" s="18">
        <v>8.3842978059999993</v>
      </c>
      <c r="X333" s="18">
        <v>10.19242414</v>
      </c>
      <c r="Y333" s="18">
        <v>7.3614766459999998</v>
      </c>
      <c r="Z333" t="str">
        <f t="shared" si="5"/>
        <v>Betaproteobacteria</v>
      </c>
      <c r="AB333" s="26" t="s">
        <v>138</v>
      </c>
      <c r="AC333" s="27">
        <v>53.27</v>
      </c>
      <c r="AD333" s="27">
        <v>9.4700000000000006</v>
      </c>
      <c r="AE333" s="26" t="s">
        <v>65</v>
      </c>
    </row>
    <row r="334" spans="1:31" x14ac:dyDescent="0.2">
      <c r="A334" t="s">
        <v>448</v>
      </c>
      <c r="B334" s="18">
        <v>5.287344536</v>
      </c>
      <c r="C334" s="18">
        <v>4.1630057950000001</v>
      </c>
      <c r="D334" s="18">
        <v>4.0374451990000004</v>
      </c>
      <c r="E334" s="18">
        <v>4.1276122519999996</v>
      </c>
      <c r="F334" s="18">
        <v>3.0829039740000002</v>
      </c>
      <c r="G334" s="18">
        <v>7.1422637419999999</v>
      </c>
      <c r="H334" s="18">
        <v>9.5530614239999991</v>
      </c>
      <c r="I334" s="18">
        <v>7.8733894040000001</v>
      </c>
      <c r="J334" s="18">
        <v>2.98541904</v>
      </c>
      <c r="K334" s="18">
        <v>6.5011655629999998</v>
      </c>
      <c r="L334" s="18">
        <v>6.1919342720000001</v>
      </c>
      <c r="M334" s="18">
        <v>5.4887480130000004</v>
      </c>
      <c r="N334" s="18">
        <v>5.1538387419999996</v>
      </c>
      <c r="O334" s="18">
        <v>5.9394051320000001</v>
      </c>
      <c r="P334" s="18">
        <v>2.8364677149999999</v>
      </c>
      <c r="Q334" s="18">
        <v>3.985736921</v>
      </c>
      <c r="R334" s="18">
        <v>3.8183536419999999</v>
      </c>
      <c r="S334" s="18">
        <v>13.685747020000001</v>
      </c>
      <c r="T334" s="18">
        <v>5.2441470199999998</v>
      </c>
      <c r="U334" s="18">
        <v>6.5789038079999997</v>
      </c>
      <c r="V334" s="18">
        <v>7.438625</v>
      </c>
      <c r="W334" s="18">
        <v>6.66390745</v>
      </c>
      <c r="X334" s="18">
        <v>7.0101970199999997</v>
      </c>
      <c r="Y334" s="18">
        <v>9.8065528149999999</v>
      </c>
      <c r="Z334" t="str">
        <f t="shared" si="5"/>
        <v>Bacteroidetes</v>
      </c>
      <c r="AB334" s="26" t="s">
        <v>269</v>
      </c>
      <c r="AC334" s="27">
        <v>74.69</v>
      </c>
      <c r="AD334" s="27">
        <v>7.97</v>
      </c>
      <c r="AE334" s="26" t="s">
        <v>65</v>
      </c>
    </row>
    <row r="335" spans="1:31" x14ac:dyDescent="0.2">
      <c r="A335" t="s">
        <v>449</v>
      </c>
      <c r="B335" s="18">
        <v>1.063012971</v>
      </c>
      <c r="C335" s="18">
        <v>4.119502615</v>
      </c>
      <c r="D335" s="18">
        <v>2.5117938280000001</v>
      </c>
      <c r="E335" s="18">
        <v>1.2442165270000001</v>
      </c>
      <c r="F335" s="18">
        <v>2.7237234309999998</v>
      </c>
      <c r="G335" s="18">
        <v>5.7320397000000002E-2</v>
      </c>
      <c r="H335" s="18">
        <v>9.2201639120000003</v>
      </c>
      <c r="I335" s="18">
        <v>3.7013285E-2</v>
      </c>
      <c r="J335" s="18">
        <v>5.4758577000000003E-2</v>
      </c>
      <c r="K335" s="18">
        <v>10.76883787</v>
      </c>
      <c r="L335" s="18">
        <v>7.1139958000000003E-2</v>
      </c>
      <c r="M335" s="18">
        <v>7.4531845189999997</v>
      </c>
      <c r="N335" s="18">
        <v>5.6902406000000003E-2</v>
      </c>
      <c r="O335" s="18">
        <v>1.7200452930000001</v>
      </c>
      <c r="P335" s="18">
        <v>1.3707937240000001</v>
      </c>
      <c r="Q335" s="18">
        <v>1.3961846229999999</v>
      </c>
      <c r="R335" s="18">
        <v>0.128402301</v>
      </c>
      <c r="S335" s="18">
        <v>10.536495609999999</v>
      </c>
      <c r="T335" s="18">
        <v>2.9997786610000001</v>
      </c>
      <c r="U335" s="18">
        <v>2.3776986999999999E-2</v>
      </c>
      <c r="V335" s="18">
        <v>1.4810669E-2</v>
      </c>
      <c r="W335" s="18">
        <v>2.6256695E-2</v>
      </c>
      <c r="X335" s="18">
        <v>3.5495815999999999E-2</v>
      </c>
      <c r="Y335" s="18">
        <v>2.3390167E-2</v>
      </c>
      <c r="Z335" t="str">
        <f t="shared" si="5"/>
        <v>Armatimonadetes</v>
      </c>
      <c r="AB335" s="26" t="s">
        <v>119</v>
      </c>
      <c r="AC335" s="27">
        <v>88.18</v>
      </c>
      <c r="AD335" s="27">
        <v>2.16</v>
      </c>
      <c r="AE335" s="26" t="s">
        <v>65</v>
      </c>
    </row>
    <row r="336" spans="1:31" x14ac:dyDescent="0.2">
      <c r="A336" t="s">
        <v>450</v>
      </c>
      <c r="B336" s="18">
        <v>31.89198077</v>
      </c>
      <c r="C336" s="18">
        <v>4.1167826920000001</v>
      </c>
      <c r="D336" s="18">
        <v>8.0858144230000004</v>
      </c>
      <c r="E336" s="18">
        <v>4.3022403850000002</v>
      </c>
      <c r="F336" s="18">
        <v>6.411439423</v>
      </c>
      <c r="G336" s="18">
        <v>3.6924037999999999E-2</v>
      </c>
      <c r="H336" s="18">
        <v>0.67676153800000005</v>
      </c>
      <c r="I336" s="18">
        <v>5.0351923E-2</v>
      </c>
      <c r="J336" s="18">
        <v>1.6089422999999999E-2</v>
      </c>
      <c r="K336" s="18">
        <v>1.2689384619999999</v>
      </c>
      <c r="L336" s="18">
        <v>2.2182692E-2</v>
      </c>
      <c r="M336" s="18">
        <v>0.39171730799999999</v>
      </c>
      <c r="N336" s="18">
        <v>2.4940384999999999E-2</v>
      </c>
      <c r="O336" s="18">
        <v>7.8086086540000004</v>
      </c>
      <c r="P336" s="18">
        <v>6.5647557689999996</v>
      </c>
      <c r="Q336" s="18">
        <v>4.5945259619999996</v>
      </c>
      <c r="R336" s="18">
        <v>0.20708365400000001</v>
      </c>
      <c r="S336" s="18">
        <v>0.30050576899999998</v>
      </c>
      <c r="T336" s="18">
        <v>46.001828850000003</v>
      </c>
      <c r="U336" s="18">
        <v>5.0999037999999997E-2</v>
      </c>
      <c r="V336" s="18">
        <v>4.3472114999999999E-2</v>
      </c>
      <c r="W336" s="18">
        <v>7.1698076999999999E-2</v>
      </c>
      <c r="X336" s="18">
        <v>9.5295192000000001E-2</v>
      </c>
      <c r="Y336" s="18">
        <v>4.8802884999999997E-2</v>
      </c>
      <c r="Z336" t="str">
        <f t="shared" si="5"/>
        <v>Planctomycetes (Phycisphaerae)</v>
      </c>
      <c r="AB336" s="26" t="s">
        <v>149</v>
      </c>
      <c r="AC336" s="27">
        <v>80.05</v>
      </c>
      <c r="AD336" s="27">
        <v>9.65</v>
      </c>
      <c r="AE336" s="26" t="s">
        <v>65</v>
      </c>
    </row>
    <row r="337" spans="1:31" x14ac:dyDescent="0.2">
      <c r="A337" t="s">
        <v>451</v>
      </c>
      <c r="B337" s="18">
        <v>0.56250968199999996</v>
      </c>
      <c r="C337" s="18">
        <v>4.0976104390000003</v>
      </c>
      <c r="D337" s="18">
        <v>1.2347842659999999</v>
      </c>
      <c r="E337" s="18">
        <v>4.3889677760000003</v>
      </c>
      <c r="F337" s="18">
        <v>5.4693789710000003</v>
      </c>
      <c r="G337" s="18">
        <v>2.7992440000000002E-3</v>
      </c>
      <c r="H337" s="18">
        <v>3.5790468999999998E-2</v>
      </c>
      <c r="I337" s="18">
        <v>5.7275340000000003E-3</v>
      </c>
      <c r="J337" s="18">
        <v>1.299244E-3</v>
      </c>
      <c r="K337" s="18">
        <v>2.65823E-2</v>
      </c>
      <c r="L337" s="18">
        <v>1.906959E-3</v>
      </c>
      <c r="M337" s="18">
        <v>3.1663086E-2</v>
      </c>
      <c r="N337" s="18">
        <v>2.0753400000000002E-3</v>
      </c>
      <c r="O337" s="18">
        <v>0.13012193599999999</v>
      </c>
      <c r="P337" s="18">
        <v>4.3107882000000002</v>
      </c>
      <c r="Q337" s="18">
        <v>9.1342777609999999</v>
      </c>
      <c r="R337" s="18">
        <v>3.3706510000000001E-3</v>
      </c>
      <c r="S337" s="18">
        <v>2.3038578000000001E-2</v>
      </c>
      <c r="T337" s="18">
        <v>7.1872769000000003E-2</v>
      </c>
      <c r="U337" s="18">
        <v>1.6532529999999999E-3</v>
      </c>
      <c r="V337" s="18">
        <v>3.4694399999999999E-3</v>
      </c>
      <c r="W337" s="18">
        <v>8.5422090000000003E-3</v>
      </c>
      <c r="X337" s="18">
        <v>3.729198E-3</v>
      </c>
      <c r="Y337" s="18">
        <v>3.0521939999999998E-3</v>
      </c>
      <c r="Z337" t="str">
        <f t="shared" si="5"/>
        <v>Gemmatimonadetes</v>
      </c>
      <c r="AB337" s="26" t="s">
        <v>116</v>
      </c>
      <c r="AC337" s="27">
        <v>65.02</v>
      </c>
      <c r="AD337" s="27">
        <v>0.05</v>
      </c>
      <c r="AE337" s="26" t="s">
        <v>65</v>
      </c>
    </row>
    <row r="338" spans="1:31" x14ac:dyDescent="0.2">
      <c r="A338" t="s">
        <v>452</v>
      </c>
      <c r="B338" s="18">
        <v>18.70233854</v>
      </c>
      <c r="C338" s="18">
        <v>4.0712727009999998</v>
      </c>
      <c r="D338" s="18">
        <v>11.77300015</v>
      </c>
      <c r="E338" s="18">
        <v>3.2547192699999998</v>
      </c>
      <c r="F338" s="18">
        <v>4.8824392699999999</v>
      </c>
      <c r="G338" s="18">
        <v>1.1786569E-2</v>
      </c>
      <c r="H338" s="18">
        <v>0.11095284699999999</v>
      </c>
      <c r="I338" s="18">
        <v>1.1331679000000001E-2</v>
      </c>
      <c r="J338" s="18">
        <v>9.0448179999999996E-3</v>
      </c>
      <c r="K338" s="18">
        <v>7.1629781000000003E-2</v>
      </c>
      <c r="L338" s="18">
        <v>8.8551819999999996E-3</v>
      </c>
      <c r="M338" s="18">
        <v>1.6022189999999999E-2</v>
      </c>
      <c r="N338" s="18">
        <v>1.1931532999999999E-2</v>
      </c>
      <c r="O338" s="18">
        <v>6.6512683209999999</v>
      </c>
      <c r="P338" s="18">
        <v>4.5821854010000003</v>
      </c>
      <c r="Q338" s="18">
        <v>3.0614254010000002</v>
      </c>
      <c r="R338" s="18">
        <v>6.2950360000000004E-3</v>
      </c>
      <c r="S338" s="18">
        <v>1.4750073000000001E-2</v>
      </c>
      <c r="T338" s="18">
        <v>3.3468744529999999</v>
      </c>
      <c r="U338" s="18">
        <v>1.3730511000000001E-2</v>
      </c>
      <c r="V338" s="18">
        <v>1.5164525999999999E-2</v>
      </c>
      <c r="W338" s="18">
        <v>5.3900584000000001E-2</v>
      </c>
      <c r="X338" s="18">
        <v>1.3953722999999999E-2</v>
      </c>
      <c r="Y338" s="18">
        <v>9.337372E-3</v>
      </c>
      <c r="Z338" t="str">
        <f t="shared" si="5"/>
        <v>Deltaproteobacteria</v>
      </c>
      <c r="AB338" s="26" t="s">
        <v>198</v>
      </c>
      <c r="AC338" s="27">
        <v>82.63</v>
      </c>
      <c r="AD338" s="27">
        <v>9.19</v>
      </c>
      <c r="AE338" s="26" t="s">
        <v>65</v>
      </c>
    </row>
    <row r="339" spans="1:31" x14ac:dyDescent="0.2">
      <c r="A339" t="s">
        <v>453</v>
      </c>
      <c r="B339" s="18">
        <v>0.314172593</v>
      </c>
      <c r="C339" s="18">
        <v>4.0420719140000001</v>
      </c>
      <c r="D339" s="18">
        <v>0.86223556099999998</v>
      </c>
      <c r="E339" s="18">
        <v>3.0810962630000001</v>
      </c>
      <c r="F339" s="18">
        <v>3.2802371460000002</v>
      </c>
      <c r="G339" s="18">
        <v>5.5422420000000002E-3</v>
      </c>
      <c r="H339" s="18">
        <v>7.3120724999999998E-2</v>
      </c>
      <c r="I339" s="18">
        <v>5.2139300000000003E-3</v>
      </c>
      <c r="J339" s="18">
        <v>2.5720270000000002E-3</v>
      </c>
      <c r="K339" s="18">
        <v>0.12410985300000001</v>
      </c>
      <c r="L339" s="18">
        <v>3.4108720000000001E-3</v>
      </c>
      <c r="M339" s="18">
        <v>0.131172593</v>
      </c>
      <c r="N339" s="18">
        <v>2.9710079999999998E-3</v>
      </c>
      <c r="O339" s="18">
        <v>6.4855605999999996E-2</v>
      </c>
      <c r="P339" s="18">
        <v>3.004409173</v>
      </c>
      <c r="Q339" s="18">
        <v>7.031053794</v>
      </c>
      <c r="R339" s="18">
        <v>7.0032840000000002E-3</v>
      </c>
      <c r="S339" s="18">
        <v>9.7212230999999996E-2</v>
      </c>
      <c r="T339" s="18">
        <v>5.1774178999999997E-2</v>
      </c>
      <c r="U339" s="18">
        <v>4.1180069999999999E-3</v>
      </c>
      <c r="V339" s="18">
        <v>4.0747450000000003E-3</v>
      </c>
      <c r="W339" s="18">
        <v>5.5509629999999999E-3</v>
      </c>
      <c r="X339" s="18">
        <v>4.7045300000000002E-3</v>
      </c>
      <c r="Y339" s="18">
        <v>2.9559460000000001E-3</v>
      </c>
      <c r="Z339" t="str">
        <f t="shared" si="5"/>
        <v>Planctomycetes</v>
      </c>
      <c r="AB339" s="26" t="s">
        <v>245</v>
      </c>
      <c r="AC339" s="27">
        <v>96.55</v>
      </c>
      <c r="AD339" s="27">
        <v>6.19</v>
      </c>
      <c r="AE339" s="26" t="s">
        <v>65</v>
      </c>
    </row>
    <row r="340" spans="1:31" x14ac:dyDescent="0.2">
      <c r="A340" t="s">
        <v>454</v>
      </c>
      <c r="B340" s="18">
        <v>3.2775125420000002</v>
      </c>
      <c r="C340" s="18">
        <v>4.0336101690000001</v>
      </c>
      <c r="D340" s="18">
        <v>2.6494769489999999</v>
      </c>
      <c r="E340" s="18">
        <v>1.545388475</v>
      </c>
      <c r="F340" s="18">
        <v>2.483115593</v>
      </c>
      <c r="G340" s="18">
        <v>0.11562339000000001</v>
      </c>
      <c r="H340" s="18">
        <v>13.582693219999999</v>
      </c>
      <c r="I340" s="18">
        <v>8.4108136E-2</v>
      </c>
      <c r="J340" s="18">
        <v>4.3373558999999999E-2</v>
      </c>
      <c r="K340" s="18">
        <v>15.494832540000001</v>
      </c>
      <c r="L340" s="18">
        <v>8.2802372999999999E-2</v>
      </c>
      <c r="M340" s="18">
        <v>11.83383356</v>
      </c>
      <c r="N340" s="18">
        <v>4.8811185999999999E-2</v>
      </c>
      <c r="O340" s="18">
        <v>2.2526813560000001</v>
      </c>
      <c r="P340" s="18">
        <v>2.0311962710000002</v>
      </c>
      <c r="Q340" s="18">
        <v>2.3043247459999998</v>
      </c>
      <c r="R340" s="18">
        <v>0.183974576</v>
      </c>
      <c r="S340" s="18">
        <v>11.962029149999999</v>
      </c>
      <c r="T340" s="18">
        <v>10.89643695</v>
      </c>
      <c r="U340" s="18">
        <v>5.1967458000000001E-2</v>
      </c>
      <c r="V340" s="18">
        <v>5.0354915E-2</v>
      </c>
      <c r="W340" s="18">
        <v>0.121019661</v>
      </c>
      <c r="X340" s="18">
        <v>5.2580338999999997E-2</v>
      </c>
      <c r="Y340" s="18">
        <v>2.7698304999999999E-2</v>
      </c>
      <c r="Z340" t="str">
        <f t="shared" si="5"/>
        <v>Acidobacteria</v>
      </c>
      <c r="AB340" s="26" t="s">
        <v>133</v>
      </c>
      <c r="AC340" s="27">
        <v>88.68</v>
      </c>
      <c r="AD340" s="27">
        <v>1.36</v>
      </c>
      <c r="AE340" s="26" t="s">
        <v>65</v>
      </c>
    </row>
    <row r="341" spans="1:31" x14ac:dyDescent="0.2">
      <c r="A341" t="s">
        <v>455</v>
      </c>
      <c r="B341" s="18">
        <v>4.8869519380000002</v>
      </c>
      <c r="C341" s="18">
        <v>3.971662791</v>
      </c>
      <c r="D341" s="18">
        <v>4.3659883720000003</v>
      </c>
      <c r="E341" s="18">
        <v>4.9552806199999999</v>
      </c>
      <c r="F341" s="18">
        <v>3.0435387600000001</v>
      </c>
      <c r="G341" s="18">
        <v>8.2188961240000005</v>
      </c>
      <c r="H341" s="18">
        <v>3.7890279069999999</v>
      </c>
      <c r="I341" s="18">
        <v>10.31634961</v>
      </c>
      <c r="J341" s="18">
        <v>12.46096822</v>
      </c>
      <c r="K341" s="18">
        <v>0.64971007800000002</v>
      </c>
      <c r="L341" s="18">
        <v>14.91024264</v>
      </c>
      <c r="M341" s="18">
        <v>0.99158372100000003</v>
      </c>
      <c r="N341" s="18">
        <v>12.91439845</v>
      </c>
      <c r="O341" s="18">
        <v>5.0240116280000002</v>
      </c>
      <c r="P341" s="18">
        <v>2.6918806200000001</v>
      </c>
      <c r="Q341" s="18">
        <v>4.2680705430000003</v>
      </c>
      <c r="R341" s="18">
        <v>5.5727813949999998</v>
      </c>
      <c r="S341" s="18">
        <v>2.61424031</v>
      </c>
      <c r="T341" s="18">
        <v>2.050837209</v>
      </c>
      <c r="U341" s="18">
        <v>8.2780666669999992</v>
      </c>
      <c r="V341" s="18">
        <v>5.1313108529999996</v>
      </c>
      <c r="W341" s="18">
        <v>6.7920813950000003</v>
      </c>
      <c r="X341" s="18">
        <v>8.9674186050000007</v>
      </c>
      <c r="Y341" s="18">
        <v>7.4639255809999998</v>
      </c>
      <c r="Z341" t="str">
        <f t="shared" si="5"/>
        <v>Gemmatimonadetes</v>
      </c>
      <c r="AB341" s="26" t="s">
        <v>233</v>
      </c>
      <c r="AC341" s="27">
        <v>98.91</v>
      </c>
      <c r="AD341" s="27">
        <v>0.54</v>
      </c>
      <c r="AE341" s="26" t="s">
        <v>65</v>
      </c>
    </row>
    <row r="342" spans="1:31" x14ac:dyDescent="0.2">
      <c r="A342" t="s">
        <v>456</v>
      </c>
      <c r="B342" s="18">
        <v>3.6043964910000001</v>
      </c>
      <c r="C342" s="18">
        <v>3.9090859650000001</v>
      </c>
      <c r="D342" s="18">
        <v>3.012810526</v>
      </c>
      <c r="E342" s="18">
        <v>4.0648333330000002</v>
      </c>
      <c r="F342" s="18">
        <v>5.4509850880000004</v>
      </c>
      <c r="G342" s="18">
        <v>5.1462000000000003E-4</v>
      </c>
      <c r="H342" s="18">
        <v>4.4570180000000001E-3</v>
      </c>
      <c r="I342" s="18">
        <v>0</v>
      </c>
      <c r="J342" s="18">
        <v>0</v>
      </c>
      <c r="K342" s="18">
        <v>3.8833330000000001E-3</v>
      </c>
      <c r="L342" s="18">
        <v>6.4005799999999999E-4</v>
      </c>
      <c r="M342" s="18">
        <v>1.5201749999999999E-3</v>
      </c>
      <c r="N342" s="18">
        <v>2.94152E-4</v>
      </c>
      <c r="O342" s="18">
        <v>0.53076286500000003</v>
      </c>
      <c r="P342" s="18">
        <v>5.0868494149999997</v>
      </c>
      <c r="Q342" s="18">
        <v>8.2748228069999996</v>
      </c>
      <c r="R342" s="18">
        <v>3.3479499999999998E-4</v>
      </c>
      <c r="S342" s="18">
        <v>3.2368400000000003E-4</v>
      </c>
      <c r="T342" s="18">
        <v>5.2067251000000002E-2</v>
      </c>
      <c r="U342" s="18">
        <v>2.114912E-3</v>
      </c>
      <c r="V342" s="18">
        <v>4.5263200000000001E-4</v>
      </c>
      <c r="W342" s="18">
        <v>8.4795300000000003E-4</v>
      </c>
      <c r="X342" s="18">
        <v>1.846784E-3</v>
      </c>
      <c r="Y342" s="18">
        <v>3.17251E-4</v>
      </c>
      <c r="Z342" t="str">
        <f t="shared" si="5"/>
        <v>Euryarchaeota</v>
      </c>
      <c r="AB342" s="26" t="s">
        <v>316</v>
      </c>
      <c r="AC342" s="27">
        <v>95.89</v>
      </c>
      <c r="AD342" s="27">
        <v>2.8</v>
      </c>
      <c r="AE342" s="26" t="s">
        <v>65</v>
      </c>
    </row>
    <row r="343" spans="1:31" x14ac:dyDescent="0.2">
      <c r="A343" t="s">
        <v>457</v>
      </c>
      <c r="B343" s="18">
        <v>0.83642092999999995</v>
      </c>
      <c r="C343" s="18">
        <v>3.9016646509999999</v>
      </c>
      <c r="D343" s="18">
        <v>3.4615781399999999</v>
      </c>
      <c r="E343" s="18">
        <v>7.867031163</v>
      </c>
      <c r="F343" s="18">
        <v>6.5535558140000001</v>
      </c>
      <c r="G343" s="18">
        <v>1.1660469999999999E-3</v>
      </c>
      <c r="H343" s="18">
        <v>5.2572089999999997E-3</v>
      </c>
      <c r="I343" s="18">
        <v>8.2883700000000002E-4</v>
      </c>
      <c r="J343" s="18">
        <v>5.3499999999999999E-5</v>
      </c>
      <c r="K343" s="18">
        <v>2.9395350000000001E-3</v>
      </c>
      <c r="L343" s="18">
        <v>7.4976700000000003E-4</v>
      </c>
      <c r="M343" s="18">
        <v>1.3999999999999999E-4</v>
      </c>
      <c r="N343" s="18">
        <v>9.3674399999999999E-4</v>
      </c>
      <c r="O343" s="18">
        <v>0.16269488400000001</v>
      </c>
      <c r="P343" s="18">
        <v>10.98284977</v>
      </c>
      <c r="Q343" s="18">
        <v>7.8144223259999999</v>
      </c>
      <c r="R343" s="18">
        <v>1.01395E-4</v>
      </c>
      <c r="S343" s="18">
        <v>5.2599999999999998E-5</v>
      </c>
      <c r="T343" s="18">
        <v>0.104957209</v>
      </c>
      <c r="U343" s="18">
        <v>2.7581399999999999E-4</v>
      </c>
      <c r="V343" s="18">
        <v>8.9906999999999997E-4</v>
      </c>
      <c r="W343" s="18">
        <v>1.5762790000000001E-3</v>
      </c>
      <c r="X343" s="18">
        <v>5.8418599999999999E-4</v>
      </c>
      <c r="Y343" s="18">
        <v>6.8604699999999996E-4</v>
      </c>
      <c r="Z343" t="str">
        <f t="shared" si="5"/>
        <v>CP Altiarchaeota</v>
      </c>
      <c r="AB343" s="26" t="s">
        <v>423</v>
      </c>
      <c r="AC343" s="27">
        <v>95.78</v>
      </c>
      <c r="AD343" s="27">
        <v>6.56</v>
      </c>
      <c r="AE343" s="26" t="s">
        <v>36</v>
      </c>
    </row>
    <row r="344" spans="1:31" x14ac:dyDescent="0.2">
      <c r="A344" t="s">
        <v>458</v>
      </c>
      <c r="B344" s="18">
        <v>8.1716979940000005</v>
      </c>
      <c r="C344" s="18">
        <v>3.8859997129999999</v>
      </c>
      <c r="D344" s="18">
        <v>4.0110160459999999</v>
      </c>
      <c r="E344" s="18">
        <v>3.5998670490000002</v>
      </c>
      <c r="F344" s="18">
        <v>2.9626673349999999</v>
      </c>
      <c r="G344" s="18">
        <v>10.73427564</v>
      </c>
      <c r="H344" s="18">
        <v>6.2145323780000004</v>
      </c>
      <c r="I344" s="18">
        <v>8.0501842410000002</v>
      </c>
      <c r="J344" s="18">
        <v>2.4885088830000002</v>
      </c>
      <c r="K344" s="18">
        <v>21.28009599</v>
      </c>
      <c r="L344" s="18">
        <v>5.6514117480000001</v>
      </c>
      <c r="M344" s="18">
        <v>8.1249756449999992</v>
      </c>
      <c r="N344" s="18">
        <v>5.9177005730000003</v>
      </c>
      <c r="O344" s="18">
        <v>11.17757278</v>
      </c>
      <c r="P344" s="18">
        <v>5.8865100290000001</v>
      </c>
      <c r="Q344" s="18">
        <v>5.8158206300000002</v>
      </c>
      <c r="R344" s="18">
        <v>8.1392329510000003</v>
      </c>
      <c r="S344" s="18">
        <v>9.9567730660000002</v>
      </c>
      <c r="T344" s="18">
        <v>4.1855163319999997</v>
      </c>
      <c r="U344" s="18">
        <v>15.35714928</v>
      </c>
      <c r="V344" s="18">
        <v>30.018589680000002</v>
      </c>
      <c r="W344" s="18">
        <v>13.052592840000001</v>
      </c>
      <c r="X344" s="18">
        <v>11.91023238</v>
      </c>
      <c r="Y344" s="18">
        <v>13.71689542</v>
      </c>
      <c r="Z344" t="str">
        <f t="shared" si="5"/>
        <v>CP TM6</v>
      </c>
      <c r="AB344" s="26" t="s">
        <v>467</v>
      </c>
      <c r="AC344" s="27">
        <v>93.22</v>
      </c>
      <c r="AD344" s="27">
        <v>5.37</v>
      </c>
      <c r="AE344" s="26" t="s">
        <v>36</v>
      </c>
    </row>
    <row r="345" spans="1:31" x14ac:dyDescent="0.2">
      <c r="A345" t="s">
        <v>459</v>
      </c>
      <c r="B345" s="18">
        <v>3.2857351650000002</v>
      </c>
      <c r="C345" s="18">
        <v>3.8753241759999999</v>
      </c>
      <c r="D345" s="18">
        <v>2.9728934069999999</v>
      </c>
      <c r="E345" s="18">
        <v>2.1001417579999999</v>
      </c>
      <c r="F345" s="18">
        <v>2.541653846</v>
      </c>
      <c r="G345" s="18">
        <v>0.20836813200000001</v>
      </c>
      <c r="H345" s="18">
        <v>14.09251538</v>
      </c>
      <c r="I345" s="18">
        <v>0.25272967000000002</v>
      </c>
      <c r="J345" s="18">
        <v>9.1323077000000003E-2</v>
      </c>
      <c r="K345" s="18">
        <v>19.40079231</v>
      </c>
      <c r="L345" s="18">
        <v>0.180836264</v>
      </c>
      <c r="M345" s="18">
        <v>20.544603299999999</v>
      </c>
      <c r="N345" s="18">
        <v>0.11034725300000001</v>
      </c>
      <c r="O345" s="18">
        <v>2.5513098900000002</v>
      </c>
      <c r="P345" s="18">
        <v>2.6593186809999998</v>
      </c>
      <c r="Q345" s="18">
        <v>2.6735593409999998</v>
      </c>
      <c r="R345" s="18">
        <v>0.41415934100000001</v>
      </c>
      <c r="S345" s="18">
        <v>12.37096264</v>
      </c>
      <c r="T345" s="18">
        <v>6.948956044</v>
      </c>
      <c r="U345" s="18">
        <v>0.113585714</v>
      </c>
      <c r="V345" s="18">
        <v>7.6096703000000002E-2</v>
      </c>
      <c r="W345" s="18">
        <v>6.3416483999999995E-2</v>
      </c>
      <c r="X345" s="18">
        <v>0.21829011000000001</v>
      </c>
      <c r="Y345" s="18">
        <v>0.16196593400000001</v>
      </c>
      <c r="Z345" t="str">
        <f t="shared" si="5"/>
        <v>Chloroflexi</v>
      </c>
      <c r="AB345" s="26" t="s">
        <v>363</v>
      </c>
      <c r="AC345" s="27">
        <v>92.38</v>
      </c>
      <c r="AD345" s="27">
        <v>4.2</v>
      </c>
      <c r="AE345" s="26" t="s">
        <v>36</v>
      </c>
    </row>
    <row r="346" spans="1:31" x14ac:dyDescent="0.2">
      <c r="A346" t="s">
        <v>460</v>
      </c>
      <c r="B346" s="18">
        <v>5.3041375000000004</v>
      </c>
      <c r="C346" s="18">
        <v>3.8576874999999999</v>
      </c>
      <c r="D346" s="18">
        <v>4.0625437499999997</v>
      </c>
      <c r="E346" s="18">
        <v>4.7804781250000001</v>
      </c>
      <c r="F346" s="18">
        <v>2.4885875</v>
      </c>
      <c r="G346" s="18">
        <v>10.39813438</v>
      </c>
      <c r="H346" s="18">
        <v>2.3041999999999998</v>
      </c>
      <c r="I346" s="18">
        <v>13.92590313</v>
      </c>
      <c r="J346" s="18">
        <v>7.4821718749999997</v>
      </c>
      <c r="K346" s="18">
        <v>1.1063468750000001</v>
      </c>
      <c r="L346" s="18">
        <v>17.847493750000002</v>
      </c>
      <c r="M346" s="18">
        <v>2.5894249999999999</v>
      </c>
      <c r="N346" s="18">
        <v>12.858556249999999</v>
      </c>
      <c r="O346" s="18">
        <v>8.13671875</v>
      </c>
      <c r="P346" s="18">
        <v>2.17331875</v>
      </c>
      <c r="Q346" s="18">
        <v>5.0021468750000002</v>
      </c>
      <c r="R346" s="18">
        <v>7.6611437499999999</v>
      </c>
      <c r="S346" s="18">
        <v>3.1197656249999999</v>
      </c>
      <c r="T346" s="18">
        <v>1.7499281250000001</v>
      </c>
      <c r="U346" s="18">
        <v>12.11421563</v>
      </c>
      <c r="V346" s="18">
        <v>12.049356250000001</v>
      </c>
      <c r="W346" s="18">
        <v>12.41724688</v>
      </c>
      <c r="X346" s="18">
        <v>15.29427813</v>
      </c>
      <c r="Y346" s="18">
        <v>13.21567188</v>
      </c>
      <c r="Z346" t="str">
        <f t="shared" si="5"/>
        <v>Actinobacteria</v>
      </c>
      <c r="AB346" s="26" t="s">
        <v>630</v>
      </c>
      <c r="AC346" s="27">
        <v>90.48</v>
      </c>
      <c r="AD346" s="27">
        <v>1.68</v>
      </c>
      <c r="AE346" s="26" t="s">
        <v>36</v>
      </c>
    </row>
    <row r="347" spans="1:31" x14ac:dyDescent="0.2">
      <c r="A347" t="s">
        <v>461</v>
      </c>
      <c r="B347" s="18">
        <v>30.786867919999999</v>
      </c>
      <c r="C347" s="18">
        <v>3.8421037739999999</v>
      </c>
      <c r="D347" s="18">
        <v>7.8064616349999998</v>
      </c>
      <c r="E347" s="18">
        <v>2.772981761</v>
      </c>
      <c r="F347" s="18">
        <v>5.4328377359999998</v>
      </c>
      <c r="G347" s="18">
        <v>4.1765409000000003E-2</v>
      </c>
      <c r="H347" s="18">
        <v>1.1838062890000001</v>
      </c>
      <c r="I347" s="18">
        <v>3.8063522000000002E-2</v>
      </c>
      <c r="J347" s="18">
        <v>3.3714464999999999E-2</v>
      </c>
      <c r="K347" s="18">
        <v>2.207289308</v>
      </c>
      <c r="L347" s="18">
        <v>4.1954088E-2</v>
      </c>
      <c r="M347" s="18">
        <v>0.38658490600000001</v>
      </c>
      <c r="N347" s="18">
        <v>4.0286792000000002E-2</v>
      </c>
      <c r="O347" s="18">
        <v>12.499646540000001</v>
      </c>
      <c r="P347" s="18">
        <v>5.7790352199999999</v>
      </c>
      <c r="Q347" s="18">
        <v>5.9876503139999997</v>
      </c>
      <c r="R347" s="18">
        <v>2.8783647999999998E-2</v>
      </c>
      <c r="S347" s="18">
        <v>0.55178804999999997</v>
      </c>
      <c r="T347" s="18">
        <v>51.983715089999997</v>
      </c>
      <c r="U347" s="18">
        <v>9.0890566000000006E-2</v>
      </c>
      <c r="V347" s="18">
        <v>0.16104716999999999</v>
      </c>
      <c r="W347" s="18">
        <v>0.43508176100000001</v>
      </c>
      <c r="X347" s="18">
        <v>0.101769182</v>
      </c>
      <c r="Y347" s="18">
        <v>5.7132703999999999E-2</v>
      </c>
      <c r="Z347" t="str">
        <f t="shared" si="5"/>
        <v>Gemmatimonadetes</v>
      </c>
      <c r="AB347" s="26" t="s">
        <v>175</v>
      </c>
      <c r="AC347" s="27">
        <v>95.16</v>
      </c>
      <c r="AD347" s="27">
        <v>4.5199999999999996</v>
      </c>
      <c r="AE347" s="26" t="s">
        <v>36</v>
      </c>
    </row>
    <row r="348" spans="1:31" x14ac:dyDescent="0.2">
      <c r="A348" t="s">
        <v>462</v>
      </c>
      <c r="B348" s="18">
        <v>6.2355797749999997</v>
      </c>
      <c r="C348" s="18">
        <v>3.8405303370000001</v>
      </c>
      <c r="D348" s="18">
        <v>2.9465157300000002</v>
      </c>
      <c r="E348" s="18">
        <v>1.6019460670000001</v>
      </c>
      <c r="F348" s="18">
        <v>2.7775775280000001</v>
      </c>
      <c r="G348" s="18">
        <v>9.0037079000000006E-2</v>
      </c>
      <c r="H348" s="18">
        <v>10.340235959999999</v>
      </c>
      <c r="I348" s="18">
        <v>6.9378651999999999E-2</v>
      </c>
      <c r="J348" s="18">
        <v>3.4161798E-2</v>
      </c>
      <c r="K348" s="18">
        <v>14.226201120000001</v>
      </c>
      <c r="L348" s="18">
        <v>8.2710112000000002E-2</v>
      </c>
      <c r="M348" s="18">
        <v>6.9624146070000004</v>
      </c>
      <c r="N348" s="18">
        <v>6.5460673999999996E-2</v>
      </c>
      <c r="O348" s="18">
        <v>3.885441573</v>
      </c>
      <c r="P348" s="18">
        <v>2.4986494380000002</v>
      </c>
      <c r="Q348" s="18">
        <v>2.9430269660000001</v>
      </c>
      <c r="R348" s="18">
        <v>0.215408989</v>
      </c>
      <c r="S348" s="18">
        <v>10.55400562</v>
      </c>
      <c r="T348" s="18">
        <v>24.542215729999999</v>
      </c>
      <c r="U348" s="18">
        <v>5.3601124E-2</v>
      </c>
      <c r="V348" s="18">
        <v>4.7086517000000001E-2</v>
      </c>
      <c r="W348" s="18">
        <v>3.9377528000000002E-2</v>
      </c>
      <c r="X348" s="18">
        <v>6.0388763999999998E-2</v>
      </c>
      <c r="Y348" s="18">
        <v>5.7237079000000003E-2</v>
      </c>
      <c r="Z348" t="str">
        <f t="shared" si="5"/>
        <v>Nitrospirae</v>
      </c>
      <c r="AB348" s="26" t="s">
        <v>137</v>
      </c>
      <c r="AC348" s="27">
        <v>85.66</v>
      </c>
      <c r="AD348" s="27">
        <v>3.73</v>
      </c>
      <c r="AE348" s="26" t="s">
        <v>36</v>
      </c>
    </row>
    <row r="349" spans="1:31" x14ac:dyDescent="0.2">
      <c r="A349" t="s">
        <v>463</v>
      </c>
      <c r="B349" s="18">
        <v>13.170282869999999</v>
      </c>
      <c r="C349" s="18">
        <v>3.8168125000000002</v>
      </c>
      <c r="D349" s="18">
        <v>14.288653699999999</v>
      </c>
      <c r="E349" s="18">
        <v>3.9877814809999999</v>
      </c>
      <c r="F349" s="18">
        <v>5.9085333330000003</v>
      </c>
      <c r="G349" s="18">
        <v>5.2476850000000002E-3</v>
      </c>
      <c r="H349" s="18">
        <v>2.6383332999999998E-2</v>
      </c>
      <c r="I349" s="18">
        <v>2.211111E-3</v>
      </c>
      <c r="J349" s="18">
        <v>1.2953699999999999E-3</v>
      </c>
      <c r="K349" s="18">
        <v>8.3171300000000007E-3</v>
      </c>
      <c r="L349" s="18">
        <v>2.8597219999999999E-3</v>
      </c>
      <c r="M349" s="18">
        <v>1.1009259999999999E-3</v>
      </c>
      <c r="N349" s="18">
        <v>4.2365739999999999E-3</v>
      </c>
      <c r="O349" s="18">
        <v>2.9959222219999999</v>
      </c>
      <c r="P349" s="18">
        <v>9.2244884260000006</v>
      </c>
      <c r="Q349" s="18">
        <v>3.2228638890000001</v>
      </c>
      <c r="R349" s="18">
        <v>3.6412039999999999E-3</v>
      </c>
      <c r="S349" s="18">
        <v>4.4662039999999997E-3</v>
      </c>
      <c r="T349" s="18">
        <v>0.29067175899999997</v>
      </c>
      <c r="U349" s="18">
        <v>1.0225E-2</v>
      </c>
      <c r="V349" s="18">
        <v>9.1893519999999996E-3</v>
      </c>
      <c r="W349" s="18">
        <v>1.8996758999999998E-2</v>
      </c>
      <c r="X349" s="18">
        <v>7.7129629999999998E-3</v>
      </c>
      <c r="Y349" s="18">
        <v>9.0402780000000005E-3</v>
      </c>
      <c r="Z349" t="str">
        <f t="shared" si="5"/>
        <v>Nitrospirae</v>
      </c>
      <c r="AB349" s="26" t="s">
        <v>206</v>
      </c>
      <c r="AC349" s="27">
        <v>54.03</v>
      </c>
      <c r="AD349" s="27">
        <v>2.62</v>
      </c>
      <c r="AE349" s="26" t="s">
        <v>36</v>
      </c>
    </row>
    <row r="350" spans="1:31" x14ac:dyDescent="0.2">
      <c r="A350" t="s">
        <v>464</v>
      </c>
      <c r="B350" s="18">
        <v>22.59497034</v>
      </c>
      <c r="C350" s="18">
        <v>3.8104452869999998</v>
      </c>
      <c r="D350" s="18">
        <v>9.9254165519999997</v>
      </c>
      <c r="E350" s="18">
        <v>3.085896092</v>
      </c>
      <c r="F350" s="18">
        <v>4.1186924139999999</v>
      </c>
      <c r="G350" s="18">
        <v>5.8160920000000001E-3</v>
      </c>
      <c r="H350" s="18">
        <v>7.1201839000000003E-2</v>
      </c>
      <c r="I350" s="18">
        <v>2.0763219999999998E-3</v>
      </c>
      <c r="J350" s="18">
        <v>2.0733330000000001E-3</v>
      </c>
      <c r="K350" s="18">
        <v>8.1312183999999996E-2</v>
      </c>
      <c r="L350" s="18">
        <v>1.637931E-3</v>
      </c>
      <c r="M350" s="18">
        <v>1.2345287E-2</v>
      </c>
      <c r="N350" s="18">
        <v>2.7227589999999999E-3</v>
      </c>
      <c r="O350" s="18">
        <v>7.6127880460000004</v>
      </c>
      <c r="P350" s="18">
        <v>7.3021448280000003</v>
      </c>
      <c r="Q350" s="18">
        <v>2.9395091949999999</v>
      </c>
      <c r="R350" s="18">
        <v>2.3650569999999998E-3</v>
      </c>
      <c r="S350" s="18">
        <v>9.0625289999999997E-3</v>
      </c>
      <c r="T350" s="18">
        <v>6.8025632180000004</v>
      </c>
      <c r="U350" s="18">
        <v>7.353793E-3</v>
      </c>
      <c r="V350" s="18">
        <v>1.1894943E-2</v>
      </c>
      <c r="W350" s="18">
        <v>2.5727356E-2</v>
      </c>
      <c r="X350" s="18">
        <v>6.9740230000000002E-3</v>
      </c>
      <c r="Y350" s="18">
        <v>3.8455170000000001E-3</v>
      </c>
      <c r="Z350" t="str">
        <f t="shared" si="5"/>
        <v>Chloroflexi</v>
      </c>
      <c r="AB350" s="26" t="s">
        <v>140</v>
      </c>
      <c r="AC350" s="27">
        <v>80.319999999999993</v>
      </c>
      <c r="AD350" s="27">
        <v>3.23</v>
      </c>
      <c r="AE350" s="26" t="s">
        <v>36</v>
      </c>
    </row>
    <row r="351" spans="1:31" x14ac:dyDescent="0.2">
      <c r="A351" t="s">
        <v>465</v>
      </c>
      <c r="B351" s="18">
        <v>1.6756451889999999</v>
      </c>
      <c r="C351" s="18">
        <v>3.7799554660000001</v>
      </c>
      <c r="D351" s="18">
        <v>3.4015823709999999</v>
      </c>
      <c r="E351" s="18">
        <v>5.1648824480000002</v>
      </c>
      <c r="F351" s="18">
        <v>4.2415620089999999</v>
      </c>
      <c r="G351" s="18">
        <v>2.865743E-3</v>
      </c>
      <c r="H351" s="18">
        <v>1.5870091999999999E-2</v>
      </c>
      <c r="I351" s="18">
        <v>1.7556970000000001E-3</v>
      </c>
      <c r="J351" s="18">
        <v>1.7254810000000001E-3</v>
      </c>
      <c r="K351" s="18">
        <v>1.7463241000000001E-2</v>
      </c>
      <c r="L351" s="18">
        <v>1.8727100000000001E-3</v>
      </c>
      <c r="M351" s="18">
        <v>1.7210354000000001E-2</v>
      </c>
      <c r="N351" s="18">
        <v>2.2130869999999999E-3</v>
      </c>
      <c r="O351" s="18">
        <v>0.34802929199999999</v>
      </c>
      <c r="P351" s="18">
        <v>10.28081424</v>
      </c>
      <c r="Q351" s="18">
        <v>6.2182357579999996</v>
      </c>
      <c r="R351" s="18">
        <v>2.014704E-3</v>
      </c>
      <c r="S351" s="18">
        <v>1.0755773999999999E-2</v>
      </c>
      <c r="T351" s="18">
        <v>7.5967321000000004E-2</v>
      </c>
      <c r="U351" s="18">
        <v>2.9173599999999999E-3</v>
      </c>
      <c r="V351" s="18">
        <v>3.8504619999999998E-3</v>
      </c>
      <c r="W351" s="18">
        <v>4.2444570000000001E-3</v>
      </c>
      <c r="X351" s="18">
        <v>2.0214009999999999E-3</v>
      </c>
      <c r="Y351" s="18">
        <v>1.7140110000000001E-3</v>
      </c>
      <c r="Z351" t="str">
        <f t="shared" si="5"/>
        <v>Planctomycetes</v>
      </c>
      <c r="AB351" s="26" t="s">
        <v>224</v>
      </c>
      <c r="AC351" s="27">
        <v>89.72</v>
      </c>
      <c r="AD351" s="27">
        <v>7.49</v>
      </c>
      <c r="AE351" s="26" t="s">
        <v>36</v>
      </c>
    </row>
    <row r="352" spans="1:31" x14ac:dyDescent="0.2">
      <c r="A352" t="s">
        <v>466</v>
      </c>
      <c r="B352" s="18">
        <v>2.0063595140000001</v>
      </c>
      <c r="C352" s="18">
        <v>3.7692056680000001</v>
      </c>
      <c r="D352" s="18">
        <v>2.4164109310000002</v>
      </c>
      <c r="E352" s="18">
        <v>2.1205453439999999</v>
      </c>
      <c r="F352" s="18">
        <v>2.8619599189999998</v>
      </c>
      <c r="G352" s="18">
        <v>1.3846145750000001</v>
      </c>
      <c r="H352" s="18">
        <v>5.219502834</v>
      </c>
      <c r="I352" s="18">
        <v>1.895599595</v>
      </c>
      <c r="J352" s="18">
        <v>0.35867813799999998</v>
      </c>
      <c r="K352" s="18">
        <v>11.17797126</v>
      </c>
      <c r="L352" s="18">
        <v>0.62772955500000005</v>
      </c>
      <c r="M352" s="18">
        <v>21.54152955</v>
      </c>
      <c r="N352" s="18">
        <v>0.47686558699999998</v>
      </c>
      <c r="O352" s="18">
        <v>2.8981943320000001</v>
      </c>
      <c r="P352" s="18">
        <v>2.570206883</v>
      </c>
      <c r="Q352" s="18">
        <v>3.4716331980000001</v>
      </c>
      <c r="R352" s="18">
        <v>1.66217247</v>
      </c>
      <c r="S352" s="18">
        <v>7.8952842109999999</v>
      </c>
      <c r="T352" s="18">
        <v>3.2861412959999998</v>
      </c>
      <c r="U352" s="18">
        <v>0.28004696400000001</v>
      </c>
      <c r="V352" s="18">
        <v>0.23233319799999999</v>
      </c>
      <c r="W352" s="18">
        <v>0.205474089</v>
      </c>
      <c r="X352" s="18">
        <v>0.702095951</v>
      </c>
      <c r="Y352" s="18">
        <v>0.40139716600000003</v>
      </c>
      <c r="Z352" t="str">
        <f t="shared" si="5"/>
        <v>Alphaproteobacteria non LD12</v>
      </c>
      <c r="AB352" s="26" t="s">
        <v>287</v>
      </c>
      <c r="AC352" s="27">
        <v>81.45</v>
      </c>
      <c r="AD352" s="27">
        <v>8.41</v>
      </c>
      <c r="AE352" s="26" t="s">
        <v>36</v>
      </c>
    </row>
    <row r="353" spans="1:31" x14ac:dyDescent="0.2">
      <c r="A353" t="s">
        <v>467</v>
      </c>
      <c r="B353" s="18">
        <v>4.5963505260000002</v>
      </c>
      <c r="C353" s="18">
        <v>3.7273821049999998</v>
      </c>
      <c r="D353" s="18">
        <v>3.058717895</v>
      </c>
      <c r="E353" s="18">
        <v>3.2737936840000001</v>
      </c>
      <c r="F353" s="18">
        <v>2.5285319300000002</v>
      </c>
      <c r="G353" s="18">
        <v>7.3546817539999996</v>
      </c>
      <c r="H353" s="18">
        <v>4.689312632</v>
      </c>
      <c r="I353" s="18">
        <v>8.4808803509999997</v>
      </c>
      <c r="J353" s="18">
        <v>3.6923410529999998</v>
      </c>
      <c r="K353" s="18">
        <v>10.747678949999999</v>
      </c>
      <c r="L353" s="18">
        <v>2.9366582459999999</v>
      </c>
      <c r="M353" s="18">
        <v>10.97477263</v>
      </c>
      <c r="N353" s="18">
        <v>3.535290877</v>
      </c>
      <c r="O353" s="18">
        <v>16.61961333</v>
      </c>
      <c r="P353" s="18">
        <v>10.021435439999999</v>
      </c>
      <c r="Q353" s="18">
        <v>11.05405614</v>
      </c>
      <c r="R353" s="18">
        <v>12.162059299999999</v>
      </c>
      <c r="S353" s="18">
        <v>10.961118949999999</v>
      </c>
      <c r="T353" s="18">
        <v>8.0806736840000006</v>
      </c>
      <c r="U353" s="18">
        <v>3.9603498250000002</v>
      </c>
      <c r="V353" s="18">
        <v>0.805164561</v>
      </c>
      <c r="W353" s="18">
        <v>1.702992982</v>
      </c>
      <c r="X353" s="18">
        <v>7.552014035</v>
      </c>
      <c r="Y353" s="18">
        <v>2.5896277190000001</v>
      </c>
      <c r="Z353" t="str">
        <f t="shared" si="5"/>
        <v>Deltaproteobacteria</v>
      </c>
      <c r="AB353" s="26" t="s">
        <v>160</v>
      </c>
      <c r="AC353" s="27">
        <v>84.62</v>
      </c>
      <c r="AD353" s="27">
        <v>4.5199999999999996</v>
      </c>
      <c r="AE353" s="26" t="s">
        <v>36</v>
      </c>
    </row>
    <row r="354" spans="1:31" x14ac:dyDescent="0.2">
      <c r="A354" t="s">
        <v>468</v>
      </c>
      <c r="B354" s="18">
        <v>1.5195550929999999</v>
      </c>
      <c r="C354" s="18">
        <v>3.7236266979999999</v>
      </c>
      <c r="D354" s="18">
        <v>2.1033145059999998</v>
      </c>
      <c r="E354" s="18">
        <v>1.4381895060000001</v>
      </c>
      <c r="F354" s="18">
        <v>2.5122171299999998</v>
      </c>
      <c r="G354" s="18">
        <v>0.56790154299999995</v>
      </c>
      <c r="H354" s="18">
        <v>7.690873302</v>
      </c>
      <c r="I354" s="18">
        <v>0.67340138900000002</v>
      </c>
      <c r="J354" s="18">
        <v>0.16892901199999999</v>
      </c>
      <c r="K354" s="18">
        <v>14.25874907</v>
      </c>
      <c r="L354" s="18">
        <v>0.29173194400000002</v>
      </c>
      <c r="M354" s="18">
        <v>11.21945988</v>
      </c>
      <c r="N354" s="18">
        <v>0.22047361100000001</v>
      </c>
      <c r="O354" s="18">
        <v>2.8361503090000002</v>
      </c>
      <c r="P354" s="18">
        <v>2.160231327</v>
      </c>
      <c r="Q354" s="18">
        <v>2.507416358</v>
      </c>
      <c r="R354" s="18">
        <v>0.82348117300000001</v>
      </c>
      <c r="S354" s="18">
        <v>11.42667778</v>
      </c>
      <c r="T354" s="18">
        <v>6.381942284</v>
      </c>
      <c r="U354" s="18">
        <v>0.330186111</v>
      </c>
      <c r="V354" s="18">
        <v>0.24875725300000001</v>
      </c>
      <c r="W354" s="18">
        <v>0.303092747</v>
      </c>
      <c r="X354" s="18">
        <v>0.39832885800000001</v>
      </c>
      <c r="Y354" s="18">
        <v>0.384759568</v>
      </c>
      <c r="Z354" t="str">
        <f t="shared" si="5"/>
        <v>Alphaproteobacteria non LD12</v>
      </c>
      <c r="AB354" s="26" t="s">
        <v>304</v>
      </c>
      <c r="AC354" s="27">
        <v>97.1</v>
      </c>
      <c r="AD354" s="27">
        <v>0.02</v>
      </c>
      <c r="AE354" s="26" t="s">
        <v>36</v>
      </c>
    </row>
    <row r="355" spans="1:31" x14ac:dyDescent="0.2">
      <c r="A355" t="s">
        <v>469</v>
      </c>
      <c r="B355" s="18">
        <v>18.095462820000002</v>
      </c>
      <c r="C355" s="18">
        <v>3.7196916670000002</v>
      </c>
      <c r="D355" s="18">
        <v>4.6126006410000002</v>
      </c>
      <c r="E355" s="18">
        <v>1.988028846</v>
      </c>
      <c r="F355" s="18">
        <v>3.6135730769999999</v>
      </c>
      <c r="G355" s="18">
        <v>0.12030384600000001</v>
      </c>
      <c r="H355" s="18">
        <v>4.5950878209999999</v>
      </c>
      <c r="I355" s="18">
        <v>0.12592435900000001</v>
      </c>
      <c r="J355" s="18">
        <v>6.8266025999999994E-2</v>
      </c>
      <c r="K355" s="18">
        <v>8.2381929490000001</v>
      </c>
      <c r="L355" s="18">
        <v>0.122751923</v>
      </c>
      <c r="M355" s="18">
        <v>3.16563141</v>
      </c>
      <c r="N355" s="18">
        <v>9.1866666999999999E-2</v>
      </c>
      <c r="O355" s="18">
        <v>6.1900160260000003</v>
      </c>
      <c r="P355" s="18">
        <v>3.2159442309999999</v>
      </c>
      <c r="Q355" s="18">
        <v>2.845882692</v>
      </c>
      <c r="R355" s="18">
        <v>0.13615961500000001</v>
      </c>
      <c r="S355" s="18">
        <v>2.743791667</v>
      </c>
      <c r="T355" s="18">
        <v>24.417896150000001</v>
      </c>
      <c r="U355" s="18">
        <v>7.2787178999999994E-2</v>
      </c>
      <c r="V355" s="18">
        <v>7.2908333000000006E-2</v>
      </c>
      <c r="W355" s="18">
        <v>8.3353205E-2</v>
      </c>
      <c r="X355" s="18">
        <v>9.2844871999999995E-2</v>
      </c>
      <c r="Y355" s="18">
        <v>8.9276281999999998E-2</v>
      </c>
      <c r="Z355" t="str">
        <f t="shared" si="5"/>
        <v>Alphaproteobacteria non LD12</v>
      </c>
      <c r="AB355" s="26" t="s">
        <v>189</v>
      </c>
      <c r="AC355" s="27">
        <v>85.33</v>
      </c>
      <c r="AD355" s="27">
        <v>5.51</v>
      </c>
      <c r="AE355" s="26" t="s">
        <v>36</v>
      </c>
    </row>
    <row r="356" spans="1:31" x14ac:dyDescent="0.2">
      <c r="A356" t="s">
        <v>470</v>
      </c>
      <c r="B356" s="18">
        <v>36.314581699999998</v>
      </c>
      <c r="C356" s="18">
        <v>3.7140852679999998</v>
      </c>
      <c r="D356" s="18">
        <v>17.81069196</v>
      </c>
      <c r="E356" s="18">
        <v>10.144623660000001</v>
      </c>
      <c r="F356" s="18">
        <v>7.1106428570000002</v>
      </c>
      <c r="G356" s="18">
        <v>2.4208929000000001E-2</v>
      </c>
      <c r="H356" s="18">
        <v>2.4721429E-2</v>
      </c>
      <c r="I356" s="18">
        <v>2.7171429E-2</v>
      </c>
      <c r="J356" s="18">
        <v>9.8102680000000005E-3</v>
      </c>
      <c r="K356" s="18">
        <v>2.9290179999999998E-3</v>
      </c>
      <c r="L356" s="18">
        <v>1.7854911000000001E-2</v>
      </c>
      <c r="M356" s="18">
        <v>1.426339E-3</v>
      </c>
      <c r="N356" s="18">
        <v>1.6656695999999999E-2</v>
      </c>
      <c r="O356" s="18">
        <v>7.4499906249999999</v>
      </c>
      <c r="P356" s="18">
        <v>21.169344200000001</v>
      </c>
      <c r="Q356" s="18">
        <v>6.2836053569999999</v>
      </c>
      <c r="R356" s="18">
        <v>1.0655804E-2</v>
      </c>
      <c r="S356" s="18">
        <v>8.1808039999999999E-3</v>
      </c>
      <c r="T356" s="18">
        <v>0.67064464300000004</v>
      </c>
      <c r="U356" s="18">
        <v>2.1078125E-2</v>
      </c>
      <c r="V356" s="18">
        <v>3.5094196000000001E-2</v>
      </c>
      <c r="W356" s="18">
        <v>2.7637946E-2</v>
      </c>
      <c r="X356" s="18">
        <v>2.1077232000000001E-2</v>
      </c>
      <c r="Y356" s="18">
        <v>4.9324554E-2</v>
      </c>
      <c r="Z356" t="str">
        <f t="shared" si="5"/>
        <v>Bacteroidetes</v>
      </c>
      <c r="AB356" s="26" t="s">
        <v>193</v>
      </c>
      <c r="AC356" s="27">
        <v>90.65</v>
      </c>
      <c r="AD356" s="27">
        <v>0.97</v>
      </c>
      <c r="AE356" s="26" t="s">
        <v>36</v>
      </c>
    </row>
    <row r="357" spans="1:31" x14ac:dyDescent="0.2">
      <c r="A357" t="s">
        <v>471</v>
      </c>
      <c r="B357" s="18">
        <v>5.3653478870000004</v>
      </c>
      <c r="C357" s="18">
        <v>3.6801109859999999</v>
      </c>
      <c r="D357" s="18">
        <v>3.2644546480000001</v>
      </c>
      <c r="E357" s="18">
        <v>3.751686479</v>
      </c>
      <c r="F357" s="18">
        <v>2.8377278869999998</v>
      </c>
      <c r="G357" s="18">
        <v>13.50311718</v>
      </c>
      <c r="H357" s="18">
        <v>2.8470842250000001</v>
      </c>
      <c r="I357" s="18">
        <v>10.986717459999999</v>
      </c>
      <c r="J357" s="18">
        <v>2.9954025350000002</v>
      </c>
      <c r="K357" s="18">
        <v>0.81663662000000004</v>
      </c>
      <c r="L357" s="18">
        <v>4.3255011269999999</v>
      </c>
      <c r="M357" s="18">
        <v>0.87931183099999999</v>
      </c>
      <c r="N357" s="18">
        <v>5.2834033800000002</v>
      </c>
      <c r="O357" s="18">
        <v>7.1132087320000004</v>
      </c>
      <c r="P357" s="18">
        <v>3.4559090139999999</v>
      </c>
      <c r="Q357" s="18">
        <v>4.1131011270000002</v>
      </c>
      <c r="R357" s="18">
        <v>5.4954242249999998</v>
      </c>
      <c r="S357" s="18">
        <v>2.2128994369999999</v>
      </c>
      <c r="T357" s="18">
        <v>1.4562608450000001</v>
      </c>
      <c r="U357" s="18">
        <v>9.1896112680000002</v>
      </c>
      <c r="V357" s="18">
        <v>13.49898366</v>
      </c>
      <c r="W357" s="18">
        <v>6.5995774650000003</v>
      </c>
      <c r="X357" s="18">
        <v>6.1896456339999997</v>
      </c>
      <c r="Y357" s="18">
        <v>14.654292959999999</v>
      </c>
      <c r="Z357" t="str">
        <f t="shared" si="5"/>
        <v>Chlamydiae</v>
      </c>
      <c r="AB357" s="26" t="s">
        <v>393</v>
      </c>
      <c r="AC357" s="27">
        <v>95.48</v>
      </c>
      <c r="AD357" s="27">
        <v>6.29</v>
      </c>
      <c r="AE357" s="26" t="s">
        <v>36</v>
      </c>
    </row>
    <row r="358" spans="1:31" x14ac:dyDescent="0.2">
      <c r="A358" t="s">
        <v>472</v>
      </c>
      <c r="B358" s="18">
        <v>5.7285096299999996</v>
      </c>
      <c r="C358" s="18">
        <v>3.668522222</v>
      </c>
      <c r="D358" s="18">
        <v>3.5976349999999999</v>
      </c>
      <c r="E358" s="18">
        <v>4.8399590740000002</v>
      </c>
      <c r="F358" s="18">
        <v>2.4379612960000001</v>
      </c>
      <c r="G358" s="18">
        <v>5.4827092589999999</v>
      </c>
      <c r="H358" s="18">
        <v>3.4844827779999998</v>
      </c>
      <c r="I358" s="18">
        <v>14.418126669999999</v>
      </c>
      <c r="J358" s="18">
        <v>1.612998333</v>
      </c>
      <c r="K358" s="18">
        <v>7.6261852000000005E-2</v>
      </c>
      <c r="L358" s="18">
        <v>2.4844594440000001</v>
      </c>
      <c r="M358" s="18">
        <v>0.118475556</v>
      </c>
      <c r="N358" s="18">
        <v>2.5813344439999999</v>
      </c>
      <c r="O358" s="18">
        <v>5.2359544439999999</v>
      </c>
      <c r="P358" s="18">
        <v>1.491081667</v>
      </c>
      <c r="Q358" s="18">
        <v>1.8101224069999999</v>
      </c>
      <c r="R358" s="18">
        <v>3.5477503700000002</v>
      </c>
      <c r="S358" s="18">
        <v>1.527319815</v>
      </c>
      <c r="T358" s="18">
        <v>0.77703574099999995</v>
      </c>
      <c r="U358" s="18">
        <v>4.5958557410000003</v>
      </c>
      <c r="V358" s="18">
        <v>3.4088588889999998</v>
      </c>
      <c r="W358" s="18">
        <v>5.5323048149999998</v>
      </c>
      <c r="X358" s="18">
        <v>5.4832192590000002</v>
      </c>
      <c r="Y358" s="18">
        <v>6.4891288889999998</v>
      </c>
      <c r="Z358" t="str">
        <f t="shared" si="5"/>
        <v>Bacteroidetes</v>
      </c>
      <c r="AB358" s="26" t="s">
        <v>239</v>
      </c>
      <c r="AC358" s="27">
        <v>96.65</v>
      </c>
      <c r="AD358" s="27">
        <v>3.23</v>
      </c>
      <c r="AE358" s="26" t="s">
        <v>36</v>
      </c>
    </row>
    <row r="359" spans="1:31" x14ac:dyDescent="0.2">
      <c r="A359" t="s">
        <v>473</v>
      </c>
      <c r="B359" s="18">
        <v>5.0726870540000002</v>
      </c>
      <c r="C359" s="18">
        <v>3.6493628519999999</v>
      </c>
      <c r="D359" s="18">
        <v>4.3375401499999997</v>
      </c>
      <c r="E359" s="18">
        <v>4.9001393999999996</v>
      </c>
      <c r="F359" s="18">
        <v>2.7200604130000001</v>
      </c>
      <c r="G359" s="18">
        <v>11.16586998</v>
      </c>
      <c r="H359" s="18">
        <v>5.1273924949999996</v>
      </c>
      <c r="I359" s="18">
        <v>9.6345198869999997</v>
      </c>
      <c r="J359" s="18">
        <v>1.9903073170000001</v>
      </c>
      <c r="K359" s="18">
        <v>0.98851069400000002</v>
      </c>
      <c r="L359" s="18">
        <v>4.7080585370000003</v>
      </c>
      <c r="M359" s="18">
        <v>0.77940525299999996</v>
      </c>
      <c r="N359" s="18">
        <v>4.3342000000000001</v>
      </c>
      <c r="O359" s="18">
        <v>8.4252716700000008</v>
      </c>
      <c r="P359" s="18">
        <v>3.6533894930000002</v>
      </c>
      <c r="Q359" s="18">
        <v>5.3012547840000002</v>
      </c>
      <c r="R359" s="18">
        <v>7.8878705440000001</v>
      </c>
      <c r="S359" s="18">
        <v>5.5474772979999996</v>
      </c>
      <c r="T359" s="18">
        <v>3.1711459660000001</v>
      </c>
      <c r="U359" s="18">
        <v>11.44211876</v>
      </c>
      <c r="V359" s="18">
        <v>10.005213879999999</v>
      </c>
      <c r="W359" s="18">
        <v>14.46552739</v>
      </c>
      <c r="X359" s="18">
        <v>11.70861689</v>
      </c>
      <c r="Y359" s="18">
        <v>17.21936191</v>
      </c>
      <c r="Z359" t="str">
        <f t="shared" si="5"/>
        <v>Bacteroidetes</v>
      </c>
      <c r="AB359" s="26" t="s">
        <v>352</v>
      </c>
      <c r="AC359" s="27">
        <v>59.61</v>
      </c>
      <c r="AD359" s="27">
        <v>7.04</v>
      </c>
      <c r="AE359" s="26" t="s">
        <v>36</v>
      </c>
    </row>
    <row r="360" spans="1:31" x14ac:dyDescent="0.2">
      <c r="A360" t="s">
        <v>474</v>
      </c>
      <c r="B360" s="18">
        <v>2.6613348050000001</v>
      </c>
      <c r="C360" s="18">
        <v>3.6413633769999998</v>
      </c>
      <c r="D360" s="18">
        <v>3.2562550649999999</v>
      </c>
      <c r="E360" s="18">
        <v>1.92301974</v>
      </c>
      <c r="F360" s="18">
        <v>2.7784711689999999</v>
      </c>
      <c r="G360" s="18">
        <v>0.84801142900000004</v>
      </c>
      <c r="H360" s="18">
        <v>6.5957501299999999</v>
      </c>
      <c r="I360" s="18">
        <v>0.53216077900000003</v>
      </c>
      <c r="J360" s="18">
        <v>0.18683766199999999</v>
      </c>
      <c r="K360" s="18">
        <v>11.8070226</v>
      </c>
      <c r="L360" s="18">
        <v>0.45274311699999997</v>
      </c>
      <c r="M360" s="18">
        <v>14.740972729999999</v>
      </c>
      <c r="N360" s="18">
        <v>0.34899558400000003</v>
      </c>
      <c r="O360" s="18">
        <v>2.4615644159999999</v>
      </c>
      <c r="P360" s="18">
        <v>2.2224493509999999</v>
      </c>
      <c r="Q360" s="18">
        <v>3.3648314290000001</v>
      </c>
      <c r="R360" s="18">
        <v>0.876419481</v>
      </c>
      <c r="S360" s="18">
        <v>11.8561774</v>
      </c>
      <c r="T360" s="18">
        <v>9.3809761040000001</v>
      </c>
      <c r="U360" s="18">
        <v>0.23910831199999999</v>
      </c>
      <c r="V360" s="18">
        <v>0.21305844199999999</v>
      </c>
      <c r="W360" s="18">
        <v>0.48818129900000001</v>
      </c>
      <c r="X360" s="18">
        <v>0.46299896099999999</v>
      </c>
      <c r="Y360" s="18">
        <v>0.28611610399999998</v>
      </c>
      <c r="Z360" t="str">
        <f t="shared" si="5"/>
        <v>Actinobacteria</v>
      </c>
      <c r="AB360" s="26" t="s">
        <v>271</v>
      </c>
      <c r="AC360" s="27">
        <v>97.1</v>
      </c>
      <c r="AD360" s="27">
        <v>0.04</v>
      </c>
      <c r="AE360" s="26" t="s">
        <v>36</v>
      </c>
    </row>
    <row r="361" spans="1:31" x14ac:dyDescent="0.2">
      <c r="A361" t="s">
        <v>475</v>
      </c>
      <c r="B361" s="18">
        <v>2.7388662789999998</v>
      </c>
      <c r="C361" s="18">
        <v>3.6284534879999999</v>
      </c>
      <c r="D361" s="18">
        <v>2.6977651159999998</v>
      </c>
      <c r="E361" s="18">
        <v>1.829297674</v>
      </c>
      <c r="F361" s="18">
        <v>2.5732476740000001</v>
      </c>
      <c r="G361" s="18">
        <v>7.9697673999999996E-2</v>
      </c>
      <c r="H361" s="18">
        <v>11.38136744</v>
      </c>
      <c r="I361" s="18">
        <v>1.0654650999999999E-2</v>
      </c>
      <c r="J361" s="18">
        <v>3.9267440000000002E-3</v>
      </c>
      <c r="K361" s="18">
        <v>14.32532674</v>
      </c>
      <c r="L361" s="18">
        <v>7.0993023000000002E-2</v>
      </c>
      <c r="M361" s="18">
        <v>19.358061630000002</v>
      </c>
      <c r="N361" s="18">
        <v>8.1767439999999997E-3</v>
      </c>
      <c r="O361" s="18">
        <v>1.729005814</v>
      </c>
      <c r="P361" s="18">
        <v>2.0534360469999999</v>
      </c>
      <c r="Q361" s="18">
        <v>2.0643872089999999</v>
      </c>
      <c r="R361" s="18">
        <v>0.151474419</v>
      </c>
      <c r="S361" s="18">
        <v>8.6791395349999991</v>
      </c>
      <c r="T361" s="18">
        <v>5.4532220929999999</v>
      </c>
      <c r="U361" s="18">
        <v>6.7651159999999998E-3</v>
      </c>
      <c r="V361" s="18">
        <v>2.7761628E-2</v>
      </c>
      <c r="W361" s="18">
        <v>9.2499999999999995E-3</v>
      </c>
      <c r="X361" s="18">
        <v>1.2253488E-2</v>
      </c>
      <c r="Y361" s="18">
        <v>6.1255809999999997E-3</v>
      </c>
      <c r="Z361" t="str">
        <f t="shared" si="5"/>
        <v>Chloroflexi</v>
      </c>
      <c r="AB361" s="26" t="s">
        <v>266</v>
      </c>
      <c r="AC361" s="27">
        <v>95.65</v>
      </c>
      <c r="AD361" s="27">
        <v>6.13</v>
      </c>
      <c r="AE361" s="26" t="s">
        <v>36</v>
      </c>
    </row>
    <row r="362" spans="1:31" x14ac:dyDescent="0.2">
      <c r="A362" t="s">
        <v>476</v>
      </c>
      <c r="B362" s="18">
        <v>19.23286366</v>
      </c>
      <c r="C362" s="18">
        <v>3.6187847980000001</v>
      </c>
      <c r="D362" s="18">
        <v>11.542556530000001</v>
      </c>
      <c r="E362" s="18">
        <v>2.7389755340000002</v>
      </c>
      <c r="F362" s="18">
        <v>3.6254026129999999</v>
      </c>
      <c r="G362" s="18">
        <v>1.2674583999999999E-2</v>
      </c>
      <c r="H362" s="18">
        <v>0.121235154</v>
      </c>
      <c r="I362" s="18">
        <v>8.0154389999999992E-3</v>
      </c>
      <c r="J362" s="18">
        <v>8.1035629999999994E-3</v>
      </c>
      <c r="K362" s="18">
        <v>0.156896437</v>
      </c>
      <c r="L362" s="18">
        <v>8.1684089999999997E-3</v>
      </c>
      <c r="M362" s="18">
        <v>2.4666983E-2</v>
      </c>
      <c r="N362" s="18">
        <v>8.2722090000000009E-3</v>
      </c>
      <c r="O362" s="18">
        <v>6.5434610449999999</v>
      </c>
      <c r="P362" s="18">
        <v>6.740740143</v>
      </c>
      <c r="Q362" s="18">
        <v>2.9184988120000002</v>
      </c>
      <c r="R362" s="18">
        <v>5.7116390000000001E-3</v>
      </c>
      <c r="S362" s="18">
        <v>2.5214489E-2</v>
      </c>
      <c r="T362" s="18">
        <v>3.3999748219999999</v>
      </c>
      <c r="U362" s="18">
        <v>1.0382898E-2</v>
      </c>
      <c r="V362" s="18">
        <v>1.4913777E-2</v>
      </c>
      <c r="W362" s="18">
        <v>3.8082659999999997E-2</v>
      </c>
      <c r="X362" s="18">
        <v>1.5767696000000001E-2</v>
      </c>
      <c r="Y362" s="18">
        <v>1.0189548999999999E-2</v>
      </c>
      <c r="Z362" t="str">
        <f t="shared" si="5"/>
        <v>Chloroflexi</v>
      </c>
      <c r="AB362" s="26" t="s">
        <v>452</v>
      </c>
      <c r="AC362" s="27">
        <v>85.29</v>
      </c>
      <c r="AD362" s="27">
        <v>7.8</v>
      </c>
      <c r="AE362" s="26" t="s">
        <v>36</v>
      </c>
    </row>
    <row r="363" spans="1:31" x14ac:dyDescent="0.2">
      <c r="A363" t="s">
        <v>477</v>
      </c>
      <c r="B363" s="18">
        <v>3.2923814710000001</v>
      </c>
      <c r="C363" s="18">
        <v>3.609131063</v>
      </c>
      <c r="D363" s="18">
        <v>2.9965703000000001</v>
      </c>
      <c r="E363" s="18">
        <v>2.543358038</v>
      </c>
      <c r="F363" s="18">
        <v>2.9253179839999999</v>
      </c>
      <c r="G363" s="18">
        <v>1.9037294279999999</v>
      </c>
      <c r="H363" s="18">
        <v>5.3154645780000003</v>
      </c>
      <c r="I363" s="18">
        <v>1.062205995</v>
      </c>
      <c r="J363" s="18">
        <v>0.31535095400000002</v>
      </c>
      <c r="K363" s="18">
        <v>21.276473020000001</v>
      </c>
      <c r="L363" s="18">
        <v>0.54736512299999995</v>
      </c>
      <c r="M363" s="18">
        <v>40.397252039999998</v>
      </c>
      <c r="N363" s="18">
        <v>0.34294277899999998</v>
      </c>
      <c r="O363" s="18">
        <v>3.709507629</v>
      </c>
      <c r="P363" s="18">
        <v>4.1672667570000002</v>
      </c>
      <c r="Q363" s="18">
        <v>4.2300980929999996</v>
      </c>
      <c r="R363" s="18">
        <v>1.8813024519999999</v>
      </c>
      <c r="S363" s="18">
        <v>7.6789277929999997</v>
      </c>
      <c r="T363" s="18">
        <v>3.4796438689999998</v>
      </c>
      <c r="U363" s="18">
        <v>0.37877929199999999</v>
      </c>
      <c r="V363" s="18">
        <v>0.240751771</v>
      </c>
      <c r="W363" s="18">
        <v>0.28718882800000001</v>
      </c>
      <c r="X363" s="18">
        <v>0.702713896</v>
      </c>
      <c r="Y363" s="18">
        <v>0.36471852900000001</v>
      </c>
      <c r="Z363" t="str">
        <f t="shared" si="5"/>
        <v>Acidobacteria</v>
      </c>
      <c r="AB363" s="26" t="s">
        <v>555</v>
      </c>
      <c r="AC363" s="27">
        <v>86.59</v>
      </c>
      <c r="AD363" s="27">
        <v>3.57</v>
      </c>
      <c r="AE363" s="26" t="s">
        <v>36</v>
      </c>
    </row>
    <row r="364" spans="1:31" x14ac:dyDescent="0.2">
      <c r="A364" t="s">
        <v>478</v>
      </c>
      <c r="B364" s="18">
        <v>33.142708749999997</v>
      </c>
      <c r="C364" s="18">
        <v>3.5264074999999999</v>
      </c>
      <c r="D364" s="18">
        <v>12.79614125</v>
      </c>
      <c r="E364" s="18">
        <v>3.52643</v>
      </c>
      <c r="F364" s="18">
        <v>4.4228125</v>
      </c>
      <c r="G364" s="18">
        <v>7.4925E-3</v>
      </c>
      <c r="H364" s="18">
        <v>0.22694375</v>
      </c>
      <c r="I364" s="18">
        <v>3.3500000000000001E-4</v>
      </c>
      <c r="J364" s="18">
        <v>6.2624999999999996E-4</v>
      </c>
      <c r="K364" s="18">
        <v>0.34336749999999999</v>
      </c>
      <c r="L364" s="18">
        <v>4.5875000000000004E-3</v>
      </c>
      <c r="M364" s="18">
        <v>0.18476124999999999</v>
      </c>
      <c r="N364" s="18">
        <v>4.7625E-4</v>
      </c>
      <c r="O364" s="18">
        <v>6.0306837499999997</v>
      </c>
      <c r="P364" s="18">
        <v>5.0058937500000003</v>
      </c>
      <c r="Q364" s="18">
        <v>2.47533</v>
      </c>
      <c r="R364" s="18">
        <v>4.7149999999999996E-3</v>
      </c>
      <c r="S364" s="18">
        <v>0.296485</v>
      </c>
      <c r="T364" s="18">
        <v>1.2208825000000001</v>
      </c>
      <c r="U364" s="18">
        <v>4.2050000000000004E-3</v>
      </c>
      <c r="V364" s="18">
        <v>1.545E-2</v>
      </c>
      <c r="W364" s="18">
        <v>2.3157500000000001E-2</v>
      </c>
      <c r="X364" s="18">
        <v>1.59125E-3</v>
      </c>
      <c r="Y364" s="18">
        <v>1.007625E-2</v>
      </c>
      <c r="Z364" t="str">
        <f t="shared" si="5"/>
        <v>CP Pacearchaeota</v>
      </c>
      <c r="AB364" s="26" t="s">
        <v>543</v>
      </c>
      <c r="AC364" s="27">
        <v>70.22</v>
      </c>
      <c r="AD364" s="27">
        <v>4.4000000000000004</v>
      </c>
      <c r="AE364" s="26" t="s">
        <v>36</v>
      </c>
    </row>
    <row r="365" spans="1:31" x14ac:dyDescent="0.2">
      <c r="A365" t="s">
        <v>479</v>
      </c>
      <c r="B365" s="18">
        <v>2.5317621849999998</v>
      </c>
      <c r="C365" s="18">
        <v>3.4244720590000002</v>
      </c>
      <c r="D365" s="18">
        <v>2.707497584</v>
      </c>
      <c r="E365" s="18">
        <v>1.7649435920000001</v>
      </c>
      <c r="F365" s="18">
        <v>2.4898328780000001</v>
      </c>
      <c r="G365" s="18">
        <v>0.69310493699999998</v>
      </c>
      <c r="H365" s="18">
        <v>9.1504147059999994</v>
      </c>
      <c r="I365" s="18">
        <v>0.68149905499999996</v>
      </c>
      <c r="J365" s="18">
        <v>0.32948476900000001</v>
      </c>
      <c r="K365" s="18">
        <v>18.19527059</v>
      </c>
      <c r="L365" s="18">
        <v>0.52394096599999995</v>
      </c>
      <c r="M365" s="18">
        <v>21.960355459999999</v>
      </c>
      <c r="N365" s="18">
        <v>0.41146123899999998</v>
      </c>
      <c r="O365" s="18">
        <v>2.9680114500000001</v>
      </c>
      <c r="P365" s="18">
        <v>2.3628366600000001</v>
      </c>
      <c r="Q365" s="18">
        <v>2.5425159659999998</v>
      </c>
      <c r="R365" s="18">
        <v>0.83626880299999995</v>
      </c>
      <c r="S365" s="18">
        <v>12.0521625</v>
      </c>
      <c r="T365" s="18">
        <v>6.5086524160000003</v>
      </c>
      <c r="U365" s="18">
        <v>0.32659548300000002</v>
      </c>
      <c r="V365" s="18">
        <v>0.24936060900000001</v>
      </c>
      <c r="W365" s="18">
        <v>0.28808382399999999</v>
      </c>
      <c r="X365" s="18">
        <v>0.41699905500000001</v>
      </c>
      <c r="Y365" s="18">
        <v>0.34530273099999997</v>
      </c>
      <c r="Z365" t="str">
        <f t="shared" si="5"/>
        <v>Betaproteobacteria</v>
      </c>
      <c r="AB365" s="26" t="s">
        <v>537</v>
      </c>
      <c r="AC365" s="27">
        <v>64.08</v>
      </c>
      <c r="AD365" s="27">
        <v>1.47</v>
      </c>
      <c r="AE365" s="26" t="s">
        <v>36</v>
      </c>
    </row>
    <row r="366" spans="1:31" x14ac:dyDescent="0.2">
      <c r="A366" t="s">
        <v>480</v>
      </c>
      <c r="B366" s="18">
        <v>3.7652043480000001</v>
      </c>
      <c r="C366" s="18">
        <v>3.4014717390000002</v>
      </c>
      <c r="D366" s="18">
        <v>3.0977239129999998</v>
      </c>
      <c r="E366" s="18">
        <v>3.4228086960000002</v>
      </c>
      <c r="F366" s="18">
        <v>2.2278782609999999</v>
      </c>
      <c r="G366" s="18">
        <v>6.3544</v>
      </c>
      <c r="H366" s="18">
        <v>3.3909108699999999</v>
      </c>
      <c r="I366" s="18">
        <v>7.7989586959999997</v>
      </c>
      <c r="J366" s="18">
        <v>41.180789130000001</v>
      </c>
      <c r="K366" s="18">
        <v>2.0564913040000001</v>
      </c>
      <c r="L366" s="18">
        <v>44.618878260000002</v>
      </c>
      <c r="M366" s="18">
        <v>3.1196543480000001</v>
      </c>
      <c r="N366" s="18">
        <v>44.05323696</v>
      </c>
      <c r="O366" s="18">
        <v>4.4801304350000004</v>
      </c>
      <c r="P366" s="18">
        <v>3.6114543480000001</v>
      </c>
      <c r="Q366" s="18">
        <v>3.2247130429999999</v>
      </c>
      <c r="R366" s="18">
        <v>4.2835413039999999</v>
      </c>
      <c r="S366" s="18">
        <v>2.493569565</v>
      </c>
      <c r="T366" s="18">
        <v>2.3588891300000001</v>
      </c>
      <c r="U366" s="18">
        <v>3.4504260869999999</v>
      </c>
      <c r="V366" s="18">
        <v>3.397917391</v>
      </c>
      <c r="W366" s="18">
        <v>4.215026087</v>
      </c>
      <c r="X366" s="18">
        <v>5.9404543480000003</v>
      </c>
      <c r="Y366" s="18">
        <v>3.5668543480000001</v>
      </c>
      <c r="Z366" t="str">
        <f t="shared" si="5"/>
        <v>Planctomycetes (Phycisphaerae)</v>
      </c>
      <c r="AB366" s="26" t="s">
        <v>481</v>
      </c>
      <c r="AC366" s="27">
        <v>92.22</v>
      </c>
      <c r="AD366" s="27">
        <v>1.94</v>
      </c>
      <c r="AE366" s="26" t="s">
        <v>36</v>
      </c>
    </row>
    <row r="367" spans="1:31" x14ac:dyDescent="0.2">
      <c r="A367" t="s">
        <v>481</v>
      </c>
      <c r="B367" s="18">
        <v>30.845207139999999</v>
      </c>
      <c r="C367" s="18">
        <v>3.3651049450000001</v>
      </c>
      <c r="D367" s="18">
        <v>7.2483917580000004</v>
      </c>
      <c r="E367" s="18">
        <v>3.6051901100000001</v>
      </c>
      <c r="F367" s="18">
        <v>5.6702648350000002</v>
      </c>
      <c r="G367" s="18">
        <v>3.3148901000000001E-2</v>
      </c>
      <c r="H367" s="18">
        <v>0.31342252700000001</v>
      </c>
      <c r="I367" s="18">
        <v>3.3326923000000001E-2</v>
      </c>
      <c r="J367" s="18">
        <v>2.4680219999999999E-2</v>
      </c>
      <c r="K367" s="18">
        <v>0.39690219799999998</v>
      </c>
      <c r="L367" s="18">
        <v>3.4758790999999997E-2</v>
      </c>
      <c r="M367" s="18">
        <v>0.241578022</v>
      </c>
      <c r="N367" s="18">
        <v>3.0968131999999999E-2</v>
      </c>
      <c r="O367" s="18">
        <v>5.7854456040000004</v>
      </c>
      <c r="P367" s="18">
        <v>4.1485186809999997</v>
      </c>
      <c r="Q367" s="18">
        <v>3.3228390110000001</v>
      </c>
      <c r="R367" s="18">
        <v>2.9925824E-2</v>
      </c>
      <c r="S367" s="18">
        <v>0.197991209</v>
      </c>
      <c r="T367" s="18">
        <v>25.40480659</v>
      </c>
      <c r="U367" s="18">
        <v>4.6479670000000001E-2</v>
      </c>
      <c r="V367" s="18">
        <v>6.2902746999999995E-2</v>
      </c>
      <c r="W367" s="18">
        <v>0.109607143</v>
      </c>
      <c r="X367" s="18">
        <v>5.0377472999999999E-2</v>
      </c>
      <c r="Y367" s="18">
        <v>2.7864285999999999E-2</v>
      </c>
      <c r="Z367" t="str">
        <f t="shared" si="5"/>
        <v>Deltaproteobacteria</v>
      </c>
      <c r="AB367" s="26" t="s">
        <v>407</v>
      </c>
      <c r="AC367" s="27">
        <v>80.53</v>
      </c>
      <c r="AD367" s="27">
        <v>1.31</v>
      </c>
      <c r="AE367" s="26" t="s">
        <v>36</v>
      </c>
    </row>
    <row r="368" spans="1:31" x14ac:dyDescent="0.2">
      <c r="A368" t="s">
        <v>482</v>
      </c>
      <c r="B368" s="18">
        <v>3.0883427079999999</v>
      </c>
      <c r="C368" s="18">
        <v>3.3634677079999999</v>
      </c>
      <c r="D368" s="18">
        <v>1.97455</v>
      </c>
      <c r="E368" s="18">
        <v>1.2609395830000001</v>
      </c>
      <c r="F368" s="18">
        <v>1.7042781250000001</v>
      </c>
      <c r="G368" s="18">
        <v>1.4410417E-2</v>
      </c>
      <c r="H368" s="18">
        <v>11.10553125</v>
      </c>
      <c r="I368" s="18">
        <v>1.271875E-3</v>
      </c>
      <c r="J368" s="18">
        <v>2.28125E-4</v>
      </c>
      <c r="K368" s="18">
        <v>2.5272531250000001</v>
      </c>
      <c r="L368" s="18">
        <v>4.7958330000000002E-3</v>
      </c>
      <c r="M368" s="18">
        <v>0.65708229200000001</v>
      </c>
      <c r="N368" s="18">
        <v>1.803125E-3</v>
      </c>
      <c r="O368" s="18">
        <v>1.9616635419999999</v>
      </c>
      <c r="P368" s="18">
        <v>1.1783666669999999</v>
      </c>
      <c r="Q368" s="18">
        <v>2.1792958329999998</v>
      </c>
      <c r="R368" s="18">
        <v>6.7487500000000006E-2</v>
      </c>
      <c r="S368" s="18">
        <v>15.634614579999999</v>
      </c>
      <c r="T368" s="18">
        <v>9.0525437499999999</v>
      </c>
      <c r="U368" s="18">
        <v>5.2562499999999996E-3</v>
      </c>
      <c r="V368" s="18">
        <v>7.6572919999999996E-3</v>
      </c>
      <c r="W368" s="18">
        <v>5.6604170000000001E-3</v>
      </c>
      <c r="X368" s="18">
        <v>5.8468749999999996E-3</v>
      </c>
      <c r="Y368" s="18">
        <v>5.5208330000000002E-3</v>
      </c>
      <c r="Z368" t="str">
        <f t="shared" si="5"/>
        <v>CP Urhbacteria</v>
      </c>
      <c r="AB368" s="26" t="s">
        <v>606</v>
      </c>
      <c r="AC368" s="27">
        <v>60.58</v>
      </c>
      <c r="AD368" s="27">
        <v>6.69</v>
      </c>
      <c r="AE368" s="26" t="s">
        <v>36</v>
      </c>
    </row>
    <row r="369" spans="1:31" x14ac:dyDescent="0.2">
      <c r="A369" t="s">
        <v>483</v>
      </c>
      <c r="B369" s="18">
        <v>3.9029546389999998</v>
      </c>
      <c r="C369" s="18">
        <v>3.3584999999999998</v>
      </c>
      <c r="D369" s="18">
        <v>3.1465350519999999</v>
      </c>
      <c r="E369" s="18">
        <v>2.9722731960000002</v>
      </c>
      <c r="F369" s="18">
        <v>3.1197051550000001</v>
      </c>
      <c r="G369" s="18">
        <v>1.983707216</v>
      </c>
      <c r="H369" s="18">
        <v>6.8515917530000001</v>
      </c>
      <c r="I369" s="18">
        <v>2.2385185569999999</v>
      </c>
      <c r="J369" s="18">
        <v>2.9440762889999998</v>
      </c>
      <c r="K369" s="18">
        <v>13.87194227</v>
      </c>
      <c r="L369" s="18">
        <v>3.7651072160000001</v>
      </c>
      <c r="M369" s="18">
        <v>23.884346390000001</v>
      </c>
      <c r="N369" s="18">
        <v>3.0101164950000001</v>
      </c>
      <c r="O369" s="18">
        <v>2.954623711</v>
      </c>
      <c r="P369" s="18">
        <v>3.4620546390000002</v>
      </c>
      <c r="Q369" s="18">
        <v>3.3231649480000001</v>
      </c>
      <c r="R369" s="18">
        <v>1.468456701</v>
      </c>
      <c r="S369" s="18">
        <v>6.4946597940000004</v>
      </c>
      <c r="T369" s="18">
        <v>5.1362319589999998</v>
      </c>
      <c r="U369" s="18">
        <v>1.281764948</v>
      </c>
      <c r="V369" s="18">
        <v>0.63416082500000004</v>
      </c>
      <c r="W369" s="18">
        <v>1.147194845</v>
      </c>
      <c r="X369" s="18">
        <v>1.576098969</v>
      </c>
      <c r="Y369" s="18">
        <v>0.93052061900000005</v>
      </c>
      <c r="Z369" t="str">
        <f t="shared" si="5"/>
        <v>Gemmatimonadetes</v>
      </c>
      <c r="AB369" s="26" t="s">
        <v>375</v>
      </c>
      <c r="AC369" s="27">
        <v>92.26</v>
      </c>
      <c r="AD369" s="27">
        <v>1.29</v>
      </c>
      <c r="AE369" s="26" t="s">
        <v>36</v>
      </c>
    </row>
    <row r="370" spans="1:31" x14ac:dyDescent="0.2">
      <c r="A370" t="s">
        <v>484</v>
      </c>
      <c r="B370" s="18">
        <v>1.4593253559999999</v>
      </c>
      <c r="C370" s="18">
        <v>3.3203923080000002</v>
      </c>
      <c r="D370" s="18">
        <v>1.9493897440000001</v>
      </c>
      <c r="E370" s="18">
        <v>1.3015507120000001</v>
      </c>
      <c r="F370" s="18">
        <v>2.2116131050000001</v>
      </c>
      <c r="G370" s="18">
        <v>0.28973105399999999</v>
      </c>
      <c r="H370" s="18">
        <v>7.384446724</v>
      </c>
      <c r="I370" s="18">
        <v>0.23200854700000001</v>
      </c>
      <c r="J370" s="18">
        <v>0.115262108</v>
      </c>
      <c r="K370" s="18">
        <v>15.58860541</v>
      </c>
      <c r="L370" s="18">
        <v>0.27622963</v>
      </c>
      <c r="M370" s="18">
        <v>24.555960970000001</v>
      </c>
      <c r="N370" s="18">
        <v>0.14990170899999999</v>
      </c>
      <c r="O370" s="18">
        <v>2.1118242170000001</v>
      </c>
      <c r="P370" s="18">
        <v>1.855934188</v>
      </c>
      <c r="Q370" s="18">
        <v>1.9089250710000001</v>
      </c>
      <c r="R370" s="18">
        <v>0.45837834799999999</v>
      </c>
      <c r="S370" s="18">
        <v>8.9030527070000005</v>
      </c>
      <c r="T370" s="18">
        <v>2.8523649569999998</v>
      </c>
      <c r="U370" s="18">
        <v>0.148405128</v>
      </c>
      <c r="V370" s="18">
        <v>0.131983761</v>
      </c>
      <c r="W370" s="18">
        <v>0.116869231</v>
      </c>
      <c r="X370" s="18">
        <v>0.213040171</v>
      </c>
      <c r="Y370" s="18">
        <v>0.154192308</v>
      </c>
      <c r="Z370" t="str">
        <f t="shared" si="5"/>
        <v>Deltaproteobacteria</v>
      </c>
      <c r="AB370" s="26" t="s">
        <v>510</v>
      </c>
      <c r="AC370" s="27">
        <v>88.96</v>
      </c>
      <c r="AD370" s="27">
        <v>8.5500000000000007</v>
      </c>
      <c r="AE370" s="26" t="s">
        <v>36</v>
      </c>
    </row>
    <row r="371" spans="1:31" x14ac:dyDescent="0.2">
      <c r="A371" t="s">
        <v>485</v>
      </c>
      <c r="B371" s="18">
        <v>2.7473459020000002</v>
      </c>
      <c r="C371" s="18">
        <v>3.3161499999999999</v>
      </c>
      <c r="D371" s="18">
        <v>2.694714754</v>
      </c>
      <c r="E371" s="18">
        <v>2.357936885</v>
      </c>
      <c r="F371" s="18">
        <v>2.5490920770000001</v>
      </c>
      <c r="G371" s="18">
        <v>4.8737907099999997</v>
      </c>
      <c r="H371" s="18">
        <v>2.1353295079999999</v>
      </c>
      <c r="I371" s="18">
        <v>8.1011620220000005</v>
      </c>
      <c r="J371" s="18">
        <v>1.804995355</v>
      </c>
      <c r="K371" s="18">
        <v>6.1020437159999998</v>
      </c>
      <c r="L371" s="18">
        <v>2.3177754099999999</v>
      </c>
      <c r="M371" s="18">
        <v>13.4020694</v>
      </c>
      <c r="N371" s="18">
        <v>1.7157833330000001</v>
      </c>
      <c r="O371" s="18">
        <v>7.0526997270000003</v>
      </c>
      <c r="P371" s="18">
        <v>3.7952128420000002</v>
      </c>
      <c r="Q371" s="18">
        <v>4.418614754</v>
      </c>
      <c r="R371" s="18">
        <v>6.191578689</v>
      </c>
      <c r="S371" s="18">
        <v>3.3759959020000001</v>
      </c>
      <c r="T371" s="18">
        <v>3.1638721310000002</v>
      </c>
      <c r="U371" s="18">
        <v>2.7458647539999999</v>
      </c>
      <c r="V371" s="18">
        <v>1.30817541</v>
      </c>
      <c r="W371" s="18">
        <v>1.567789071</v>
      </c>
      <c r="X371" s="18">
        <v>3.8264057380000001</v>
      </c>
      <c r="Y371" s="18">
        <v>2.8982743169999998</v>
      </c>
      <c r="Z371" t="str">
        <f t="shared" si="5"/>
        <v>Betaproteobacteria</v>
      </c>
      <c r="AB371" s="26" t="s">
        <v>565</v>
      </c>
      <c r="AC371" s="27">
        <v>80.75</v>
      </c>
      <c r="AD371" s="27">
        <v>1.34</v>
      </c>
      <c r="AE371" s="26" t="s">
        <v>36</v>
      </c>
    </row>
    <row r="372" spans="1:31" x14ac:dyDescent="0.2">
      <c r="A372" t="s">
        <v>486</v>
      </c>
      <c r="B372" s="18">
        <v>4.1217991380000001</v>
      </c>
      <c r="C372" s="18">
        <v>3.309777586</v>
      </c>
      <c r="D372" s="18">
        <v>3.8406206900000002</v>
      </c>
      <c r="E372" s="18">
        <v>4.903155172</v>
      </c>
      <c r="F372" s="18">
        <v>2.6560034479999999</v>
      </c>
      <c r="G372" s="18">
        <v>6.9593741380000003</v>
      </c>
      <c r="H372" s="18">
        <v>2.8744629310000001</v>
      </c>
      <c r="I372" s="18">
        <v>9.4533517239999991</v>
      </c>
      <c r="J372" s="18">
        <v>12.32010086</v>
      </c>
      <c r="K372" s="18">
        <v>0.36215689699999998</v>
      </c>
      <c r="L372" s="18">
        <v>14.01651034</v>
      </c>
      <c r="M372" s="18">
        <v>0.75988793099999996</v>
      </c>
      <c r="N372" s="18">
        <v>12.19201121</v>
      </c>
      <c r="O372" s="18">
        <v>5.2633422410000001</v>
      </c>
      <c r="P372" s="18">
        <v>2.7483948279999999</v>
      </c>
      <c r="Q372" s="18">
        <v>6.2201482759999998</v>
      </c>
      <c r="R372" s="18">
        <v>7.1867353449999998</v>
      </c>
      <c r="S372" s="18">
        <v>3.0238232759999999</v>
      </c>
      <c r="T372" s="18">
        <v>2.3664068970000001</v>
      </c>
      <c r="U372" s="18">
        <v>9.3537870689999991</v>
      </c>
      <c r="V372" s="18">
        <v>5.4433724139999997</v>
      </c>
      <c r="W372" s="18">
        <v>7.4293681029999998</v>
      </c>
      <c r="X372" s="18">
        <v>13.25719569</v>
      </c>
      <c r="Y372" s="18">
        <v>8.4631637929999997</v>
      </c>
      <c r="Z372" t="str">
        <f t="shared" si="5"/>
        <v>Actinobacteria</v>
      </c>
      <c r="AB372" s="26" t="s">
        <v>572</v>
      </c>
      <c r="AC372" s="27">
        <v>56.73</v>
      </c>
      <c r="AD372" s="27">
        <v>0.67</v>
      </c>
      <c r="AE372" s="26" t="s">
        <v>36</v>
      </c>
    </row>
    <row r="373" spans="1:31" x14ac:dyDescent="0.2">
      <c r="A373" t="s">
        <v>487</v>
      </c>
      <c r="B373" s="18">
        <v>1.3532</v>
      </c>
      <c r="C373" s="18">
        <v>3.272703226</v>
      </c>
      <c r="D373" s="18">
        <v>1.9731451609999999</v>
      </c>
      <c r="E373" s="18">
        <v>1.4322774190000001</v>
      </c>
      <c r="F373" s="18">
        <v>1.4590903230000001</v>
      </c>
      <c r="G373" s="18">
        <v>3.7199999999999997E-2</v>
      </c>
      <c r="H373" s="18">
        <v>15.93888387</v>
      </c>
      <c r="I373" s="18">
        <v>0</v>
      </c>
      <c r="J373" s="18">
        <v>0</v>
      </c>
      <c r="K373" s="18">
        <v>20.418545160000001</v>
      </c>
      <c r="L373" s="18">
        <v>1.4496774E-2</v>
      </c>
      <c r="M373" s="18">
        <v>2.8238967740000001</v>
      </c>
      <c r="N373" s="18">
        <v>7.7741900000000001E-4</v>
      </c>
      <c r="O373" s="18">
        <v>4.6831064519999996</v>
      </c>
      <c r="P373" s="18">
        <v>3.3391709679999999</v>
      </c>
      <c r="Q373" s="18">
        <v>4.010541935</v>
      </c>
      <c r="R373" s="18">
        <v>0.13250967699999999</v>
      </c>
      <c r="S373" s="18">
        <v>26.884035480000001</v>
      </c>
      <c r="T373" s="18">
        <v>6.842841935</v>
      </c>
      <c r="U373" s="18">
        <v>2.4064519999999999E-3</v>
      </c>
      <c r="V373" s="18">
        <v>7.2935480000000004E-3</v>
      </c>
      <c r="W373" s="18">
        <v>7.1741940000000001E-3</v>
      </c>
      <c r="X373" s="18">
        <v>2.5612899999999999E-3</v>
      </c>
      <c r="Y373" s="18">
        <v>1.212903E-3</v>
      </c>
      <c r="Z373" t="str">
        <f t="shared" si="5"/>
        <v>CP Pacearchaeota</v>
      </c>
      <c r="AB373" s="26" t="s">
        <v>262</v>
      </c>
      <c r="AC373" s="27">
        <v>74</v>
      </c>
      <c r="AD373" s="27">
        <v>3.01</v>
      </c>
      <c r="AE373" s="26" t="s">
        <v>36</v>
      </c>
    </row>
    <row r="374" spans="1:31" x14ac:dyDescent="0.2">
      <c r="A374" t="s">
        <v>488</v>
      </c>
      <c r="B374" s="18">
        <v>16.1074369</v>
      </c>
      <c r="C374" s="18">
        <v>3.2614441379999999</v>
      </c>
      <c r="D374" s="18">
        <v>10.79172207</v>
      </c>
      <c r="E374" s="18">
        <v>3.3846699999999998</v>
      </c>
      <c r="F374" s="18">
        <v>4.7385237929999997</v>
      </c>
      <c r="G374" s="18">
        <v>1.2706900000000001E-3</v>
      </c>
      <c r="H374" s="18">
        <v>6.4303792999999998E-2</v>
      </c>
      <c r="I374" s="18">
        <v>0</v>
      </c>
      <c r="J374" s="18">
        <v>0</v>
      </c>
      <c r="K374" s="18">
        <v>3.8196552000000002E-2</v>
      </c>
      <c r="L374" s="18">
        <v>0</v>
      </c>
      <c r="M374" s="18">
        <v>3.21379E-4</v>
      </c>
      <c r="N374" s="18">
        <v>6.6689699999999995E-4</v>
      </c>
      <c r="O374" s="18">
        <v>6.058957586</v>
      </c>
      <c r="P374" s="18">
        <v>7.0767155170000002</v>
      </c>
      <c r="Q374" s="18">
        <v>3.4770224139999999</v>
      </c>
      <c r="R374" s="18">
        <v>1.33931E-3</v>
      </c>
      <c r="S374" s="18">
        <v>1.1610344999999999E-2</v>
      </c>
      <c r="T374" s="18">
        <v>1.5070244829999999</v>
      </c>
      <c r="U374" s="18">
        <v>4.2793099999999999E-4</v>
      </c>
      <c r="V374" s="18">
        <v>1.9562070000000002E-3</v>
      </c>
      <c r="W374" s="18">
        <v>4.9903450000000002E-3</v>
      </c>
      <c r="X374" s="18">
        <v>1.620345E-3</v>
      </c>
      <c r="Y374" s="18">
        <v>6.0793100000000003E-4</v>
      </c>
      <c r="Z374" t="str">
        <f t="shared" si="5"/>
        <v>CP WOR-2 Omnitrophica</v>
      </c>
      <c r="AB374" s="26" t="s">
        <v>381</v>
      </c>
      <c r="AC374" s="27">
        <v>91.36</v>
      </c>
      <c r="AD374" s="27">
        <v>0.97</v>
      </c>
      <c r="AE374" s="26" t="s">
        <v>36</v>
      </c>
    </row>
    <row r="375" spans="1:31" x14ac:dyDescent="0.2">
      <c r="A375" t="s">
        <v>489</v>
      </c>
      <c r="B375" s="18">
        <v>0.360136395</v>
      </c>
      <c r="C375" s="18">
        <v>3.2120957130000001</v>
      </c>
      <c r="D375" s="18">
        <v>1.0332774280000001</v>
      </c>
      <c r="E375" s="18">
        <v>3.9238281709999998</v>
      </c>
      <c r="F375" s="18">
        <v>3.2074824149999999</v>
      </c>
      <c r="G375" s="18">
        <v>9.9199479999999996E-3</v>
      </c>
      <c r="H375" s="18">
        <v>3.5405249E-2</v>
      </c>
      <c r="I375" s="18">
        <v>8.5424320000000008E-3</v>
      </c>
      <c r="J375" s="18">
        <v>5.4293090000000002E-3</v>
      </c>
      <c r="K375" s="18">
        <v>3.5318022999999997E-2</v>
      </c>
      <c r="L375" s="18">
        <v>5.7543309999999997E-3</v>
      </c>
      <c r="M375" s="18">
        <v>3.5346981999999999E-2</v>
      </c>
      <c r="N375" s="18">
        <v>5.1252839999999999E-3</v>
      </c>
      <c r="O375" s="18">
        <v>6.0318548E-2</v>
      </c>
      <c r="P375" s="18">
        <v>3.9092293090000001</v>
      </c>
      <c r="Q375" s="18">
        <v>6.2316347329999999</v>
      </c>
      <c r="R375" s="18">
        <v>4.9566050000000002E-3</v>
      </c>
      <c r="S375" s="18">
        <v>3.0249168999999999E-2</v>
      </c>
      <c r="T375" s="18">
        <v>3.112301E-2</v>
      </c>
      <c r="U375" s="18">
        <v>5.3956259999999997E-3</v>
      </c>
      <c r="V375" s="18">
        <v>3.48154E-3</v>
      </c>
      <c r="W375" s="18">
        <v>9.1706040000000006E-3</v>
      </c>
      <c r="X375" s="18">
        <v>5.9422570000000003E-3</v>
      </c>
      <c r="Y375" s="18">
        <v>3.9734030000000004E-3</v>
      </c>
      <c r="Z375" t="str">
        <f t="shared" si="5"/>
        <v>Planctomycetes</v>
      </c>
      <c r="AB375" s="26" t="s">
        <v>610</v>
      </c>
      <c r="AC375" s="27">
        <v>85.97</v>
      </c>
      <c r="AD375" s="27">
        <v>2.62</v>
      </c>
      <c r="AE375" s="26" t="s">
        <v>36</v>
      </c>
    </row>
    <row r="376" spans="1:31" x14ac:dyDescent="0.2">
      <c r="A376" t="s">
        <v>490</v>
      </c>
      <c r="B376" s="18">
        <v>0.80805170199999998</v>
      </c>
      <c r="C376" s="18">
        <v>3.1852456330000001</v>
      </c>
      <c r="D376" s="18">
        <v>1.6808785159999999</v>
      </c>
      <c r="E376" s="18">
        <v>4.255518983</v>
      </c>
      <c r="F376" s="18">
        <v>4.0617778600000003</v>
      </c>
      <c r="G376" s="18">
        <v>1.1030257999999999E-2</v>
      </c>
      <c r="H376" s="18">
        <v>4.9191062000000001E-2</v>
      </c>
      <c r="I376" s="18">
        <v>1.7157196E-2</v>
      </c>
      <c r="J376" s="18">
        <v>1.8057851999999999E-2</v>
      </c>
      <c r="K376" s="18">
        <v>7.782501E-2</v>
      </c>
      <c r="L376" s="18">
        <v>1.6723821E-2</v>
      </c>
      <c r="M376" s="18">
        <v>7.1012341000000007E-2</v>
      </c>
      <c r="N376" s="18">
        <v>1.6539852000000001E-2</v>
      </c>
      <c r="O376" s="18">
        <v>0.16989491600000001</v>
      </c>
      <c r="P376" s="18">
        <v>6.9674134890000001</v>
      </c>
      <c r="Q376" s="18">
        <v>7.3642993849999998</v>
      </c>
      <c r="R376" s="18">
        <v>1.2999467000000001E-2</v>
      </c>
      <c r="S376" s="18">
        <v>5.1524354000000001E-2</v>
      </c>
      <c r="T376" s="18">
        <v>6.7893316999999995E-2</v>
      </c>
      <c r="U376" s="18">
        <v>1.6383149E-2</v>
      </c>
      <c r="V376" s="18">
        <v>1.5935588000000001E-2</v>
      </c>
      <c r="W376" s="18">
        <v>2.9281057999999999E-2</v>
      </c>
      <c r="X376" s="18">
        <v>2.1700450999999999E-2</v>
      </c>
      <c r="Y376" s="18">
        <v>1.3994424E-2</v>
      </c>
      <c r="Z376" t="str">
        <f t="shared" si="5"/>
        <v>Verruomicrobia</v>
      </c>
      <c r="AB376" s="26" t="s">
        <v>631</v>
      </c>
      <c r="AC376" s="27">
        <v>92.68</v>
      </c>
      <c r="AD376" s="27">
        <v>3.78</v>
      </c>
      <c r="AE376" s="26" t="s">
        <v>36</v>
      </c>
    </row>
    <row r="377" spans="1:31" x14ac:dyDescent="0.2">
      <c r="A377" t="s">
        <v>491</v>
      </c>
      <c r="B377" s="18">
        <v>1.8017881499999999</v>
      </c>
      <c r="C377" s="18">
        <v>3.1666132949999999</v>
      </c>
      <c r="D377" s="18">
        <v>2.700383237</v>
      </c>
      <c r="E377" s="18">
        <v>3.1112895950000001</v>
      </c>
      <c r="F377" s="18">
        <v>2.3422283240000001</v>
      </c>
      <c r="G377" s="18">
        <v>5.3173453759999996</v>
      </c>
      <c r="H377" s="18">
        <v>2.186007225</v>
      </c>
      <c r="I377" s="18">
        <v>6.8743809249999996</v>
      </c>
      <c r="J377" s="18">
        <v>8.576078613</v>
      </c>
      <c r="K377" s="18">
        <v>0.52898121399999998</v>
      </c>
      <c r="L377" s="18">
        <v>11.09853786</v>
      </c>
      <c r="M377" s="18">
        <v>1.0833127170000001</v>
      </c>
      <c r="N377" s="18">
        <v>7.8053771679999997</v>
      </c>
      <c r="O377" s="18">
        <v>3.8824950870000001</v>
      </c>
      <c r="P377" s="18">
        <v>1.799484971</v>
      </c>
      <c r="Q377" s="18">
        <v>3.5018742770000002</v>
      </c>
      <c r="R377" s="18">
        <v>4.4035187860000002</v>
      </c>
      <c r="S377" s="18">
        <v>1.8412127170000001</v>
      </c>
      <c r="T377" s="18">
        <v>1.470063873</v>
      </c>
      <c r="U377" s="18">
        <v>4.1054965320000001</v>
      </c>
      <c r="V377" s="18">
        <v>1.065513006</v>
      </c>
      <c r="W377" s="18">
        <v>3.3954895949999999</v>
      </c>
      <c r="X377" s="18">
        <v>4.0141537569999999</v>
      </c>
      <c r="Y377" s="18">
        <v>3.0708187859999998</v>
      </c>
      <c r="Z377" t="str">
        <f t="shared" si="5"/>
        <v>Actinobacteria</v>
      </c>
      <c r="AB377" s="26" t="s">
        <v>635</v>
      </c>
      <c r="AC377" s="27">
        <v>85.57</v>
      </c>
      <c r="AD377" s="27">
        <v>3.55</v>
      </c>
      <c r="AE377" s="26" t="s">
        <v>36</v>
      </c>
    </row>
    <row r="378" spans="1:31" x14ac:dyDescent="0.2">
      <c r="A378" t="s">
        <v>492</v>
      </c>
      <c r="B378" s="18">
        <v>2.7863878139999998</v>
      </c>
      <c r="C378" s="18">
        <v>3.12776129</v>
      </c>
      <c r="D378" s="18">
        <v>2.47917276</v>
      </c>
      <c r="E378" s="18">
        <v>2.7556078849999999</v>
      </c>
      <c r="F378" s="18">
        <v>2.3993290319999998</v>
      </c>
      <c r="G378" s="18">
        <v>4.2963215049999999</v>
      </c>
      <c r="H378" s="18">
        <v>3.3642444440000001</v>
      </c>
      <c r="I378" s="18">
        <v>6.2145534050000002</v>
      </c>
      <c r="J378" s="18">
        <v>1.6339308239999999</v>
      </c>
      <c r="K378" s="18">
        <v>7.8531598569999996</v>
      </c>
      <c r="L378" s="18">
        <v>2.6328025089999998</v>
      </c>
      <c r="M378" s="18">
        <v>17.403560930000001</v>
      </c>
      <c r="N378" s="18">
        <v>1.9765967739999999</v>
      </c>
      <c r="O378" s="18">
        <v>9.9811577059999994</v>
      </c>
      <c r="P378" s="18">
        <v>6.5295863799999996</v>
      </c>
      <c r="Q378" s="18">
        <v>8.4506544800000007</v>
      </c>
      <c r="R378" s="18">
        <v>9.8824089609999994</v>
      </c>
      <c r="S378" s="18">
        <v>5.6914329749999997</v>
      </c>
      <c r="T378" s="18">
        <v>5.9247258059999997</v>
      </c>
      <c r="U378" s="18">
        <v>3.983835842</v>
      </c>
      <c r="V378" s="18">
        <v>2.5773713260000002</v>
      </c>
      <c r="W378" s="18">
        <v>2.2696985660000002</v>
      </c>
      <c r="X378" s="18">
        <v>6.1070175630000003</v>
      </c>
      <c r="Y378" s="18">
        <v>5.360726165</v>
      </c>
      <c r="Z378" t="str">
        <f t="shared" si="5"/>
        <v>Gammaproteobacteria</v>
      </c>
      <c r="AB378" s="26" t="s">
        <v>225</v>
      </c>
      <c r="AC378" s="27">
        <v>94.62</v>
      </c>
      <c r="AD378" s="27">
        <v>1.94</v>
      </c>
      <c r="AE378" s="26" t="s">
        <v>36</v>
      </c>
    </row>
    <row r="379" spans="1:31" x14ac:dyDescent="0.2">
      <c r="A379" t="s">
        <v>493</v>
      </c>
      <c r="B379" s="18">
        <v>1.9651423379999999</v>
      </c>
      <c r="C379" s="18">
        <v>3.100790205</v>
      </c>
      <c r="D379" s="18">
        <v>2.8477229070000001</v>
      </c>
      <c r="E379" s="18">
        <v>2.5470328590000002</v>
      </c>
      <c r="F379" s="18">
        <v>1.926292259</v>
      </c>
      <c r="G379" s="18">
        <v>5.1049603479999996</v>
      </c>
      <c r="H379" s="18">
        <v>1.9913519749999999</v>
      </c>
      <c r="I379" s="18">
        <v>8.3023919429999999</v>
      </c>
      <c r="J379" s="18">
        <v>5.7876763029999996</v>
      </c>
      <c r="K379" s="18">
        <v>4.908436E-2</v>
      </c>
      <c r="L379" s="18">
        <v>4.9501589260000003</v>
      </c>
      <c r="M379" s="18">
        <v>0.144164771</v>
      </c>
      <c r="N379" s="18">
        <v>6.037309005</v>
      </c>
      <c r="O379" s="18">
        <v>3.8893173779999999</v>
      </c>
      <c r="P379" s="18">
        <v>1.649558452</v>
      </c>
      <c r="Q379" s="18">
        <v>1.9116303320000001</v>
      </c>
      <c r="R379" s="18">
        <v>4.2157026860000002</v>
      </c>
      <c r="S379" s="18">
        <v>1.5808448660000001</v>
      </c>
      <c r="T379" s="18">
        <v>1.1964834120000001</v>
      </c>
      <c r="U379" s="18">
        <v>6.4342036330000001</v>
      </c>
      <c r="V379" s="18">
        <v>1.3333170620000001</v>
      </c>
      <c r="W379" s="18">
        <v>3.9124761449999998</v>
      </c>
      <c r="X379" s="18">
        <v>3.1993925750000001</v>
      </c>
      <c r="Y379" s="18">
        <v>3.4036785150000002</v>
      </c>
      <c r="Z379" t="str">
        <f t="shared" si="5"/>
        <v>Cyanobacteria</v>
      </c>
      <c r="AB379" s="26" t="s">
        <v>549</v>
      </c>
      <c r="AC379" s="27">
        <v>52.92</v>
      </c>
      <c r="AD379" s="27">
        <v>6.61</v>
      </c>
      <c r="AE379" s="26" t="s">
        <v>36</v>
      </c>
    </row>
    <row r="380" spans="1:31" x14ac:dyDescent="0.2">
      <c r="A380" t="s">
        <v>494</v>
      </c>
      <c r="B380" s="18">
        <v>2.925977021</v>
      </c>
      <c r="C380" s="18">
        <v>3.0489795740000001</v>
      </c>
      <c r="D380" s="18">
        <v>2.388047872</v>
      </c>
      <c r="E380" s="18">
        <v>2.237535957</v>
      </c>
      <c r="F380" s="18">
        <v>1.8064342550000001</v>
      </c>
      <c r="G380" s="18">
        <v>3.6240850999999998E-2</v>
      </c>
      <c r="H380" s="18">
        <v>20.698365110000001</v>
      </c>
      <c r="I380" s="18">
        <v>2.1888510999999999E-2</v>
      </c>
      <c r="J380" s="18">
        <v>2.0566383000000001E-2</v>
      </c>
      <c r="K380" s="18">
        <v>26.79693894</v>
      </c>
      <c r="L380" s="18">
        <v>3.0969362E-2</v>
      </c>
      <c r="M380" s="18">
        <v>4.8854189359999998</v>
      </c>
      <c r="N380" s="18">
        <v>2.3904254999999999E-2</v>
      </c>
      <c r="O380" s="18">
        <v>5.9271453190000001</v>
      </c>
      <c r="P380" s="18">
        <v>6.6541451059999996</v>
      </c>
      <c r="Q380" s="18">
        <v>5.6714734040000003</v>
      </c>
      <c r="R380" s="18">
        <v>7.4187234000000005E-2</v>
      </c>
      <c r="S380" s="18">
        <v>25.826768940000001</v>
      </c>
      <c r="T380" s="18">
        <v>13.41474936</v>
      </c>
      <c r="U380" s="18">
        <v>1.9156382999999999E-2</v>
      </c>
      <c r="V380" s="18">
        <v>2.4514042999999999E-2</v>
      </c>
      <c r="W380" s="18">
        <v>3.7186809000000001E-2</v>
      </c>
      <c r="X380" s="18">
        <v>2.1163830000000002E-2</v>
      </c>
      <c r="Y380" s="18">
        <v>1.2589787E-2</v>
      </c>
      <c r="Z380" t="str">
        <f t="shared" si="5"/>
        <v>Planctomycetes</v>
      </c>
      <c r="AB380" s="26" t="s">
        <v>416</v>
      </c>
      <c r="AC380" s="27">
        <v>96</v>
      </c>
      <c r="AD380" s="27">
        <v>4.1900000000000004</v>
      </c>
      <c r="AE380" s="26" t="s">
        <v>36</v>
      </c>
    </row>
    <row r="381" spans="1:31" x14ac:dyDescent="0.2">
      <c r="A381" t="s">
        <v>495</v>
      </c>
      <c r="B381" s="18">
        <v>1.503080556</v>
      </c>
      <c r="C381" s="18">
        <v>3.0476202780000001</v>
      </c>
      <c r="D381" s="18">
        <v>1.8886901389999999</v>
      </c>
      <c r="E381" s="18">
        <v>1.39446125</v>
      </c>
      <c r="F381" s="18">
        <v>1.8509409720000001</v>
      </c>
      <c r="G381" s="18">
        <v>0.460856667</v>
      </c>
      <c r="H381" s="18">
        <v>6.9360538890000001</v>
      </c>
      <c r="I381" s="18">
        <v>0.302309306</v>
      </c>
      <c r="J381" s="18">
        <v>8.8654861000000001E-2</v>
      </c>
      <c r="K381" s="18">
        <v>14.728603059999999</v>
      </c>
      <c r="L381" s="18">
        <v>0.152679861</v>
      </c>
      <c r="M381" s="18">
        <v>18.854073329999999</v>
      </c>
      <c r="N381" s="18">
        <v>9.0128889000000004E-2</v>
      </c>
      <c r="O381" s="18">
        <v>2.6700341669999998</v>
      </c>
      <c r="P381" s="18">
        <v>2.6350304169999998</v>
      </c>
      <c r="Q381" s="18">
        <v>3.2100219440000002</v>
      </c>
      <c r="R381" s="18">
        <v>1.181874444</v>
      </c>
      <c r="S381" s="18">
        <v>8.3677499999999991</v>
      </c>
      <c r="T381" s="18">
        <v>3.9309451389999999</v>
      </c>
      <c r="U381" s="18">
        <v>0.114049583</v>
      </c>
      <c r="V381" s="18">
        <v>0.12857125</v>
      </c>
      <c r="W381" s="18">
        <v>9.0526667000000005E-2</v>
      </c>
      <c r="X381" s="18">
        <v>0.26004749999999999</v>
      </c>
      <c r="Y381" s="18">
        <v>0.1239975</v>
      </c>
      <c r="Z381" t="str">
        <f t="shared" si="5"/>
        <v>Acidobacteria</v>
      </c>
      <c r="AB381" s="26" t="s">
        <v>504</v>
      </c>
      <c r="AC381" s="27">
        <v>98.69</v>
      </c>
      <c r="AD381" s="27">
        <v>3.55</v>
      </c>
      <c r="AE381" s="26" t="s">
        <v>36</v>
      </c>
    </row>
    <row r="382" spans="1:31" x14ac:dyDescent="0.2">
      <c r="A382" t="s">
        <v>496</v>
      </c>
      <c r="B382" s="18">
        <v>31.104285879999999</v>
      </c>
      <c r="C382" s="18">
        <v>3.0277712939999999</v>
      </c>
      <c r="D382" s="18">
        <v>8.6080571760000009</v>
      </c>
      <c r="E382" s="18">
        <v>4.6362839999999998</v>
      </c>
      <c r="F382" s="18">
        <v>5.3548197650000002</v>
      </c>
      <c r="G382" s="18">
        <v>3.7931528999999999E-2</v>
      </c>
      <c r="H382" s="18">
        <v>0.189974588</v>
      </c>
      <c r="I382" s="18">
        <v>3.0660705999999999E-2</v>
      </c>
      <c r="J382" s="18">
        <v>2.6471293999999999E-2</v>
      </c>
      <c r="K382" s="18">
        <v>0.21184117599999999</v>
      </c>
      <c r="L382" s="18">
        <v>3.1059765E-2</v>
      </c>
      <c r="M382" s="18">
        <v>0.14215058799999999</v>
      </c>
      <c r="N382" s="18">
        <v>3.1777882E-2</v>
      </c>
      <c r="O382" s="18">
        <v>6.1448927060000003</v>
      </c>
      <c r="P382" s="18">
        <v>7.8691352940000003</v>
      </c>
      <c r="Q382" s="18">
        <v>4.4925211760000003</v>
      </c>
      <c r="R382" s="18">
        <v>2.6839529000000001E-2</v>
      </c>
      <c r="S382" s="18">
        <v>0.11598141200000001</v>
      </c>
      <c r="T382" s="18">
        <v>6.522336235</v>
      </c>
      <c r="U382" s="18">
        <v>3.6380000000000003E-2</v>
      </c>
      <c r="V382" s="18">
        <v>3.9658588000000002E-2</v>
      </c>
      <c r="W382" s="18">
        <v>9.3771059000000004E-2</v>
      </c>
      <c r="X382" s="18">
        <v>3.2171294000000003E-2</v>
      </c>
      <c r="Y382" s="18">
        <v>2.4323765000000001E-2</v>
      </c>
      <c r="Z382" t="str">
        <f t="shared" si="5"/>
        <v>CP Ziwabacteria</v>
      </c>
      <c r="AB382" s="26" t="s">
        <v>484</v>
      </c>
      <c r="AC382" s="27">
        <v>96.64</v>
      </c>
      <c r="AD382" s="27">
        <v>3.36</v>
      </c>
      <c r="AE382" s="26" t="s">
        <v>36</v>
      </c>
    </row>
    <row r="383" spans="1:31" x14ac:dyDescent="0.2">
      <c r="A383" t="s">
        <v>497</v>
      </c>
      <c r="B383" s="18">
        <v>13.576102410000001</v>
      </c>
      <c r="C383" s="18">
        <v>3.0122013750000001</v>
      </c>
      <c r="D383" s="18">
        <v>4.7270037800000004</v>
      </c>
      <c r="E383" s="18">
        <v>1.7899618559999999</v>
      </c>
      <c r="F383" s="18">
        <v>3.8842756010000001</v>
      </c>
      <c r="G383" s="18">
        <v>2.2992096E-2</v>
      </c>
      <c r="H383" s="18">
        <v>0.93453814400000002</v>
      </c>
      <c r="I383" s="18">
        <v>2.0388659999999999E-2</v>
      </c>
      <c r="J383" s="18">
        <v>1.1530927999999999E-2</v>
      </c>
      <c r="K383" s="18">
        <v>0.95088866000000005</v>
      </c>
      <c r="L383" s="18">
        <v>1.6317525999999999E-2</v>
      </c>
      <c r="M383" s="18">
        <v>8.2250858999999996E-2</v>
      </c>
      <c r="N383" s="18">
        <v>1.2852921E-2</v>
      </c>
      <c r="O383" s="18">
        <v>4.6681175259999996</v>
      </c>
      <c r="P383" s="18">
        <v>2.520201718</v>
      </c>
      <c r="Q383" s="18">
        <v>1.7570786940000001</v>
      </c>
      <c r="R383" s="18">
        <v>5.1051550000000001E-3</v>
      </c>
      <c r="S383" s="18">
        <v>0.15520790400000001</v>
      </c>
      <c r="T383" s="18">
        <v>26.256815459999999</v>
      </c>
      <c r="U383" s="18">
        <v>8.1326460000000003E-3</v>
      </c>
      <c r="V383" s="18">
        <v>4.2436430000000001E-3</v>
      </c>
      <c r="W383" s="18">
        <v>5.3017180000000004E-3</v>
      </c>
      <c r="X383" s="18">
        <v>5.0670100000000003E-3</v>
      </c>
      <c r="Y383" s="18">
        <v>4.1367699999999997E-3</v>
      </c>
      <c r="Z383" t="str">
        <f t="shared" si="5"/>
        <v>CP Poribacteria</v>
      </c>
      <c r="AB383" s="26" t="s">
        <v>389</v>
      </c>
      <c r="AC383" s="27">
        <v>95.35</v>
      </c>
      <c r="AD383" s="27">
        <v>4.46</v>
      </c>
      <c r="AE383" s="26" t="s">
        <v>36</v>
      </c>
    </row>
    <row r="384" spans="1:31" x14ac:dyDescent="0.2">
      <c r="A384" t="s">
        <v>498</v>
      </c>
      <c r="B384" s="18">
        <v>1.425723077</v>
      </c>
      <c r="C384" s="18">
        <v>2.9857245560000001</v>
      </c>
      <c r="D384" s="18">
        <v>2.154663905</v>
      </c>
      <c r="E384" s="18">
        <v>1.8900136089999999</v>
      </c>
      <c r="F384" s="18">
        <v>1.532948521</v>
      </c>
      <c r="G384" s="18">
        <v>0.891071006</v>
      </c>
      <c r="H384" s="18">
        <v>9.7038866860000006</v>
      </c>
      <c r="I384" s="18">
        <v>0.67515502999999999</v>
      </c>
      <c r="J384" s="18">
        <v>7.0281952999999994E-2</v>
      </c>
      <c r="K384" s="18">
        <v>12.000547340000001</v>
      </c>
      <c r="L384" s="18">
        <v>0.113544675</v>
      </c>
      <c r="M384" s="18">
        <v>1.3818227809999999</v>
      </c>
      <c r="N384" s="18">
        <v>0.10415355</v>
      </c>
      <c r="O384" s="18">
        <v>7.8493565089999997</v>
      </c>
      <c r="P384" s="18">
        <v>4.518815976</v>
      </c>
      <c r="Q384" s="18">
        <v>6.425335799</v>
      </c>
      <c r="R384" s="18">
        <v>5.1935076919999998</v>
      </c>
      <c r="S384" s="18">
        <v>26.378763020000001</v>
      </c>
      <c r="T384" s="18">
        <v>6.2961115379999999</v>
      </c>
      <c r="U384" s="18">
        <v>7.0454792900000003</v>
      </c>
      <c r="V384" s="18">
        <v>0.50295917199999995</v>
      </c>
      <c r="W384" s="18">
        <v>6.2862100590000001</v>
      </c>
      <c r="X384" s="18">
        <v>6.2985511829999998</v>
      </c>
      <c r="Y384" s="18">
        <v>4.6865153849999999</v>
      </c>
      <c r="Z384" t="str">
        <f t="shared" si="5"/>
        <v>Bacteroidetes</v>
      </c>
      <c r="AB384" s="26" t="s">
        <v>591</v>
      </c>
      <c r="AC384" s="27">
        <v>82.4</v>
      </c>
      <c r="AD384" s="27">
        <v>0.93</v>
      </c>
      <c r="AE384" s="26" t="s">
        <v>66</v>
      </c>
    </row>
    <row r="385" spans="1:31" x14ac:dyDescent="0.2">
      <c r="A385" t="s">
        <v>499</v>
      </c>
      <c r="B385" s="18">
        <v>4.3045574999999996</v>
      </c>
      <c r="C385" s="18">
        <v>2.9486084379999999</v>
      </c>
      <c r="D385" s="18">
        <v>3.394852813</v>
      </c>
      <c r="E385" s="18">
        <v>3.1074221880000001</v>
      </c>
      <c r="F385" s="18">
        <v>2.2077175000000002</v>
      </c>
      <c r="G385" s="18">
        <v>7.7312618750000004</v>
      </c>
      <c r="H385" s="18">
        <v>2.9495421880000001</v>
      </c>
      <c r="I385" s="18">
        <v>11.692882190000001</v>
      </c>
      <c r="J385" s="18">
        <v>7.578634063</v>
      </c>
      <c r="K385" s="18">
        <v>0.15073906300000001</v>
      </c>
      <c r="L385" s="18">
        <v>9.5592587499999997</v>
      </c>
      <c r="M385" s="18">
        <v>0.16847812500000001</v>
      </c>
      <c r="N385" s="18">
        <v>9.8194740629999995</v>
      </c>
      <c r="O385" s="18">
        <v>5.7377687499999999</v>
      </c>
      <c r="P385" s="18">
        <v>1.9963221879999999</v>
      </c>
      <c r="Q385" s="18">
        <v>2.313854375</v>
      </c>
      <c r="R385" s="18">
        <v>4.8478937499999999</v>
      </c>
      <c r="S385" s="18">
        <v>2.2253721880000001</v>
      </c>
      <c r="T385" s="18">
        <v>1.695991875</v>
      </c>
      <c r="U385" s="18">
        <v>6.789423438</v>
      </c>
      <c r="V385" s="18">
        <v>5.768515313</v>
      </c>
      <c r="W385" s="18">
        <v>6.5775790629999999</v>
      </c>
      <c r="X385" s="18">
        <v>8.5797631249999995</v>
      </c>
      <c r="Y385" s="18">
        <v>8.5062837499999997</v>
      </c>
      <c r="Z385" t="str">
        <f t="shared" si="5"/>
        <v>Bacteroidetes</v>
      </c>
      <c r="AB385" s="26" t="s">
        <v>310</v>
      </c>
      <c r="AC385" s="27">
        <v>98.27</v>
      </c>
      <c r="AD385" s="27">
        <v>2</v>
      </c>
      <c r="AE385" s="26" t="s">
        <v>67</v>
      </c>
    </row>
    <row r="386" spans="1:31" x14ac:dyDescent="0.2">
      <c r="A386" t="s">
        <v>500</v>
      </c>
      <c r="B386" s="18">
        <v>1.282988228</v>
      </c>
      <c r="C386" s="18">
        <v>2.9376755289999998</v>
      </c>
      <c r="D386" s="18">
        <v>1.588837963</v>
      </c>
      <c r="E386" s="18">
        <v>1.103117328</v>
      </c>
      <c r="F386" s="18">
        <v>1.539557407</v>
      </c>
      <c r="G386" s="18">
        <v>8.1205819999999998E-2</v>
      </c>
      <c r="H386" s="18">
        <v>10.56869021</v>
      </c>
      <c r="I386" s="18">
        <v>6.6266799000000001E-2</v>
      </c>
      <c r="J386" s="18">
        <v>4.5113491999999998E-2</v>
      </c>
      <c r="K386" s="18">
        <v>5.5018018519999998</v>
      </c>
      <c r="L386" s="18">
        <v>6.3303571000000003E-2</v>
      </c>
      <c r="M386" s="18">
        <v>3.0409322749999999</v>
      </c>
      <c r="N386" s="18">
        <v>4.7351455000000001E-2</v>
      </c>
      <c r="O386" s="18">
        <v>1.3341256610000001</v>
      </c>
      <c r="P386" s="18">
        <v>1.177865476</v>
      </c>
      <c r="Q386" s="18">
        <v>1.460907011</v>
      </c>
      <c r="R386" s="18">
        <v>9.2419444000000003E-2</v>
      </c>
      <c r="S386" s="18">
        <v>9.7987312170000003</v>
      </c>
      <c r="T386" s="18">
        <v>4.5368015870000002</v>
      </c>
      <c r="U386" s="18">
        <v>4.9338623999999998E-2</v>
      </c>
      <c r="V386" s="18">
        <v>3.0905423000000001E-2</v>
      </c>
      <c r="W386" s="18">
        <v>4.8929101000000003E-2</v>
      </c>
      <c r="X386" s="18">
        <v>5.6996429000000001E-2</v>
      </c>
      <c r="Y386" s="18">
        <v>4.2827380999999998E-2</v>
      </c>
      <c r="Z386" t="str">
        <f t="shared" si="5"/>
        <v>Actinobacteria</v>
      </c>
      <c r="AB386" s="26" t="s">
        <v>148</v>
      </c>
      <c r="AC386" s="27">
        <v>99.33</v>
      </c>
      <c r="AD386" s="27">
        <v>0</v>
      </c>
      <c r="AE386" s="26" t="s">
        <v>67</v>
      </c>
    </row>
    <row r="387" spans="1:31" x14ac:dyDescent="0.2">
      <c r="A387" t="s">
        <v>501</v>
      </c>
      <c r="B387" s="18">
        <v>9.0873477319999996</v>
      </c>
      <c r="C387" s="18">
        <v>2.9123268430000002</v>
      </c>
      <c r="D387" s="18">
        <v>8.382478828</v>
      </c>
      <c r="E387" s="18">
        <v>1.77770104</v>
      </c>
      <c r="F387" s="18">
        <v>3.812146314</v>
      </c>
      <c r="G387" s="18">
        <v>0.141902363</v>
      </c>
      <c r="H387" s="18">
        <v>0.59101616300000004</v>
      </c>
      <c r="I387" s="18">
        <v>0.146602552</v>
      </c>
      <c r="J387" s="18">
        <v>0.14275718300000001</v>
      </c>
      <c r="K387" s="18">
        <v>0.76674952699999999</v>
      </c>
      <c r="L387" s="18">
        <v>0.18149064300000001</v>
      </c>
      <c r="M387" s="18">
        <v>0.50056862000000002</v>
      </c>
      <c r="N387" s="18">
        <v>0.15010784499999999</v>
      </c>
      <c r="O387" s="18">
        <v>7.5666680529999999</v>
      </c>
      <c r="P387" s="18">
        <v>7.840004253</v>
      </c>
      <c r="Q387" s="18">
        <v>2.8271543480000001</v>
      </c>
      <c r="R387" s="18">
        <v>0.12391966</v>
      </c>
      <c r="S387" s="18">
        <v>0.40467353499999997</v>
      </c>
      <c r="T387" s="18">
        <v>11.668143860000001</v>
      </c>
      <c r="U387" s="18">
        <v>0.109301229</v>
      </c>
      <c r="V387" s="18">
        <v>0.21612693799999999</v>
      </c>
      <c r="W387" s="18">
        <v>0.15952485799999999</v>
      </c>
      <c r="X387" s="18">
        <v>0.119372873</v>
      </c>
      <c r="Y387" s="18">
        <v>0.118571172</v>
      </c>
      <c r="Z387" t="str">
        <f t="shared" ref="Z387:Z450" si="6">VLOOKUP(A387,AB:AE,4,FALSE)</f>
        <v>Gammaproteobacteria</v>
      </c>
      <c r="AB387" s="26" t="s">
        <v>456</v>
      </c>
      <c r="AC387" s="27">
        <v>54.81</v>
      </c>
      <c r="AD387" s="27">
        <v>0</v>
      </c>
      <c r="AE387" s="26" t="s">
        <v>67</v>
      </c>
    </row>
    <row r="388" spans="1:31" x14ac:dyDescent="0.2">
      <c r="A388" t="s">
        <v>502</v>
      </c>
      <c r="B388" s="18">
        <v>2.9356602839999999</v>
      </c>
      <c r="C388" s="18">
        <v>2.896586525</v>
      </c>
      <c r="D388" s="18">
        <v>1.9638170210000001</v>
      </c>
      <c r="E388" s="18">
        <v>1.450156738</v>
      </c>
      <c r="F388" s="18">
        <v>2.164131915</v>
      </c>
      <c r="G388" s="18">
        <v>0.62184964499999995</v>
      </c>
      <c r="H388" s="18">
        <v>6.0910957449999996</v>
      </c>
      <c r="I388" s="18">
        <v>0.47253900700000001</v>
      </c>
      <c r="J388" s="18">
        <v>0.20587730500000001</v>
      </c>
      <c r="K388" s="18">
        <v>14.7464844</v>
      </c>
      <c r="L388" s="18">
        <v>0.38995957399999998</v>
      </c>
      <c r="M388" s="18">
        <v>15.2688539</v>
      </c>
      <c r="N388" s="18">
        <v>0.259260993</v>
      </c>
      <c r="O388" s="18">
        <v>2.9509673759999999</v>
      </c>
      <c r="P388" s="18">
        <v>2.196834043</v>
      </c>
      <c r="Q388" s="18">
        <v>2.7950141839999998</v>
      </c>
      <c r="R388" s="18">
        <v>0.81014255300000004</v>
      </c>
      <c r="S388" s="18">
        <v>9.4164964540000007</v>
      </c>
      <c r="T388" s="18">
        <v>7.7996333330000001</v>
      </c>
      <c r="U388" s="18">
        <v>0.172142553</v>
      </c>
      <c r="V388" s="18">
        <v>0.178461702</v>
      </c>
      <c r="W388" s="18">
        <v>0.13365106400000001</v>
      </c>
      <c r="X388" s="18">
        <v>0.34243900700000002</v>
      </c>
      <c r="Y388" s="18">
        <v>0.33262482300000001</v>
      </c>
      <c r="Z388" t="str">
        <f t="shared" si="6"/>
        <v>Acidobacteria</v>
      </c>
      <c r="AB388" s="26" t="s">
        <v>503</v>
      </c>
      <c r="AC388" s="27">
        <v>97.81</v>
      </c>
      <c r="AD388" s="27">
        <v>7.65</v>
      </c>
      <c r="AE388" s="26" t="s">
        <v>27</v>
      </c>
    </row>
    <row r="389" spans="1:31" x14ac:dyDescent="0.2">
      <c r="A389" t="s">
        <v>503</v>
      </c>
      <c r="B389" s="18">
        <v>2.7464450610000002</v>
      </c>
      <c r="C389" s="18">
        <v>2.8917783359999998</v>
      </c>
      <c r="D389" s="18">
        <v>2.3560197569999999</v>
      </c>
      <c r="E389" s="18">
        <v>2.5862769499999998</v>
      </c>
      <c r="F389" s="18">
        <v>1.8583032930000001</v>
      </c>
      <c r="G389" s="18">
        <v>5.7149837090000002</v>
      </c>
      <c r="H389" s="18">
        <v>2.573646101</v>
      </c>
      <c r="I389" s="18">
        <v>6.1158847490000001</v>
      </c>
      <c r="J389" s="18">
        <v>1.815915078</v>
      </c>
      <c r="K389" s="18">
        <v>3.6499707109999999</v>
      </c>
      <c r="L389" s="18">
        <v>2.3540412480000001</v>
      </c>
      <c r="M389" s="18">
        <v>7.3129308489999998</v>
      </c>
      <c r="N389" s="18">
        <v>1.9098896009999999</v>
      </c>
      <c r="O389" s="18">
        <v>12.033311960000001</v>
      </c>
      <c r="P389" s="18">
        <v>8.7638221840000003</v>
      </c>
      <c r="Q389" s="18">
        <v>10.49543899</v>
      </c>
      <c r="R389" s="18">
        <v>12.473554419999999</v>
      </c>
      <c r="S389" s="18">
        <v>5.6518079720000003</v>
      </c>
      <c r="T389" s="18">
        <v>5.6674253029999999</v>
      </c>
      <c r="U389" s="18">
        <v>3.3789684580000001</v>
      </c>
      <c r="V389" s="18">
        <v>1.9383596190000001</v>
      </c>
      <c r="W389" s="18">
        <v>2.0603225300000001</v>
      </c>
      <c r="X389" s="18">
        <v>6.247764471</v>
      </c>
      <c r="Y389" s="18">
        <v>4.0984493930000001</v>
      </c>
      <c r="Z389" t="str">
        <f t="shared" si="6"/>
        <v>Acidobacteria</v>
      </c>
      <c r="AB389" s="26" t="s">
        <v>424</v>
      </c>
      <c r="AC389" s="27">
        <v>91.62</v>
      </c>
      <c r="AD389" s="27">
        <v>4.82</v>
      </c>
      <c r="AE389" s="26" t="s">
        <v>27</v>
      </c>
    </row>
    <row r="390" spans="1:31" x14ac:dyDescent="0.2">
      <c r="A390" t="s">
        <v>504</v>
      </c>
      <c r="B390" s="18">
        <v>1.514848515</v>
      </c>
      <c r="C390" s="18">
        <v>2.8757673270000002</v>
      </c>
      <c r="D390" s="18">
        <v>1.6510039599999999</v>
      </c>
      <c r="E390" s="18">
        <v>1.3435831680000001</v>
      </c>
      <c r="F390" s="18">
        <v>2.16419505</v>
      </c>
      <c r="G390" s="18">
        <v>0.36829405900000001</v>
      </c>
      <c r="H390" s="18">
        <v>4.9118306929999997</v>
      </c>
      <c r="I390" s="18">
        <v>0.13651881199999999</v>
      </c>
      <c r="J390" s="18">
        <v>2.0358416000000001E-2</v>
      </c>
      <c r="K390" s="18">
        <v>13.277468320000001</v>
      </c>
      <c r="L390" s="18">
        <v>0.13267722800000001</v>
      </c>
      <c r="M390" s="18">
        <v>20.963556440000001</v>
      </c>
      <c r="N390" s="18">
        <v>6.0315842000000001E-2</v>
      </c>
      <c r="O390" s="18">
        <v>1.826217822</v>
      </c>
      <c r="P390" s="18">
        <v>1.303227723</v>
      </c>
      <c r="Q390" s="18">
        <v>2.002957426</v>
      </c>
      <c r="R390" s="18">
        <v>0.43532871299999998</v>
      </c>
      <c r="S390" s="18">
        <v>7.3225633659999998</v>
      </c>
      <c r="T390" s="18">
        <v>4.1631089110000001</v>
      </c>
      <c r="U390" s="18">
        <v>1.820198E-2</v>
      </c>
      <c r="V390" s="18">
        <v>4.3856435999999999E-2</v>
      </c>
      <c r="W390" s="18">
        <v>1.8324752E-2</v>
      </c>
      <c r="X390" s="18">
        <v>5.8209901000000001E-2</v>
      </c>
      <c r="Y390" s="18">
        <v>3.1994058999999998E-2</v>
      </c>
      <c r="Z390" t="str">
        <f t="shared" si="6"/>
        <v>Deltaproteobacteria</v>
      </c>
      <c r="AB390" s="26" t="s">
        <v>519</v>
      </c>
      <c r="AC390" s="27">
        <v>89.42</v>
      </c>
      <c r="AD390" s="27">
        <v>2.29</v>
      </c>
      <c r="AE390" s="26" t="s">
        <v>27</v>
      </c>
    </row>
    <row r="391" spans="1:31" x14ac:dyDescent="0.2">
      <c r="A391" t="s">
        <v>505</v>
      </c>
      <c r="B391" s="18">
        <v>16.963730819999999</v>
      </c>
      <c r="C391" s="18">
        <v>2.83753002</v>
      </c>
      <c r="D391" s="18">
        <v>9.3587493039999998</v>
      </c>
      <c r="E391" s="18">
        <v>1.8029606359999999</v>
      </c>
      <c r="F391" s="18">
        <v>3.323142942</v>
      </c>
      <c r="G391" s="18">
        <v>4.6232599999999997E-3</v>
      </c>
      <c r="H391" s="18">
        <v>5.4195625999999997E-2</v>
      </c>
      <c r="I391" s="18">
        <v>1.4892639999999999E-3</v>
      </c>
      <c r="J391" s="18">
        <v>2.481909E-3</v>
      </c>
      <c r="K391" s="18">
        <v>5.9741152999999998E-2</v>
      </c>
      <c r="L391" s="18">
        <v>2.1807160000000001E-3</v>
      </c>
      <c r="M391" s="18">
        <v>4.2777340000000001E-3</v>
      </c>
      <c r="N391" s="18">
        <v>2.235388E-3</v>
      </c>
      <c r="O391" s="18">
        <v>4.9175968189999999</v>
      </c>
      <c r="P391" s="18">
        <v>3.982075547</v>
      </c>
      <c r="Q391" s="18">
        <v>1.83565825</v>
      </c>
      <c r="R391" s="18">
        <v>1.697217E-3</v>
      </c>
      <c r="S391" s="18">
        <v>4.2526839999999996E-3</v>
      </c>
      <c r="T391" s="18">
        <v>2.162451093</v>
      </c>
      <c r="U391" s="18">
        <v>7.5636180000000003E-3</v>
      </c>
      <c r="V391" s="18">
        <v>6.1497019999999999E-3</v>
      </c>
      <c r="W391" s="18">
        <v>1.5049702E-2</v>
      </c>
      <c r="X391" s="18">
        <v>5.1268390000000002E-3</v>
      </c>
      <c r="Y391" s="18">
        <v>1.941948E-3</v>
      </c>
      <c r="Z391" t="str">
        <f t="shared" si="6"/>
        <v>Chloroflexi</v>
      </c>
      <c r="AB391" s="26" t="s">
        <v>161</v>
      </c>
      <c r="AC391" s="27">
        <v>90.35</v>
      </c>
      <c r="AD391" s="27">
        <v>6.87</v>
      </c>
      <c r="AE391" s="26" t="s">
        <v>27</v>
      </c>
    </row>
    <row r="392" spans="1:31" x14ac:dyDescent="0.2">
      <c r="A392" t="s">
        <v>506</v>
      </c>
      <c r="B392" s="18">
        <v>12.357426780000001</v>
      </c>
      <c r="C392" s="18">
        <v>2.81499071</v>
      </c>
      <c r="D392" s="18">
        <v>7.9993071039999997</v>
      </c>
      <c r="E392" s="18">
        <v>1.9456792350000001</v>
      </c>
      <c r="F392" s="18">
        <v>3.9969857919999998</v>
      </c>
      <c r="G392" s="18">
        <v>2.8069398999999998E-2</v>
      </c>
      <c r="H392" s="18">
        <v>1.1320491800000001</v>
      </c>
      <c r="I392" s="18">
        <v>1.8621858000000002E-2</v>
      </c>
      <c r="J392" s="18">
        <v>1.1421311E-2</v>
      </c>
      <c r="K392" s="18">
        <v>1.225719126</v>
      </c>
      <c r="L392" s="18">
        <v>1.8175409999999999E-2</v>
      </c>
      <c r="M392" s="18">
        <v>0.31435464499999999</v>
      </c>
      <c r="N392" s="18">
        <v>2.2145354999999999E-2</v>
      </c>
      <c r="O392" s="18">
        <v>5.5865846990000003</v>
      </c>
      <c r="P392" s="18">
        <v>7.3174885249999999</v>
      </c>
      <c r="Q392" s="18">
        <v>2.131879235</v>
      </c>
      <c r="R392" s="18">
        <v>1.7208742999999999E-2</v>
      </c>
      <c r="S392" s="18">
        <v>0.286354098</v>
      </c>
      <c r="T392" s="18">
        <v>19.622606009999998</v>
      </c>
      <c r="U392" s="18">
        <v>1.8653005E-2</v>
      </c>
      <c r="V392" s="18">
        <v>1.3712568E-2</v>
      </c>
      <c r="W392" s="18">
        <v>1.5591257000000001E-2</v>
      </c>
      <c r="X392" s="18">
        <v>2.2295082000000001E-2</v>
      </c>
      <c r="Y392" s="18">
        <v>1.2917486000000001E-2</v>
      </c>
      <c r="Z392" t="str">
        <f t="shared" si="6"/>
        <v>Alphaproteobacteria non LD12</v>
      </c>
      <c r="AB392" s="26" t="s">
        <v>429</v>
      </c>
      <c r="AC392" s="27">
        <v>75.75</v>
      </c>
      <c r="AD392" s="27">
        <v>3.78</v>
      </c>
      <c r="AE392" s="26" t="s">
        <v>27</v>
      </c>
    </row>
    <row r="393" spans="1:31" x14ac:dyDescent="0.2">
      <c r="A393" t="s">
        <v>507</v>
      </c>
      <c r="B393" s="18">
        <v>1.0527060479999999</v>
      </c>
      <c r="C393" s="18">
        <v>2.8091885080000001</v>
      </c>
      <c r="D393" s="18">
        <v>1.73839002</v>
      </c>
      <c r="E393" s="18">
        <v>1.1178813510000001</v>
      </c>
      <c r="F393" s="18">
        <v>1.7920329639999999</v>
      </c>
      <c r="G393" s="18">
        <v>3.6877117000000001E-2</v>
      </c>
      <c r="H393" s="18">
        <v>6.3016460690000002</v>
      </c>
      <c r="I393" s="18">
        <v>2.3691835000000001E-2</v>
      </c>
      <c r="J393" s="18">
        <v>1.1290827E-2</v>
      </c>
      <c r="K393" s="18">
        <v>5.6038409270000002</v>
      </c>
      <c r="L393" s="18">
        <v>3.7617944E-2</v>
      </c>
      <c r="M393" s="18">
        <v>7.2467321570000003</v>
      </c>
      <c r="N393" s="18">
        <v>1.5988609000000001E-2</v>
      </c>
      <c r="O393" s="18">
        <v>1.076753528</v>
      </c>
      <c r="P393" s="18">
        <v>1.032074798</v>
      </c>
      <c r="Q393" s="18">
        <v>1.2380449600000001</v>
      </c>
      <c r="R393" s="18">
        <v>0.12509153200000001</v>
      </c>
      <c r="S393" s="18">
        <v>8.5500841730000001</v>
      </c>
      <c r="T393" s="18">
        <v>1.703004637</v>
      </c>
      <c r="U393" s="18">
        <v>1.7412601E-2</v>
      </c>
      <c r="V393" s="18">
        <v>2.0459577E-2</v>
      </c>
      <c r="W393" s="18">
        <v>1.9897984000000001E-2</v>
      </c>
      <c r="X393" s="18">
        <v>2.6885081000000002E-2</v>
      </c>
      <c r="Y393" s="18">
        <v>1.7545060000000001E-2</v>
      </c>
      <c r="Z393" t="str">
        <f t="shared" si="6"/>
        <v>Acidobacteria</v>
      </c>
      <c r="AB393" s="26" t="s">
        <v>421</v>
      </c>
      <c r="AC393" s="27">
        <v>98.26</v>
      </c>
      <c r="AD393" s="27">
        <v>0.87</v>
      </c>
      <c r="AE393" s="26" t="s">
        <v>27</v>
      </c>
    </row>
    <row r="394" spans="1:31" x14ac:dyDescent="0.2">
      <c r="A394" t="s">
        <v>508</v>
      </c>
      <c r="B394" s="18">
        <v>1.4788047120000001</v>
      </c>
      <c r="C394" s="18">
        <v>2.7976947640000001</v>
      </c>
      <c r="D394" s="18">
        <v>1.7201696339999999</v>
      </c>
      <c r="E394" s="18">
        <v>1.1173696339999999</v>
      </c>
      <c r="F394" s="18">
        <v>1.6069162299999999</v>
      </c>
      <c r="G394" s="18">
        <v>7.9152355999999993E-2</v>
      </c>
      <c r="H394" s="18">
        <v>9.844902094</v>
      </c>
      <c r="I394" s="18">
        <v>7.7012042000000003E-2</v>
      </c>
      <c r="J394" s="18">
        <v>3.7578533999999997E-2</v>
      </c>
      <c r="K394" s="18">
        <v>17.893230370000001</v>
      </c>
      <c r="L394" s="18">
        <v>7.1814660000000002E-2</v>
      </c>
      <c r="M394" s="18">
        <v>11.57006335</v>
      </c>
      <c r="N394" s="18">
        <v>4.9150785000000002E-2</v>
      </c>
      <c r="O394" s="18">
        <v>1.7283371729999999</v>
      </c>
      <c r="P394" s="18">
        <v>1.4465795809999999</v>
      </c>
      <c r="Q394" s="18">
        <v>1.7584094240000001</v>
      </c>
      <c r="R394" s="18">
        <v>0.159455497</v>
      </c>
      <c r="S394" s="18">
        <v>11.833967019999999</v>
      </c>
      <c r="T394" s="18">
        <v>5.4840858639999999</v>
      </c>
      <c r="U394" s="18">
        <v>5.4784292999999998E-2</v>
      </c>
      <c r="V394" s="18">
        <v>6.6439266999999996E-2</v>
      </c>
      <c r="W394" s="18">
        <v>9.5225654000000007E-2</v>
      </c>
      <c r="X394" s="18">
        <v>7.4490576000000003E-2</v>
      </c>
      <c r="Y394" s="18">
        <v>5.4565968999999999E-2</v>
      </c>
      <c r="Z394" t="str">
        <f t="shared" si="6"/>
        <v>Gemmatimonadetes</v>
      </c>
      <c r="AB394" s="26" t="s">
        <v>507</v>
      </c>
      <c r="AC394" s="27">
        <v>73.23</v>
      </c>
      <c r="AD394" s="27">
        <v>2.25</v>
      </c>
      <c r="AE394" s="26" t="s">
        <v>27</v>
      </c>
    </row>
    <row r="395" spans="1:31" x14ac:dyDescent="0.2">
      <c r="A395" t="s">
        <v>509</v>
      </c>
      <c r="B395" s="18">
        <v>3.311698545</v>
      </c>
      <c r="C395" s="18">
        <v>2.7779130909999998</v>
      </c>
      <c r="D395" s="18">
        <v>2.253865818</v>
      </c>
      <c r="E395" s="18">
        <v>2.5687236360000001</v>
      </c>
      <c r="F395" s="18">
        <v>2.0126912730000002</v>
      </c>
      <c r="G395" s="18">
        <v>8.2908294550000008</v>
      </c>
      <c r="H395" s="18">
        <v>1.770027273</v>
      </c>
      <c r="I395" s="18">
        <v>8.2971534550000001</v>
      </c>
      <c r="J395" s="18">
        <v>2.048277455</v>
      </c>
      <c r="K395" s="18">
        <v>0.66308654499999997</v>
      </c>
      <c r="L395" s="18">
        <v>3.9347661820000002</v>
      </c>
      <c r="M395" s="18">
        <v>1.003768</v>
      </c>
      <c r="N395" s="18">
        <v>2.9406894549999998</v>
      </c>
      <c r="O395" s="18">
        <v>4.6697745450000001</v>
      </c>
      <c r="P395" s="18">
        <v>2.027188727</v>
      </c>
      <c r="Q395" s="18">
        <v>2.9046741819999999</v>
      </c>
      <c r="R395" s="18">
        <v>4.0032345449999998</v>
      </c>
      <c r="S395" s="18">
        <v>1.772084727</v>
      </c>
      <c r="T395" s="18">
        <v>1.105938909</v>
      </c>
      <c r="U395" s="18">
        <v>5.6171236359999996</v>
      </c>
      <c r="V395" s="18">
        <v>4.1119152730000001</v>
      </c>
      <c r="W395" s="18">
        <v>4.6621509090000002</v>
      </c>
      <c r="X395" s="18">
        <v>6.8581279999999998</v>
      </c>
      <c r="Y395" s="18">
        <v>4.6253014549999998</v>
      </c>
      <c r="Z395" t="str">
        <f t="shared" si="6"/>
        <v>Chlamydiae</v>
      </c>
      <c r="AB395" s="26" t="s">
        <v>419</v>
      </c>
      <c r="AC395" s="27">
        <v>97.27</v>
      </c>
      <c r="AD395" s="27">
        <v>2.19</v>
      </c>
      <c r="AE395" s="26" t="s">
        <v>27</v>
      </c>
    </row>
    <row r="396" spans="1:31" x14ac:dyDescent="0.2">
      <c r="A396" t="s">
        <v>510</v>
      </c>
      <c r="B396" s="18">
        <v>3.0442538300000002</v>
      </c>
      <c r="C396" s="18">
        <v>2.773260638</v>
      </c>
      <c r="D396" s="18">
        <v>2.6013391490000002</v>
      </c>
      <c r="E396" s="18">
        <v>3.1430874470000001</v>
      </c>
      <c r="F396" s="18">
        <v>2.2409674470000001</v>
      </c>
      <c r="G396" s="18">
        <v>11.17510298</v>
      </c>
      <c r="H396" s="18">
        <v>2.7186446809999998</v>
      </c>
      <c r="I396" s="18">
        <v>5.9559665959999997</v>
      </c>
      <c r="J396" s="18">
        <v>4.1768127660000003</v>
      </c>
      <c r="K396" s="18">
        <v>0.38816936200000002</v>
      </c>
      <c r="L396" s="18">
        <v>4.7811191490000002</v>
      </c>
      <c r="M396" s="18">
        <v>0.56652659599999999</v>
      </c>
      <c r="N396" s="18">
        <v>3.1596812769999998</v>
      </c>
      <c r="O396" s="18">
        <v>1.318545957</v>
      </c>
      <c r="P396" s="18">
        <v>0.84556872299999997</v>
      </c>
      <c r="Q396" s="18">
        <v>1.0285863829999999</v>
      </c>
      <c r="R396" s="18">
        <v>1.29646766</v>
      </c>
      <c r="S396" s="18">
        <v>0.596286596</v>
      </c>
      <c r="T396" s="18">
        <v>0.87158680899999996</v>
      </c>
      <c r="U396" s="18">
        <v>0.71777829800000004</v>
      </c>
      <c r="V396" s="18">
        <v>0.20308106400000001</v>
      </c>
      <c r="W396" s="18">
        <v>0.45377553199999998</v>
      </c>
      <c r="X396" s="18">
        <v>0.63008127700000005</v>
      </c>
      <c r="Y396" s="18">
        <v>0.29454234000000001</v>
      </c>
      <c r="Z396" t="str">
        <f t="shared" si="6"/>
        <v>Deltaproteobacteria</v>
      </c>
      <c r="AB396" s="26" t="s">
        <v>495</v>
      </c>
      <c r="AC396" s="27">
        <v>97.08</v>
      </c>
      <c r="AD396" s="27">
        <v>0.93</v>
      </c>
      <c r="AE396" s="26" t="s">
        <v>27</v>
      </c>
    </row>
    <row r="397" spans="1:31" x14ac:dyDescent="0.2">
      <c r="A397" t="s">
        <v>511</v>
      </c>
      <c r="B397" s="18">
        <v>2.5715560329999998</v>
      </c>
      <c r="C397" s="18">
        <v>2.7677497519999998</v>
      </c>
      <c r="D397" s="18">
        <v>2.115843967</v>
      </c>
      <c r="E397" s="18">
        <v>1.711920331</v>
      </c>
      <c r="F397" s="18">
        <v>2.2767393390000001</v>
      </c>
      <c r="G397" s="18">
        <v>1.7500140500000001</v>
      </c>
      <c r="H397" s="18">
        <v>2.455880826</v>
      </c>
      <c r="I397" s="18">
        <v>2.3551828100000001</v>
      </c>
      <c r="J397" s="18">
        <v>0.88274925599999998</v>
      </c>
      <c r="K397" s="18">
        <v>7.1379685950000002</v>
      </c>
      <c r="L397" s="18">
        <v>1.3356879340000001</v>
      </c>
      <c r="M397" s="18">
        <v>9.3897791739999992</v>
      </c>
      <c r="N397" s="18">
        <v>0.99677404999999997</v>
      </c>
      <c r="O397" s="18">
        <v>2.1671553719999999</v>
      </c>
      <c r="P397" s="18">
        <v>1.2908029750000001</v>
      </c>
      <c r="Q397" s="18">
        <v>1.727861157</v>
      </c>
      <c r="R397" s="18">
        <v>0.95955669399999999</v>
      </c>
      <c r="S397" s="18">
        <v>4.0384542149999998</v>
      </c>
      <c r="T397" s="18">
        <v>4.2792682639999997</v>
      </c>
      <c r="U397" s="18">
        <v>0.64179487599999996</v>
      </c>
      <c r="V397" s="18">
        <v>0.52840330599999996</v>
      </c>
      <c r="W397" s="18">
        <v>0.55035999999999996</v>
      </c>
      <c r="X397" s="18">
        <v>0.95369190100000001</v>
      </c>
      <c r="Y397" s="18">
        <v>0.83266843000000001</v>
      </c>
      <c r="Z397" t="str">
        <f t="shared" si="6"/>
        <v>Alphaproteobacteria non LD12</v>
      </c>
      <c r="AB397" s="26" t="s">
        <v>477</v>
      </c>
      <c r="AC397" s="27">
        <v>96.52</v>
      </c>
      <c r="AD397" s="27">
        <v>2.78</v>
      </c>
      <c r="AE397" s="26" t="s">
        <v>27</v>
      </c>
    </row>
    <row r="398" spans="1:31" x14ac:dyDescent="0.2">
      <c r="A398" t="s">
        <v>512</v>
      </c>
      <c r="B398" s="18">
        <v>2.14738549</v>
      </c>
      <c r="C398" s="18">
        <v>2.762989685</v>
      </c>
      <c r="D398" s="18">
        <v>2.0716867130000001</v>
      </c>
      <c r="E398" s="18">
        <v>2.3927227270000002</v>
      </c>
      <c r="F398" s="18">
        <v>1.7273652100000001</v>
      </c>
      <c r="G398" s="18">
        <v>3.4385762240000002</v>
      </c>
      <c r="H398" s="18">
        <v>1.7486157339999999</v>
      </c>
      <c r="I398" s="18">
        <v>5.3223520979999996</v>
      </c>
      <c r="J398" s="18">
        <v>6.4974020980000002</v>
      </c>
      <c r="K398" s="18">
        <v>0.24179055899999999</v>
      </c>
      <c r="L398" s="18">
        <v>8.3966141610000005</v>
      </c>
      <c r="M398" s="18">
        <v>0.42503426599999999</v>
      </c>
      <c r="N398" s="18">
        <v>6.9325479019999996</v>
      </c>
      <c r="O398" s="18">
        <v>3.5650945799999998</v>
      </c>
      <c r="P398" s="18">
        <v>1.9102856640000001</v>
      </c>
      <c r="Q398" s="18">
        <v>3.2768888110000001</v>
      </c>
      <c r="R398" s="18">
        <v>3.7211444060000001</v>
      </c>
      <c r="S398" s="18">
        <v>1.737240734</v>
      </c>
      <c r="T398" s="18">
        <v>1.3883615380000001</v>
      </c>
      <c r="U398" s="18">
        <v>3.296580944</v>
      </c>
      <c r="V398" s="18">
        <v>2.225692483</v>
      </c>
      <c r="W398" s="18">
        <v>2.6328043710000002</v>
      </c>
      <c r="X398" s="18">
        <v>4.0166370630000001</v>
      </c>
      <c r="Y398" s="18">
        <v>3.8159896849999999</v>
      </c>
      <c r="Z398" t="str">
        <f t="shared" si="6"/>
        <v>Alphaproteobacteria non LD12</v>
      </c>
      <c r="AB398" s="26" t="s">
        <v>223</v>
      </c>
      <c r="AC398" s="27">
        <v>90.04</v>
      </c>
      <c r="AD398" s="27">
        <v>2.9</v>
      </c>
      <c r="AE398" s="26" t="s">
        <v>69</v>
      </c>
    </row>
    <row r="399" spans="1:31" x14ac:dyDescent="0.2">
      <c r="A399" t="s">
        <v>513</v>
      </c>
      <c r="B399" s="18">
        <v>1.4163200439999999</v>
      </c>
      <c r="C399" s="18">
        <v>2.7345198239999999</v>
      </c>
      <c r="D399" s="18">
        <v>1.722020044</v>
      </c>
      <c r="E399" s="18">
        <v>1.2388977969999999</v>
      </c>
      <c r="F399" s="18">
        <v>1.9957555069999999</v>
      </c>
      <c r="G399" s="18">
        <v>0.84692929500000003</v>
      </c>
      <c r="H399" s="18">
        <v>4.852379075</v>
      </c>
      <c r="I399" s="18">
        <v>0.77841872199999995</v>
      </c>
      <c r="J399" s="18">
        <v>0.25171519799999997</v>
      </c>
      <c r="K399" s="18">
        <v>7.6971403079999998</v>
      </c>
      <c r="L399" s="18">
        <v>0.54050198199999999</v>
      </c>
      <c r="M399" s="18">
        <v>13.217604850000001</v>
      </c>
      <c r="N399" s="18">
        <v>0.412532819</v>
      </c>
      <c r="O399" s="18">
        <v>1.8262581499999999</v>
      </c>
      <c r="P399" s="18">
        <v>1.3134480180000001</v>
      </c>
      <c r="Q399" s="18">
        <v>1.781776652</v>
      </c>
      <c r="R399" s="18">
        <v>0.69095132199999998</v>
      </c>
      <c r="S399" s="18">
        <v>6.5559222469999998</v>
      </c>
      <c r="T399" s="18">
        <v>3.452772247</v>
      </c>
      <c r="U399" s="18">
        <v>0.82652356800000004</v>
      </c>
      <c r="V399" s="18">
        <v>1.2079167399999999</v>
      </c>
      <c r="W399" s="18">
        <v>0.79444955900000003</v>
      </c>
      <c r="X399" s="18">
        <v>0.76103083699999996</v>
      </c>
      <c r="Y399" s="18">
        <v>0.78811167400000004</v>
      </c>
      <c r="Z399" t="str">
        <f t="shared" si="6"/>
        <v>Alphaproteobacteria non LD12</v>
      </c>
      <c r="AB399" s="26" t="s">
        <v>616</v>
      </c>
      <c r="AC399" s="27">
        <v>66.05</v>
      </c>
      <c r="AD399" s="27">
        <v>1.17</v>
      </c>
      <c r="AE399" s="26" t="s">
        <v>69</v>
      </c>
    </row>
    <row r="400" spans="1:31" x14ac:dyDescent="0.2">
      <c r="A400" t="s">
        <v>514</v>
      </c>
      <c r="B400" s="18">
        <v>3.8547136129999999</v>
      </c>
      <c r="C400" s="18">
        <v>2.7133361260000002</v>
      </c>
      <c r="D400" s="18">
        <v>2.1813968589999999</v>
      </c>
      <c r="E400" s="18">
        <v>2.8579832459999999</v>
      </c>
      <c r="F400" s="18">
        <v>2.0318900520000001</v>
      </c>
      <c r="G400" s="18">
        <v>9.2944104710000008</v>
      </c>
      <c r="H400" s="18">
        <v>2.3096445029999999</v>
      </c>
      <c r="I400" s="18">
        <v>7.3400591620000002</v>
      </c>
      <c r="J400" s="18">
        <v>2.5829366490000001</v>
      </c>
      <c r="K400" s="18">
        <v>0.36737958100000001</v>
      </c>
      <c r="L400" s="18">
        <v>2.9228691100000002</v>
      </c>
      <c r="M400" s="18">
        <v>0.42428638699999999</v>
      </c>
      <c r="N400" s="18">
        <v>3.6344476440000002</v>
      </c>
      <c r="O400" s="18">
        <v>4.9605973820000004</v>
      </c>
      <c r="P400" s="18">
        <v>2.7976884819999999</v>
      </c>
      <c r="Q400" s="18">
        <v>3.37205288</v>
      </c>
      <c r="R400" s="18">
        <v>3.988986911</v>
      </c>
      <c r="S400" s="18">
        <v>1.699709948</v>
      </c>
      <c r="T400" s="18">
        <v>1.2890842929999999</v>
      </c>
      <c r="U400" s="18">
        <v>10.13938639</v>
      </c>
      <c r="V400" s="18">
        <v>5.5996141359999996</v>
      </c>
      <c r="W400" s="18">
        <v>10.261715710000001</v>
      </c>
      <c r="X400" s="18">
        <v>11.03933874</v>
      </c>
      <c r="Y400" s="18">
        <v>5.0245643979999999</v>
      </c>
      <c r="Z400" t="str">
        <f t="shared" si="6"/>
        <v>Chlamydiae</v>
      </c>
      <c r="AB400" s="26" t="s">
        <v>636</v>
      </c>
      <c r="AC400" s="27">
        <v>57.56</v>
      </c>
      <c r="AD400" s="27">
        <v>0</v>
      </c>
      <c r="AE400" s="26" t="s">
        <v>39</v>
      </c>
    </row>
    <row r="401" spans="1:31" x14ac:dyDescent="0.2">
      <c r="A401" t="s">
        <v>515</v>
      </c>
      <c r="B401" s="18">
        <v>2.1518673229999998</v>
      </c>
      <c r="C401" s="18">
        <v>2.6884015749999999</v>
      </c>
      <c r="D401" s="18">
        <v>2.300915748</v>
      </c>
      <c r="E401" s="18">
        <v>1.9100043310000001</v>
      </c>
      <c r="F401" s="18">
        <v>1.7736598429999999</v>
      </c>
      <c r="G401" s="18">
        <v>1.690135827</v>
      </c>
      <c r="H401" s="18">
        <v>8.4223559059999999</v>
      </c>
      <c r="I401" s="18">
        <v>1.7537251970000001</v>
      </c>
      <c r="J401" s="18">
        <v>0.72083622000000003</v>
      </c>
      <c r="K401" s="18">
        <v>26.00738346</v>
      </c>
      <c r="L401" s="18">
        <v>1.2056472439999999</v>
      </c>
      <c r="M401" s="18">
        <v>18.877767720000001</v>
      </c>
      <c r="N401" s="18">
        <v>0.88449370100000002</v>
      </c>
      <c r="O401" s="18">
        <v>2.795375591</v>
      </c>
      <c r="P401" s="18">
        <v>2.130357874</v>
      </c>
      <c r="Q401" s="18">
        <v>2.5124960629999999</v>
      </c>
      <c r="R401" s="18">
        <v>1.3771566930000001</v>
      </c>
      <c r="S401" s="18">
        <v>13.19579094</v>
      </c>
      <c r="T401" s="18">
        <v>3.397097638</v>
      </c>
      <c r="U401" s="18">
        <v>1.303284646</v>
      </c>
      <c r="V401" s="18">
        <v>0.89657795299999998</v>
      </c>
      <c r="W401" s="18">
        <v>1.0561007870000001</v>
      </c>
      <c r="X401" s="18">
        <v>1.5482354330000001</v>
      </c>
      <c r="Y401" s="18">
        <v>1.727240551</v>
      </c>
      <c r="Z401" t="str">
        <f t="shared" si="6"/>
        <v>Gammaproteobacteria</v>
      </c>
      <c r="AB401" s="26" t="s">
        <v>166</v>
      </c>
      <c r="AC401" s="27">
        <v>94.02</v>
      </c>
      <c r="AD401" s="27">
        <v>0</v>
      </c>
      <c r="AE401" s="26" t="s">
        <v>39</v>
      </c>
    </row>
    <row r="402" spans="1:31" x14ac:dyDescent="0.2">
      <c r="A402" t="s">
        <v>516</v>
      </c>
      <c r="B402" s="18">
        <v>1.7208412740000001</v>
      </c>
      <c r="C402" s="18">
        <v>2.6416701649999998</v>
      </c>
      <c r="D402" s="18">
        <v>2.0660561319999999</v>
      </c>
      <c r="E402" s="18">
        <v>2.0036433960000002</v>
      </c>
      <c r="F402" s="18">
        <v>1.9409136789999999</v>
      </c>
      <c r="G402" s="18">
        <v>4.6403382080000002</v>
      </c>
      <c r="H402" s="18">
        <v>1.450452241</v>
      </c>
      <c r="I402" s="18">
        <v>5.6307286559999996</v>
      </c>
      <c r="J402" s="18">
        <v>6.0770429249999998</v>
      </c>
      <c r="K402" s="18">
        <v>0.206367099</v>
      </c>
      <c r="L402" s="18">
        <v>7.7010300709999999</v>
      </c>
      <c r="M402" s="18">
        <v>0.231757665</v>
      </c>
      <c r="N402" s="18">
        <v>6.589664033</v>
      </c>
      <c r="O402" s="18">
        <v>2.9611392689999998</v>
      </c>
      <c r="P402" s="18">
        <v>1.515979245</v>
      </c>
      <c r="Q402" s="18">
        <v>1.9883043629999999</v>
      </c>
      <c r="R402" s="18">
        <v>2.7259765329999999</v>
      </c>
      <c r="S402" s="18">
        <v>1.0975147409999999</v>
      </c>
      <c r="T402" s="18">
        <v>1.0950829010000001</v>
      </c>
      <c r="U402" s="18">
        <v>2.6230290090000001</v>
      </c>
      <c r="V402" s="18">
        <v>0.92631120300000003</v>
      </c>
      <c r="W402" s="18">
        <v>2.0580129720000002</v>
      </c>
      <c r="X402" s="18">
        <v>2.8729229950000001</v>
      </c>
      <c r="Y402" s="18">
        <v>2.0481235849999999</v>
      </c>
      <c r="Z402" t="str">
        <f t="shared" si="6"/>
        <v>Alphaproteobacteria non LD12</v>
      </c>
      <c r="AB402" s="26" t="s">
        <v>410</v>
      </c>
      <c r="AC402" s="27">
        <v>95.43</v>
      </c>
      <c r="AD402" s="27">
        <v>3.93</v>
      </c>
      <c r="AE402" s="26" t="s">
        <v>39</v>
      </c>
    </row>
    <row r="403" spans="1:31" x14ac:dyDescent="0.2">
      <c r="A403" t="s">
        <v>517</v>
      </c>
      <c r="B403" s="18">
        <v>2.8457970480000001</v>
      </c>
      <c r="C403" s="18">
        <v>2.6415726940000002</v>
      </c>
      <c r="D403" s="18">
        <v>2.3501763840000001</v>
      </c>
      <c r="E403" s="18">
        <v>2.8223321029999999</v>
      </c>
      <c r="F403" s="18">
        <v>1.853162362</v>
      </c>
      <c r="G403" s="18">
        <v>6.177602952</v>
      </c>
      <c r="H403" s="18">
        <v>1.6991265680000001</v>
      </c>
      <c r="I403" s="18">
        <v>7.0877542440000001</v>
      </c>
      <c r="J403" s="18">
        <v>4.1260354240000003</v>
      </c>
      <c r="K403" s="18">
        <v>1.3310369</v>
      </c>
      <c r="L403" s="18">
        <v>9.2657690039999991</v>
      </c>
      <c r="M403" s="18">
        <v>1.496658303</v>
      </c>
      <c r="N403" s="18">
        <v>6.9727047969999996</v>
      </c>
      <c r="O403" s="18">
        <v>4.1727317340000001</v>
      </c>
      <c r="P403" s="18">
        <v>1.3810453869999999</v>
      </c>
      <c r="Q403" s="18">
        <v>2.740711439</v>
      </c>
      <c r="R403" s="18">
        <v>4.3018730630000004</v>
      </c>
      <c r="S403" s="18">
        <v>2.002905535</v>
      </c>
      <c r="T403" s="18">
        <v>1.0980926200000001</v>
      </c>
      <c r="U403" s="18">
        <v>6.486881919</v>
      </c>
      <c r="V403" s="18">
        <v>6.3122996310000001</v>
      </c>
      <c r="W403" s="18">
        <v>6.0637833949999997</v>
      </c>
      <c r="X403" s="18">
        <v>8.3601210330000004</v>
      </c>
      <c r="Y403" s="18">
        <v>6.4394166049999999</v>
      </c>
      <c r="Z403" t="str">
        <f t="shared" si="6"/>
        <v>Actinobacteria</v>
      </c>
      <c r="AB403" s="26" t="s">
        <v>501</v>
      </c>
      <c r="AC403" s="27">
        <v>59.52</v>
      </c>
      <c r="AD403" s="27">
        <v>6.01</v>
      </c>
      <c r="AE403" s="26" t="s">
        <v>39</v>
      </c>
    </row>
    <row r="404" spans="1:31" x14ac:dyDescent="0.2">
      <c r="A404" t="s">
        <v>518</v>
      </c>
      <c r="B404" s="18">
        <v>1.180404469</v>
      </c>
      <c r="C404" s="18">
        <v>2.6085967879999998</v>
      </c>
      <c r="D404" s="18">
        <v>1.653248045</v>
      </c>
      <c r="E404" s="18">
        <v>1.038797765</v>
      </c>
      <c r="F404" s="18">
        <v>1.755110615</v>
      </c>
      <c r="G404" s="18">
        <v>0.220517877</v>
      </c>
      <c r="H404" s="18">
        <v>5.236260615</v>
      </c>
      <c r="I404" s="18">
        <v>0.198231145</v>
      </c>
      <c r="J404" s="18">
        <v>0.12585027900000001</v>
      </c>
      <c r="K404" s="18">
        <v>7.98922095</v>
      </c>
      <c r="L404" s="18">
        <v>0.20414189899999999</v>
      </c>
      <c r="M404" s="18">
        <v>10.97632612</v>
      </c>
      <c r="N404" s="18">
        <v>0.13649608899999999</v>
      </c>
      <c r="O404" s="18">
        <v>1.2252171789999999</v>
      </c>
      <c r="P404" s="18">
        <v>0.89404343600000002</v>
      </c>
      <c r="Q404" s="18">
        <v>1.5788564249999999</v>
      </c>
      <c r="R404" s="18">
        <v>0.26123379899999999</v>
      </c>
      <c r="S404" s="18">
        <v>7.3157196930000001</v>
      </c>
      <c r="T404" s="18">
        <v>3.597052235</v>
      </c>
      <c r="U404" s="18">
        <v>0.109874162</v>
      </c>
      <c r="V404" s="18">
        <v>7.6766201000000006E-2</v>
      </c>
      <c r="W404" s="18">
        <v>0.15789986</v>
      </c>
      <c r="X404" s="18">
        <v>0.13700433000000001</v>
      </c>
      <c r="Y404" s="18">
        <v>9.1844832000000001E-2</v>
      </c>
      <c r="Z404" t="str">
        <f t="shared" si="6"/>
        <v>Actinobacteria</v>
      </c>
      <c r="AB404" s="26" t="s">
        <v>301</v>
      </c>
      <c r="AC404" s="27">
        <v>96.57</v>
      </c>
      <c r="AD404" s="27">
        <v>0</v>
      </c>
      <c r="AE404" s="26" t="s">
        <v>39</v>
      </c>
    </row>
    <row r="405" spans="1:31" x14ac:dyDescent="0.2">
      <c r="A405" t="s">
        <v>519</v>
      </c>
      <c r="B405" s="18">
        <v>2.5216879149999998</v>
      </c>
      <c r="C405" s="18">
        <v>2.5869817240000001</v>
      </c>
      <c r="D405" s="18">
        <v>2.1179589540000001</v>
      </c>
      <c r="E405" s="18">
        <v>2.2772509950000002</v>
      </c>
      <c r="F405" s="18">
        <v>1.7080316879999999</v>
      </c>
      <c r="G405" s="18">
        <v>4.7428385410000002</v>
      </c>
      <c r="H405" s="18">
        <v>2.790734488</v>
      </c>
      <c r="I405" s="18">
        <v>4.807047163</v>
      </c>
      <c r="J405" s="18">
        <v>2.7201688279999998</v>
      </c>
      <c r="K405" s="18">
        <v>7.9358733240000001</v>
      </c>
      <c r="L405" s="18">
        <v>3.189768607</v>
      </c>
      <c r="M405" s="18">
        <v>14.712258220000001</v>
      </c>
      <c r="N405" s="18">
        <v>2.826826455</v>
      </c>
      <c r="O405" s="18">
        <v>10.225885480000001</v>
      </c>
      <c r="P405" s="18">
        <v>8.0635944730000002</v>
      </c>
      <c r="Q405" s="18">
        <v>9.3890333090000002</v>
      </c>
      <c r="R405" s="18">
        <v>10.47816632</v>
      </c>
      <c r="S405" s="18">
        <v>5.5938090640000002</v>
      </c>
      <c r="T405" s="18">
        <v>5.0817821670000001</v>
      </c>
      <c r="U405" s="18">
        <v>3.171954237</v>
      </c>
      <c r="V405" s="18">
        <v>2.9096607219999999</v>
      </c>
      <c r="W405" s="18">
        <v>2.0824115700000001</v>
      </c>
      <c r="X405" s="18">
        <v>5.7036303610000001</v>
      </c>
      <c r="Y405" s="18">
        <v>4.4480083270000002</v>
      </c>
      <c r="Z405" t="str">
        <f t="shared" si="6"/>
        <v>Acidobacteria</v>
      </c>
      <c r="AB405" s="26" t="s">
        <v>492</v>
      </c>
      <c r="AC405" s="27">
        <v>91.91</v>
      </c>
      <c r="AD405" s="27">
        <v>4.17</v>
      </c>
      <c r="AE405" s="26" t="s">
        <v>39</v>
      </c>
    </row>
    <row r="406" spans="1:31" x14ac:dyDescent="0.2">
      <c r="A406" t="s">
        <v>520</v>
      </c>
      <c r="B406" s="18">
        <v>3.8183419750000001</v>
      </c>
      <c r="C406" s="18">
        <v>2.5742362139999999</v>
      </c>
      <c r="D406" s="18">
        <v>3.0934962960000001</v>
      </c>
      <c r="E406" s="18">
        <v>3.5175123460000002</v>
      </c>
      <c r="F406" s="18">
        <v>1.8785065839999999</v>
      </c>
      <c r="G406" s="18">
        <v>7.7508481480000002</v>
      </c>
      <c r="H406" s="18">
        <v>3.1147913580000002</v>
      </c>
      <c r="I406" s="18">
        <v>8.1194954730000006</v>
      </c>
      <c r="J406" s="18">
        <v>0.60060987700000001</v>
      </c>
      <c r="K406" s="18">
        <v>0.152733745</v>
      </c>
      <c r="L406" s="18">
        <v>1.760411111</v>
      </c>
      <c r="M406" s="18">
        <v>7.9884774000000006E-2</v>
      </c>
      <c r="N406" s="18">
        <v>1.6488201650000001</v>
      </c>
      <c r="O406" s="18">
        <v>5.1171131689999996</v>
      </c>
      <c r="P406" s="18">
        <v>1.76174856</v>
      </c>
      <c r="Q406" s="18">
        <v>2.831774486</v>
      </c>
      <c r="R406" s="18">
        <v>4.7805506170000003</v>
      </c>
      <c r="S406" s="18">
        <v>2.633940741</v>
      </c>
      <c r="T406" s="18">
        <v>1.727560905</v>
      </c>
      <c r="U406" s="18">
        <v>7.0202958850000003</v>
      </c>
      <c r="V406" s="18">
        <v>4.7946374489999997</v>
      </c>
      <c r="W406" s="18">
        <v>7.7446283950000003</v>
      </c>
      <c r="X406" s="18">
        <v>7.7121950620000002</v>
      </c>
      <c r="Y406" s="18">
        <v>11.571965430000001</v>
      </c>
      <c r="Z406" t="str">
        <f t="shared" si="6"/>
        <v>Bacteroidetes</v>
      </c>
      <c r="AB406" s="26" t="s">
        <v>629</v>
      </c>
      <c r="AC406" s="27">
        <v>72.47</v>
      </c>
      <c r="AD406" s="27">
        <v>6.29</v>
      </c>
      <c r="AE406" s="26" t="s">
        <v>39</v>
      </c>
    </row>
    <row r="407" spans="1:31" x14ac:dyDescent="0.2">
      <c r="A407" t="s">
        <v>521</v>
      </c>
      <c r="B407" s="18">
        <v>1.3297145450000001</v>
      </c>
      <c r="C407" s="18">
        <v>2.5722196359999998</v>
      </c>
      <c r="D407" s="18">
        <v>1.5158072730000001</v>
      </c>
      <c r="E407" s="18">
        <v>1.130136727</v>
      </c>
      <c r="F407" s="18">
        <v>1.8055614550000001</v>
      </c>
      <c r="G407" s="18">
        <v>0.30311781799999998</v>
      </c>
      <c r="H407" s="18">
        <v>4.6892821820000004</v>
      </c>
      <c r="I407" s="18">
        <v>0.21749890899999999</v>
      </c>
      <c r="J407" s="18">
        <v>3.4090545E-2</v>
      </c>
      <c r="K407" s="18">
        <v>15.899345820000001</v>
      </c>
      <c r="L407" s="18">
        <v>0.20271090899999999</v>
      </c>
      <c r="M407" s="18">
        <v>34.212844359999998</v>
      </c>
      <c r="N407" s="18">
        <v>4.4765817999999999E-2</v>
      </c>
      <c r="O407" s="18">
        <v>1.0899789090000001</v>
      </c>
      <c r="P407" s="18">
        <v>1.077890182</v>
      </c>
      <c r="Q407" s="18">
        <v>1.451670545</v>
      </c>
      <c r="R407" s="18">
        <v>0.33505781800000001</v>
      </c>
      <c r="S407" s="18">
        <v>5.0228323640000001</v>
      </c>
      <c r="T407" s="18">
        <v>3.0289578179999999</v>
      </c>
      <c r="U407" s="18">
        <v>5.6562544999999999E-2</v>
      </c>
      <c r="V407" s="18">
        <v>3.1675272999999997E-2</v>
      </c>
      <c r="W407" s="18">
        <v>4.6368364000000002E-2</v>
      </c>
      <c r="X407" s="18">
        <v>7.9249454999999996E-2</v>
      </c>
      <c r="Y407" s="18">
        <v>4.5858909000000003E-2</v>
      </c>
      <c r="Z407" t="str">
        <f t="shared" si="6"/>
        <v>Chloroflexi</v>
      </c>
      <c r="AB407" s="26" t="s">
        <v>615</v>
      </c>
      <c r="AC407" s="27">
        <v>84.36</v>
      </c>
      <c r="AD407" s="27">
        <v>5.75</v>
      </c>
      <c r="AE407" s="26" t="s">
        <v>39</v>
      </c>
    </row>
    <row r="408" spans="1:31" x14ac:dyDescent="0.2">
      <c r="A408" t="s">
        <v>522</v>
      </c>
      <c r="B408" s="18">
        <v>5.2404342860000002</v>
      </c>
      <c r="C408" s="18">
        <v>2.5685285709999999</v>
      </c>
      <c r="D408" s="18">
        <v>3.7217714289999999</v>
      </c>
      <c r="E408" s="18">
        <v>3.7751771430000001</v>
      </c>
      <c r="F408" s="18">
        <v>2.1859171430000002</v>
      </c>
      <c r="G408" s="18">
        <v>9.4137857139999994</v>
      </c>
      <c r="H408" s="18">
        <v>3.9092542859999999</v>
      </c>
      <c r="I408" s="18">
        <v>10.221508569999999</v>
      </c>
      <c r="J408" s="18">
        <v>8.5187457139999996</v>
      </c>
      <c r="K408" s="18">
        <v>0.13746571399999999</v>
      </c>
      <c r="L408" s="18">
        <v>14.125262859999999</v>
      </c>
      <c r="M408" s="18">
        <v>0.17670571400000001</v>
      </c>
      <c r="N408" s="18">
        <v>12.562768569999999</v>
      </c>
      <c r="O408" s="18">
        <v>4.5100199999999999</v>
      </c>
      <c r="P408" s="18">
        <v>2.2017371429999999</v>
      </c>
      <c r="Q408" s="18">
        <v>2.6942514289999999</v>
      </c>
      <c r="R408" s="18">
        <v>4.8119314290000004</v>
      </c>
      <c r="S408" s="18">
        <v>1.9773457139999999</v>
      </c>
      <c r="T408" s="18">
        <v>1.6438342859999999</v>
      </c>
      <c r="U408" s="18">
        <v>10.052831429999999</v>
      </c>
      <c r="V408" s="18">
        <v>14.693854290000001</v>
      </c>
      <c r="W408" s="18">
        <v>10.830434289999999</v>
      </c>
      <c r="X408" s="18">
        <v>10.80883714</v>
      </c>
      <c r="Y408" s="18">
        <v>19.770868570000001</v>
      </c>
      <c r="Z408" t="str">
        <f t="shared" si="6"/>
        <v>Bacteroidetes</v>
      </c>
      <c r="AB408" s="26" t="s">
        <v>260</v>
      </c>
      <c r="AC408" s="27">
        <v>53.05</v>
      </c>
      <c r="AD408" s="27">
        <v>8.31</v>
      </c>
      <c r="AE408" s="26" t="s">
        <v>39</v>
      </c>
    </row>
    <row r="409" spans="1:31" x14ac:dyDescent="0.2">
      <c r="A409" t="s">
        <v>523</v>
      </c>
      <c r="B409" s="18">
        <v>0.84018318000000003</v>
      </c>
      <c r="C409" s="18">
        <v>2.563718894</v>
      </c>
      <c r="D409" s="18">
        <v>1.8101783410000001</v>
      </c>
      <c r="E409" s="18">
        <v>3.4899700459999998</v>
      </c>
      <c r="F409" s="18">
        <v>3.4190880180000001</v>
      </c>
      <c r="G409" s="18">
        <v>2.5714299999999999E-4</v>
      </c>
      <c r="H409" s="18">
        <v>5.1467739999999998E-3</v>
      </c>
      <c r="I409" s="18">
        <v>5.2649800000000003E-4</v>
      </c>
      <c r="J409" s="18">
        <v>1.3064500000000001E-4</v>
      </c>
      <c r="K409" s="18">
        <v>4.374424E-3</v>
      </c>
      <c r="L409" s="18">
        <v>1.2557599999999999E-4</v>
      </c>
      <c r="M409" s="18">
        <v>3.0133640000000001E-3</v>
      </c>
      <c r="N409" s="18">
        <v>5.4838700000000001E-4</v>
      </c>
      <c r="O409" s="18">
        <v>0.21243294900000001</v>
      </c>
      <c r="P409" s="18">
        <v>3.4366635940000001</v>
      </c>
      <c r="Q409" s="18">
        <v>5.3404076040000001</v>
      </c>
      <c r="R409" s="18">
        <v>2.18433E-4</v>
      </c>
      <c r="S409" s="18">
        <v>2.533871E-3</v>
      </c>
      <c r="T409" s="18">
        <v>8.1904838999999993E-2</v>
      </c>
      <c r="U409" s="18">
        <v>1.2009220000000001E-3</v>
      </c>
      <c r="V409" s="18">
        <v>1.310138E-3</v>
      </c>
      <c r="W409" s="18">
        <v>5.7557600000000004E-3</v>
      </c>
      <c r="X409" s="18">
        <v>6.84101E-4</v>
      </c>
      <c r="Y409" s="18">
        <v>4.9608300000000003E-4</v>
      </c>
      <c r="Z409" t="str">
        <f t="shared" si="6"/>
        <v>CP Aminicemantes (OP8)</v>
      </c>
      <c r="AB409" s="26" t="s">
        <v>157</v>
      </c>
      <c r="AC409" s="27">
        <v>94.25</v>
      </c>
      <c r="AD409" s="27">
        <v>2.0499999999999998</v>
      </c>
      <c r="AE409" s="26" t="s">
        <v>39</v>
      </c>
    </row>
    <row r="410" spans="1:31" x14ac:dyDescent="0.2">
      <c r="A410" t="s">
        <v>524</v>
      </c>
      <c r="B410" s="18">
        <v>1.595209452</v>
      </c>
      <c r="C410" s="18">
        <v>2.5602708220000001</v>
      </c>
      <c r="D410" s="18">
        <v>1.6647958899999999</v>
      </c>
      <c r="E410" s="18">
        <v>1.595689863</v>
      </c>
      <c r="F410" s="18">
        <v>1.8775605479999999</v>
      </c>
      <c r="G410" s="18">
        <v>1.369695342</v>
      </c>
      <c r="H410" s="18">
        <v>3.7352290410000002</v>
      </c>
      <c r="I410" s="18">
        <v>2.1788315069999999</v>
      </c>
      <c r="J410" s="18">
        <v>0.51529945200000005</v>
      </c>
      <c r="K410" s="18">
        <v>7.0940079450000004</v>
      </c>
      <c r="L410" s="18">
        <v>0.78956835599999997</v>
      </c>
      <c r="M410" s="18">
        <v>11.475038489999999</v>
      </c>
      <c r="N410" s="18">
        <v>0.481969178</v>
      </c>
      <c r="O410" s="18">
        <v>2.1996864380000001</v>
      </c>
      <c r="P410" s="18">
        <v>1.199439178</v>
      </c>
      <c r="Q410" s="18">
        <v>2.1390691780000002</v>
      </c>
      <c r="R410" s="18">
        <v>1.4654253420000001</v>
      </c>
      <c r="S410" s="18">
        <v>5.1524336990000004</v>
      </c>
      <c r="T410" s="18">
        <v>3.9243532879999998</v>
      </c>
      <c r="U410" s="18">
        <v>0.733187123</v>
      </c>
      <c r="V410" s="18">
        <v>0.454034932</v>
      </c>
      <c r="W410" s="18">
        <v>0.53979164400000001</v>
      </c>
      <c r="X410" s="18">
        <v>1.125880411</v>
      </c>
      <c r="Y410" s="18">
        <v>0.89161027400000004</v>
      </c>
      <c r="Z410" t="str">
        <f t="shared" si="6"/>
        <v>Alphaproteobacteria non LD12</v>
      </c>
      <c r="AB410" s="26" t="s">
        <v>128</v>
      </c>
      <c r="AC410" s="27">
        <v>87.42</v>
      </c>
      <c r="AD410" s="27">
        <v>0.5</v>
      </c>
      <c r="AE410" s="26" t="s">
        <v>39</v>
      </c>
    </row>
    <row r="411" spans="1:31" x14ac:dyDescent="0.2">
      <c r="A411" t="s">
        <v>525</v>
      </c>
      <c r="B411" s="18">
        <v>3.3979146949999999</v>
      </c>
      <c r="C411" s="18">
        <v>2.5594769080000002</v>
      </c>
      <c r="D411" s="18">
        <v>2.7927797710000002</v>
      </c>
      <c r="E411" s="18">
        <v>3.0790093509999998</v>
      </c>
      <c r="F411" s="18">
        <v>1.8589877859999999</v>
      </c>
      <c r="G411" s="18">
        <v>6.0715459919999999</v>
      </c>
      <c r="H411" s="18">
        <v>3.039862786</v>
      </c>
      <c r="I411" s="18">
        <v>7.575060305</v>
      </c>
      <c r="J411" s="18">
        <v>3.29364313</v>
      </c>
      <c r="K411" s="18">
        <v>2.0947528630000001</v>
      </c>
      <c r="L411" s="18">
        <v>4.5173009540000004</v>
      </c>
      <c r="M411" s="18">
        <v>2.0058093509999999</v>
      </c>
      <c r="N411" s="18">
        <v>4.2696530529999999</v>
      </c>
      <c r="O411" s="18">
        <v>3.6556003819999998</v>
      </c>
      <c r="P411" s="18">
        <v>1.6500015269999999</v>
      </c>
      <c r="Q411" s="18">
        <v>2.0978547710000002</v>
      </c>
      <c r="R411" s="18">
        <v>3.1730416030000002</v>
      </c>
      <c r="S411" s="18">
        <v>2.3935677480000002</v>
      </c>
      <c r="T411" s="18">
        <v>1.432544847</v>
      </c>
      <c r="U411" s="18">
        <v>5.9290650759999997</v>
      </c>
      <c r="V411" s="18">
        <v>6.0842435110000004</v>
      </c>
      <c r="W411" s="18">
        <v>5.5445820609999998</v>
      </c>
      <c r="X411" s="18">
        <v>5.9321234729999999</v>
      </c>
      <c r="Y411" s="18">
        <v>8.3547007630000003</v>
      </c>
      <c r="Z411" t="str">
        <f t="shared" si="6"/>
        <v>Bacteroidetes</v>
      </c>
      <c r="AB411" s="26" t="s">
        <v>203</v>
      </c>
      <c r="AC411" s="27">
        <v>73.91</v>
      </c>
      <c r="AD411" s="27">
        <v>2.25</v>
      </c>
      <c r="AE411" s="26" t="s">
        <v>39</v>
      </c>
    </row>
    <row r="412" spans="1:31" x14ac:dyDescent="0.2">
      <c r="A412" t="s">
        <v>526</v>
      </c>
      <c r="B412" s="18">
        <v>3.2080933919999999</v>
      </c>
      <c r="C412" s="18">
        <v>2.551518502</v>
      </c>
      <c r="D412" s="18">
        <v>2.2156691629999998</v>
      </c>
      <c r="E412" s="18">
        <v>2.6930828189999998</v>
      </c>
      <c r="F412" s="18">
        <v>1.814474449</v>
      </c>
      <c r="G412" s="18">
        <v>6.6315440529999998</v>
      </c>
      <c r="H412" s="18">
        <v>1.6870951540000001</v>
      </c>
      <c r="I412" s="18">
        <v>7.9571841409999999</v>
      </c>
      <c r="J412" s="18">
        <v>8.2015859029999998</v>
      </c>
      <c r="K412" s="18">
        <v>0.19215991199999999</v>
      </c>
      <c r="L412" s="18">
        <v>10.710661229999999</v>
      </c>
      <c r="M412" s="18">
        <v>0.33850088099999998</v>
      </c>
      <c r="N412" s="18">
        <v>12.735156829999999</v>
      </c>
      <c r="O412" s="18">
        <v>5.2800013220000004</v>
      </c>
      <c r="P412" s="18">
        <v>2.1975762109999999</v>
      </c>
      <c r="Q412" s="18">
        <v>2.9304638770000002</v>
      </c>
      <c r="R412" s="18">
        <v>4.7179568280000002</v>
      </c>
      <c r="S412" s="18">
        <v>1.8028140969999999</v>
      </c>
      <c r="T412" s="18">
        <v>1.333486784</v>
      </c>
      <c r="U412" s="18">
        <v>9.8956572690000009</v>
      </c>
      <c r="V412" s="18">
        <v>5.1120268720000004</v>
      </c>
      <c r="W412" s="18">
        <v>9.2513052859999991</v>
      </c>
      <c r="X412" s="18">
        <v>8.702870485</v>
      </c>
      <c r="Y412" s="18">
        <v>7.7813396480000003</v>
      </c>
      <c r="Z412" t="str">
        <f t="shared" si="6"/>
        <v>Betaproteobacteria</v>
      </c>
      <c r="AB412" s="26" t="s">
        <v>515</v>
      </c>
      <c r="AC412" s="27">
        <v>90.55</v>
      </c>
      <c r="AD412" s="27">
        <v>2.5299999999999998</v>
      </c>
      <c r="AE412" s="26" t="s">
        <v>39</v>
      </c>
    </row>
    <row r="413" spans="1:31" x14ac:dyDescent="0.2">
      <c r="A413" t="s">
        <v>527</v>
      </c>
      <c r="B413" s="18">
        <v>3.3838115869999998</v>
      </c>
      <c r="C413" s="18">
        <v>2.5046912699999999</v>
      </c>
      <c r="D413" s="18">
        <v>2.524628571</v>
      </c>
      <c r="E413" s="18">
        <v>1.8099026979999999</v>
      </c>
      <c r="F413" s="18">
        <v>1.966976984</v>
      </c>
      <c r="G413" s="18">
        <v>0.90086761900000001</v>
      </c>
      <c r="H413" s="18">
        <v>8.2970296829999999</v>
      </c>
      <c r="I413" s="18">
        <v>1.092420476</v>
      </c>
      <c r="J413" s="18">
        <v>0.945332222</v>
      </c>
      <c r="K413" s="18">
        <v>13.82292984</v>
      </c>
      <c r="L413" s="18">
        <v>1.218566032</v>
      </c>
      <c r="M413" s="18">
        <v>7.7392609520000004</v>
      </c>
      <c r="N413" s="18">
        <v>0.94633619000000002</v>
      </c>
      <c r="O413" s="18">
        <v>2.4110084129999998</v>
      </c>
      <c r="P413" s="18">
        <v>2.493884762</v>
      </c>
      <c r="Q413" s="18">
        <v>2.38621873</v>
      </c>
      <c r="R413" s="18">
        <v>0.70128476200000001</v>
      </c>
      <c r="S413" s="18">
        <v>7.2305079369999996</v>
      </c>
      <c r="T413" s="18">
        <v>6.2287958730000001</v>
      </c>
      <c r="U413" s="18">
        <v>0.62225634900000004</v>
      </c>
      <c r="V413" s="18">
        <v>0.31737333299999998</v>
      </c>
      <c r="W413" s="18">
        <v>0.56194539700000001</v>
      </c>
      <c r="X413" s="18">
        <v>0.74231920600000001</v>
      </c>
      <c r="Y413" s="18">
        <v>0.40966682500000001</v>
      </c>
      <c r="Z413" t="str">
        <f t="shared" si="6"/>
        <v>Planctomycetes (Phycisphaerae)</v>
      </c>
      <c r="AB413" s="26" t="s">
        <v>366</v>
      </c>
      <c r="AC413" s="27">
        <v>82.29</v>
      </c>
      <c r="AD413" s="27">
        <v>9.64</v>
      </c>
      <c r="AE413" s="26" t="s">
        <v>39</v>
      </c>
    </row>
    <row r="414" spans="1:31" x14ac:dyDescent="0.2">
      <c r="A414" t="s">
        <v>528</v>
      </c>
      <c r="B414" s="18">
        <v>13.49771202</v>
      </c>
      <c r="C414" s="18">
        <v>2.5017975959999998</v>
      </c>
      <c r="D414" s="18">
        <v>9.7722548079999996</v>
      </c>
      <c r="E414" s="18">
        <v>2.6969173080000002</v>
      </c>
      <c r="F414" s="18">
        <v>3.6103586540000001</v>
      </c>
      <c r="G414" s="18">
        <v>1.075E-3</v>
      </c>
      <c r="H414" s="18">
        <v>4.3883172999999998E-2</v>
      </c>
      <c r="I414" s="18">
        <v>0</v>
      </c>
      <c r="J414" s="18">
        <v>0</v>
      </c>
      <c r="K414" s="18">
        <v>2.8701923000000001E-2</v>
      </c>
      <c r="L414" s="18">
        <v>0</v>
      </c>
      <c r="M414" s="18">
        <v>4.0913499999999998E-4</v>
      </c>
      <c r="N414" s="18">
        <v>0</v>
      </c>
      <c r="O414" s="18">
        <v>4.6096716349999998</v>
      </c>
      <c r="P414" s="18">
        <v>5.4751620189999999</v>
      </c>
      <c r="Q414" s="18">
        <v>2.8100067310000001</v>
      </c>
      <c r="R414" s="18">
        <v>0</v>
      </c>
      <c r="S414" s="18">
        <v>6.9798079999999997E-3</v>
      </c>
      <c r="T414" s="18">
        <v>0.78184230799999999</v>
      </c>
      <c r="U414" s="18">
        <v>1.117788E-3</v>
      </c>
      <c r="V414" s="18">
        <v>2.6394199999999997E-4</v>
      </c>
      <c r="W414" s="18">
        <v>2.7750000000000001E-3</v>
      </c>
      <c r="X414" s="18">
        <v>9.0400000000000002E-5</v>
      </c>
      <c r="Y414" s="18">
        <v>2.8894199999999999E-4</v>
      </c>
      <c r="Z414" t="str">
        <f t="shared" si="6"/>
        <v>CP WOR-2 Omnitrophica</v>
      </c>
      <c r="AB414" s="26" t="s">
        <v>413</v>
      </c>
      <c r="AC414" s="27">
        <v>74.84</v>
      </c>
      <c r="AD414" s="27">
        <v>8.84</v>
      </c>
      <c r="AE414" s="26" t="s">
        <v>39</v>
      </c>
    </row>
    <row r="415" spans="1:31" x14ac:dyDescent="0.2">
      <c r="A415" t="s">
        <v>529</v>
      </c>
      <c r="B415" s="18">
        <v>3.271174324</v>
      </c>
      <c r="C415" s="18">
        <v>2.4962456080000002</v>
      </c>
      <c r="D415" s="18">
        <v>2.2928824319999999</v>
      </c>
      <c r="E415" s="18">
        <v>2.9252442570000001</v>
      </c>
      <c r="F415" s="18">
        <v>1.930530743</v>
      </c>
      <c r="G415" s="18">
        <v>8.1152750000000005</v>
      </c>
      <c r="H415" s="18">
        <v>2.2708527030000001</v>
      </c>
      <c r="I415" s="18">
        <v>6.2387945949999999</v>
      </c>
      <c r="J415" s="18">
        <v>0.33783006799999998</v>
      </c>
      <c r="K415" s="18">
        <v>2.1659458999999999E-2</v>
      </c>
      <c r="L415" s="18">
        <v>0.387110811</v>
      </c>
      <c r="M415" s="18">
        <v>3.5317904999999997E-2</v>
      </c>
      <c r="N415" s="18">
        <v>0.56695472999999996</v>
      </c>
      <c r="O415" s="18">
        <v>5.0572634999999998E-2</v>
      </c>
      <c r="P415" s="18">
        <v>4.4597297000000001E-2</v>
      </c>
      <c r="Q415" s="18">
        <v>5.8942904999999997E-2</v>
      </c>
      <c r="R415" s="18">
        <v>5.3279053999999999E-2</v>
      </c>
      <c r="S415" s="18">
        <v>2.1452026999999999E-2</v>
      </c>
      <c r="T415" s="18">
        <v>4.1519256999999997E-2</v>
      </c>
      <c r="U415" s="18">
        <v>6.3062837999999996E-2</v>
      </c>
      <c r="V415" s="18">
        <v>2.9215202999999999E-2</v>
      </c>
      <c r="W415" s="18">
        <v>4.5767904999999998E-2</v>
      </c>
      <c r="X415" s="18">
        <v>4.0932431999999998E-2</v>
      </c>
      <c r="Y415" s="18">
        <v>4.3053378000000003E-2</v>
      </c>
      <c r="Z415" t="str">
        <f t="shared" si="6"/>
        <v>Alphaproteobacteria non LD12</v>
      </c>
      <c r="AB415" s="26" t="s">
        <v>415</v>
      </c>
      <c r="AC415" s="27">
        <v>94.81</v>
      </c>
      <c r="AD415" s="27">
        <v>2.63</v>
      </c>
      <c r="AE415" s="26" t="s">
        <v>39</v>
      </c>
    </row>
    <row r="416" spans="1:31" x14ac:dyDescent="0.2">
      <c r="A416" t="s">
        <v>530</v>
      </c>
      <c r="B416" s="18">
        <v>3.5384898279999999</v>
      </c>
      <c r="C416" s="18">
        <v>2.4628677589999999</v>
      </c>
      <c r="D416" s="18">
        <v>2.6024946550000001</v>
      </c>
      <c r="E416" s="18">
        <v>2.3280127589999999</v>
      </c>
      <c r="F416" s="18">
        <v>1.886616552</v>
      </c>
      <c r="G416" s="18">
        <v>5.2645898280000001</v>
      </c>
      <c r="H416" s="18">
        <v>2.0623353450000002</v>
      </c>
      <c r="I416" s="18">
        <v>7.6984474140000003</v>
      </c>
      <c r="J416" s="18">
        <v>8.5656862070000006</v>
      </c>
      <c r="K416" s="18">
        <v>0.42765465499999999</v>
      </c>
      <c r="L416" s="18">
        <v>9.4803829309999994</v>
      </c>
      <c r="M416" s="18">
        <v>0.65090827600000001</v>
      </c>
      <c r="N416" s="18">
        <v>8.7456172409999997</v>
      </c>
      <c r="O416" s="18">
        <v>4.0942081029999997</v>
      </c>
      <c r="P416" s="18">
        <v>2.3390279309999999</v>
      </c>
      <c r="Q416" s="18">
        <v>2.5670877590000001</v>
      </c>
      <c r="R416" s="18">
        <v>4.0711058619999996</v>
      </c>
      <c r="S416" s="18">
        <v>1.6844600000000001</v>
      </c>
      <c r="T416" s="18">
        <v>1.7963079310000001</v>
      </c>
      <c r="U416" s="18">
        <v>6.1483725859999998</v>
      </c>
      <c r="V416" s="18">
        <v>2.428047931</v>
      </c>
      <c r="W416" s="18">
        <v>5.1453143099999998</v>
      </c>
      <c r="X416" s="18">
        <v>7.172498966</v>
      </c>
      <c r="Y416" s="18">
        <v>3.9883531030000001</v>
      </c>
      <c r="Z416" t="str">
        <f t="shared" si="6"/>
        <v>Betaproteobacteria</v>
      </c>
      <c r="AB416" s="26" t="s">
        <v>217</v>
      </c>
      <c r="AC416" s="27">
        <v>64.63</v>
      </c>
      <c r="AD416" s="27">
        <v>0.38</v>
      </c>
      <c r="AE416" s="26" t="s">
        <v>39</v>
      </c>
    </row>
    <row r="417" spans="1:31" x14ac:dyDescent="0.2">
      <c r="A417" t="s">
        <v>531</v>
      </c>
      <c r="B417" s="18">
        <v>4.3298411310000002</v>
      </c>
      <c r="C417" s="18">
        <v>2.4351773780000001</v>
      </c>
      <c r="D417" s="18">
        <v>2.614127249</v>
      </c>
      <c r="E417" s="18">
        <v>1.8000683799999999</v>
      </c>
      <c r="F417" s="18">
        <v>2.128005913</v>
      </c>
      <c r="G417" s="18">
        <v>5.9552441999999997E-2</v>
      </c>
      <c r="H417" s="18">
        <v>10.694838819999999</v>
      </c>
      <c r="I417" s="18">
        <v>4.5145500999999998E-2</v>
      </c>
      <c r="J417" s="18">
        <v>4.6639845999999999E-2</v>
      </c>
      <c r="K417" s="18">
        <v>16.556368890000002</v>
      </c>
      <c r="L417" s="18">
        <v>5.7809253999999997E-2</v>
      </c>
      <c r="M417" s="18">
        <v>13.130838300000001</v>
      </c>
      <c r="N417" s="18">
        <v>3.3877121000000003E-2</v>
      </c>
      <c r="O417" s="18">
        <v>3.9722483290000001</v>
      </c>
      <c r="P417" s="18">
        <v>4.8378321340000001</v>
      </c>
      <c r="Q417" s="18">
        <v>3.728413368</v>
      </c>
      <c r="R417" s="18">
        <v>0.175730848</v>
      </c>
      <c r="S417" s="18">
        <v>10.31435656</v>
      </c>
      <c r="T417" s="18">
        <v>25.377105910000001</v>
      </c>
      <c r="U417" s="18">
        <v>3.3854242E-2</v>
      </c>
      <c r="V417" s="18">
        <v>3.4749357000000002E-2</v>
      </c>
      <c r="W417" s="18">
        <v>5.2030847999999998E-2</v>
      </c>
      <c r="X417" s="18">
        <v>4.7499486E-2</v>
      </c>
      <c r="Y417" s="18">
        <v>2.1288174999999999E-2</v>
      </c>
      <c r="Z417" t="str">
        <f t="shared" si="6"/>
        <v>Planctomycetes</v>
      </c>
      <c r="AB417" s="26" t="s">
        <v>609</v>
      </c>
      <c r="AC417" s="27">
        <v>64.23</v>
      </c>
      <c r="AD417" s="27">
        <v>5.64</v>
      </c>
      <c r="AE417" s="26" t="s">
        <v>39</v>
      </c>
    </row>
    <row r="418" spans="1:31" x14ac:dyDescent="0.2">
      <c r="A418" t="s">
        <v>532</v>
      </c>
      <c r="B418" s="18">
        <v>0.40317481300000002</v>
      </c>
      <c r="C418" s="18">
        <v>2.4181740669999998</v>
      </c>
      <c r="D418" s="18">
        <v>1.2117201630000001</v>
      </c>
      <c r="E418" s="18">
        <v>0.65740074699999995</v>
      </c>
      <c r="F418" s="18">
        <v>1.506801697</v>
      </c>
      <c r="G418" s="18">
        <v>1.5355126E-2</v>
      </c>
      <c r="H418" s="18">
        <v>4.2584575019999997</v>
      </c>
      <c r="I418" s="18">
        <v>5.5951120000000002E-3</v>
      </c>
      <c r="J418" s="18">
        <v>3.386558E-3</v>
      </c>
      <c r="K418" s="18">
        <v>4.6702067889999999</v>
      </c>
      <c r="L418" s="18">
        <v>7.5689069999999997E-3</v>
      </c>
      <c r="M418" s="18">
        <v>2.270291174</v>
      </c>
      <c r="N418" s="18">
        <v>3.5769180000000001E-3</v>
      </c>
      <c r="O418" s="18">
        <v>1.1310286490000001</v>
      </c>
      <c r="P418" s="18">
        <v>0.903664087</v>
      </c>
      <c r="Q418" s="18">
        <v>0.99336171100000004</v>
      </c>
      <c r="R418" s="18">
        <v>0.116719688</v>
      </c>
      <c r="S418" s="18">
        <v>7.46727074</v>
      </c>
      <c r="T418" s="18">
        <v>2.2860251869999999</v>
      </c>
      <c r="U418" s="18">
        <v>3.535098E-3</v>
      </c>
      <c r="V418" s="18">
        <v>1.0191446E-2</v>
      </c>
      <c r="W418" s="18">
        <v>6.7362530000000002E-3</v>
      </c>
      <c r="X418" s="18">
        <v>5.3655129999999997E-3</v>
      </c>
      <c r="Y418" s="18">
        <v>1.496673E-3</v>
      </c>
      <c r="Z418" t="str">
        <f t="shared" si="6"/>
        <v>Armatimonadetes</v>
      </c>
      <c r="AB418" s="26" t="s">
        <v>581</v>
      </c>
      <c r="AC418" s="27">
        <v>57.96</v>
      </c>
      <c r="AD418" s="27">
        <v>2.54</v>
      </c>
      <c r="AE418" s="26" t="s">
        <v>39</v>
      </c>
    </row>
    <row r="419" spans="1:31" x14ac:dyDescent="0.2">
      <c r="A419" t="s">
        <v>533</v>
      </c>
      <c r="B419" s="18">
        <v>2.7950601000000002</v>
      </c>
      <c r="C419" s="18">
        <v>2.367243142</v>
      </c>
      <c r="D419" s="18">
        <v>2.504122943</v>
      </c>
      <c r="E419" s="18">
        <v>1.2067977560000001</v>
      </c>
      <c r="F419" s="18">
        <v>1.752894264</v>
      </c>
      <c r="G419" s="18">
        <v>0.23765436400000001</v>
      </c>
      <c r="H419" s="18">
        <v>4.9979152119999997</v>
      </c>
      <c r="I419" s="18">
        <v>0.23933117200000001</v>
      </c>
      <c r="J419" s="18">
        <v>0.22627182000000001</v>
      </c>
      <c r="K419" s="18">
        <v>6.4807122189999999</v>
      </c>
      <c r="L419" s="18">
        <v>0.27597207000000001</v>
      </c>
      <c r="M419" s="18">
        <v>6.2132336659999998</v>
      </c>
      <c r="N419" s="18">
        <v>0.30172219500000003</v>
      </c>
      <c r="O419" s="18">
        <v>2.0356793020000001</v>
      </c>
      <c r="P419" s="18">
        <v>1.354836658</v>
      </c>
      <c r="Q419" s="18">
        <v>1.867125436</v>
      </c>
      <c r="R419" s="18">
        <v>0.25380374100000003</v>
      </c>
      <c r="S419" s="18">
        <v>9.0560576059999995</v>
      </c>
      <c r="T419" s="18">
        <v>9.1308468830000002</v>
      </c>
      <c r="U419" s="18">
        <v>0.16429127199999999</v>
      </c>
      <c r="V419" s="18">
        <v>7.2416208999999995E-2</v>
      </c>
      <c r="W419" s="18">
        <v>0.127560599</v>
      </c>
      <c r="X419" s="18">
        <v>0.191694015</v>
      </c>
      <c r="Y419" s="18">
        <v>0.145701995</v>
      </c>
      <c r="Z419" t="str">
        <f t="shared" si="6"/>
        <v>Actinobacteria</v>
      </c>
      <c r="AB419" s="26" t="s">
        <v>396</v>
      </c>
      <c r="AC419" s="27">
        <v>89.82</v>
      </c>
      <c r="AD419" s="27">
        <v>1.58</v>
      </c>
      <c r="AE419" s="26" t="s">
        <v>39</v>
      </c>
    </row>
    <row r="420" spans="1:31" x14ac:dyDescent="0.2">
      <c r="A420" t="s">
        <v>534</v>
      </c>
      <c r="B420" s="18">
        <v>13.364536360000001</v>
      </c>
      <c r="C420" s="18">
        <v>2.3426090909999999</v>
      </c>
      <c r="D420" s="18">
        <v>3.4622409090000001</v>
      </c>
      <c r="E420" s="18">
        <v>1.137777273</v>
      </c>
      <c r="F420" s="18">
        <v>2.077134091</v>
      </c>
      <c r="G420" s="18">
        <v>1.2063636000000001E-2</v>
      </c>
      <c r="H420" s="18">
        <v>5.2409227270000001</v>
      </c>
      <c r="I420" s="18">
        <v>7.0522730000000004E-3</v>
      </c>
      <c r="J420" s="18">
        <v>9.4386360000000002E-3</v>
      </c>
      <c r="K420" s="18">
        <v>6.1204363639999997</v>
      </c>
      <c r="L420" s="18">
        <v>6.6954550000000003E-3</v>
      </c>
      <c r="M420" s="18">
        <v>0.35155681799999999</v>
      </c>
      <c r="N420" s="18">
        <v>9.9454550000000006E-3</v>
      </c>
      <c r="O420" s="18">
        <v>8.0758204550000006</v>
      </c>
      <c r="P420" s="18">
        <v>4.9645204549999997</v>
      </c>
      <c r="Q420" s="18">
        <v>3.8111159090000002</v>
      </c>
      <c r="R420" s="18">
        <v>6.1590910000000002E-3</v>
      </c>
      <c r="S420" s="18">
        <v>0.23093181800000001</v>
      </c>
      <c r="T420" s="18">
        <v>74.63785455</v>
      </c>
      <c r="U420" s="18">
        <v>3.415E-2</v>
      </c>
      <c r="V420" s="18">
        <v>1.8724999999999999E-2</v>
      </c>
      <c r="W420" s="18">
        <v>8.0781818000000005E-2</v>
      </c>
      <c r="X420" s="18">
        <v>1.6202273E-2</v>
      </c>
      <c r="Y420" s="18">
        <v>1.9056818E-2</v>
      </c>
      <c r="Z420" t="str">
        <f t="shared" si="6"/>
        <v>Betaproteobacteria</v>
      </c>
      <c r="AB420" s="26" t="s">
        <v>540</v>
      </c>
      <c r="AC420" s="27">
        <v>72.64</v>
      </c>
      <c r="AD420" s="27">
        <v>1.42</v>
      </c>
      <c r="AE420" s="26" t="s">
        <v>39</v>
      </c>
    </row>
    <row r="421" spans="1:31" x14ac:dyDescent="0.2">
      <c r="A421" t="s">
        <v>535</v>
      </c>
      <c r="B421" s="18">
        <v>9.2716209519999992</v>
      </c>
      <c r="C421" s="18">
        <v>2.3378580950000001</v>
      </c>
      <c r="D421" s="18">
        <v>11.07969619</v>
      </c>
      <c r="E421" s="18">
        <v>2.167248571</v>
      </c>
      <c r="F421" s="18">
        <v>2.8501066669999999</v>
      </c>
      <c r="G421" s="18">
        <v>2.739048E-3</v>
      </c>
      <c r="H421" s="18">
        <v>5.1187618999999997E-2</v>
      </c>
      <c r="I421" s="18">
        <v>6.5699999999999998E-5</v>
      </c>
      <c r="J421" s="18">
        <v>1.7619000000000001E-4</v>
      </c>
      <c r="K421" s="18">
        <v>2.3E-2</v>
      </c>
      <c r="L421" s="18">
        <v>1.10476E-4</v>
      </c>
      <c r="M421" s="18">
        <v>8.3114290000000004E-3</v>
      </c>
      <c r="N421" s="18">
        <v>0</v>
      </c>
      <c r="O421" s="18">
        <v>1.794405714</v>
      </c>
      <c r="P421" s="18">
        <v>2.4572400000000001</v>
      </c>
      <c r="Q421" s="18">
        <v>1.5058142859999999</v>
      </c>
      <c r="R421" s="18">
        <v>7.3809500000000003E-4</v>
      </c>
      <c r="S421" s="18">
        <v>1.1124762E-2</v>
      </c>
      <c r="T421" s="18">
        <v>0.66218285700000001</v>
      </c>
      <c r="U421" s="18">
        <v>2.9047600000000002E-4</v>
      </c>
      <c r="V421" s="18">
        <v>5.02857E-4</v>
      </c>
      <c r="W421" s="18">
        <v>4.7428599999999998E-4</v>
      </c>
      <c r="X421" s="18">
        <v>2.1333300000000001E-4</v>
      </c>
      <c r="Y421" s="18">
        <v>3.3047600000000001E-4</v>
      </c>
      <c r="Z421" t="str">
        <f t="shared" si="6"/>
        <v>CP Moranbacteria</v>
      </c>
      <c r="AB421" s="26" t="s">
        <v>437</v>
      </c>
      <c r="AC421" s="27">
        <v>60.39</v>
      </c>
      <c r="AD421" s="27">
        <v>1.28</v>
      </c>
      <c r="AE421" s="26" t="s">
        <v>70</v>
      </c>
    </row>
    <row r="422" spans="1:31" x14ac:dyDescent="0.2">
      <c r="A422" t="s">
        <v>536</v>
      </c>
      <c r="B422" s="18">
        <v>7.8236274190000001</v>
      </c>
      <c r="C422" s="18">
        <v>2.3215701609999999</v>
      </c>
      <c r="D422" s="18">
        <v>8.1952429030000005</v>
      </c>
      <c r="E422" s="18">
        <v>3.2685641940000001</v>
      </c>
      <c r="F422" s="18">
        <v>3.1190646769999999</v>
      </c>
      <c r="G422" s="18">
        <v>1.2579030000000001E-3</v>
      </c>
      <c r="H422" s="18">
        <v>1.8110806E-2</v>
      </c>
      <c r="I422" s="18">
        <v>2.7677399999999998E-4</v>
      </c>
      <c r="J422" s="18">
        <v>7.5500000000000006E-5</v>
      </c>
      <c r="K422" s="18">
        <v>1.1359032E-2</v>
      </c>
      <c r="L422" s="18">
        <v>3.6300000000000001E-5</v>
      </c>
      <c r="M422" s="18">
        <v>3.728065E-3</v>
      </c>
      <c r="N422" s="18">
        <v>1.5064500000000001E-4</v>
      </c>
      <c r="O422" s="18">
        <v>2.3879740319999998</v>
      </c>
      <c r="P422" s="18">
        <v>9.7654993549999993</v>
      </c>
      <c r="Q422" s="18">
        <v>2.7683450000000001</v>
      </c>
      <c r="R422" s="18">
        <v>2.3322600000000001E-4</v>
      </c>
      <c r="S422" s="18">
        <v>4.918871E-3</v>
      </c>
      <c r="T422" s="18">
        <v>0.30404225800000001</v>
      </c>
      <c r="U422" s="18">
        <v>1.3209699999999999E-4</v>
      </c>
      <c r="V422" s="18">
        <v>2.4209700000000001E-4</v>
      </c>
      <c r="W422" s="18">
        <v>1.083065E-3</v>
      </c>
      <c r="X422" s="18">
        <v>3.3387100000000002E-4</v>
      </c>
      <c r="Y422" s="18">
        <v>3.2274199999999999E-4</v>
      </c>
      <c r="Z422" t="str">
        <f t="shared" si="6"/>
        <v>Chloroflexi</v>
      </c>
      <c r="AB422" s="26" t="s">
        <v>508</v>
      </c>
      <c r="AC422" s="27">
        <v>97.8</v>
      </c>
      <c r="AD422" s="27">
        <v>2.75</v>
      </c>
      <c r="AE422" s="26" t="s">
        <v>70</v>
      </c>
    </row>
    <row r="423" spans="1:31" x14ac:dyDescent="0.2">
      <c r="A423" t="s">
        <v>537</v>
      </c>
      <c r="B423" s="18">
        <v>2.073439526</v>
      </c>
      <c r="C423" s="18">
        <v>2.2990081060000001</v>
      </c>
      <c r="D423" s="18">
        <v>1.94368388</v>
      </c>
      <c r="E423" s="18">
        <v>5.1926443530000004</v>
      </c>
      <c r="F423" s="18">
        <v>4.256644444</v>
      </c>
      <c r="G423" s="18">
        <v>4.6092900000000003E-3</v>
      </c>
      <c r="H423" s="18">
        <v>1.434326E-2</v>
      </c>
      <c r="I423" s="18">
        <v>5.4278690000000001E-3</v>
      </c>
      <c r="J423" s="18">
        <v>5.7900729999999997E-3</v>
      </c>
      <c r="K423" s="18">
        <v>1.066275E-2</v>
      </c>
      <c r="L423" s="18">
        <v>6.8655740000000002E-3</v>
      </c>
      <c r="M423" s="18">
        <v>7.2141169999999999E-3</v>
      </c>
      <c r="N423" s="18">
        <v>4.1986339999999997E-3</v>
      </c>
      <c r="O423" s="18">
        <v>0.21191411700000001</v>
      </c>
      <c r="P423" s="18">
        <v>4.2989813300000002</v>
      </c>
      <c r="Q423" s="18">
        <v>10.63904608</v>
      </c>
      <c r="R423" s="18">
        <v>2.956284E-3</v>
      </c>
      <c r="S423" s="18">
        <v>8.9888889999999999E-3</v>
      </c>
      <c r="T423" s="18">
        <v>3.841439E-2</v>
      </c>
      <c r="U423" s="18">
        <v>4.8793259999999998E-3</v>
      </c>
      <c r="V423" s="18">
        <v>3.4879780000000001E-3</v>
      </c>
      <c r="W423" s="18">
        <v>1.3664299E-2</v>
      </c>
      <c r="X423" s="18">
        <v>4.3114750000000004E-3</v>
      </c>
      <c r="Y423" s="18">
        <v>3.5581969999999999E-3</v>
      </c>
      <c r="Z423" t="str">
        <f t="shared" si="6"/>
        <v>Deltaproteobacteria</v>
      </c>
      <c r="AB423" s="26" t="s">
        <v>590</v>
      </c>
      <c r="AC423" s="27">
        <v>97.44</v>
      </c>
      <c r="AD423" s="27">
        <v>2.2000000000000002</v>
      </c>
      <c r="AE423" s="26" t="s">
        <v>70</v>
      </c>
    </row>
    <row r="424" spans="1:31" x14ac:dyDescent="0.2">
      <c r="A424" t="s">
        <v>538</v>
      </c>
      <c r="B424" s="18">
        <v>1.3493601500000001</v>
      </c>
      <c r="C424" s="18">
        <v>2.2592661650000001</v>
      </c>
      <c r="D424" s="18">
        <v>1.1160819550000001</v>
      </c>
      <c r="E424" s="18">
        <v>0.91373383500000005</v>
      </c>
      <c r="F424" s="18">
        <v>1.216606767</v>
      </c>
      <c r="G424" s="18">
        <v>4.1948871999999998E-2</v>
      </c>
      <c r="H424" s="18">
        <v>10.52387143</v>
      </c>
      <c r="I424" s="18">
        <v>8.006015E-3</v>
      </c>
      <c r="J424" s="18">
        <v>5.0834590000000002E-3</v>
      </c>
      <c r="K424" s="18">
        <v>10.554918799999999</v>
      </c>
      <c r="L424" s="18">
        <v>2.7615038000000001E-2</v>
      </c>
      <c r="M424" s="18">
        <v>4.5117172930000002</v>
      </c>
      <c r="N424" s="18">
        <v>2.1579699000000001E-2</v>
      </c>
      <c r="O424" s="18">
        <v>1.529515038</v>
      </c>
      <c r="P424" s="18">
        <v>0.83396616499999998</v>
      </c>
      <c r="Q424" s="18">
        <v>1.5840180450000001</v>
      </c>
      <c r="R424" s="18">
        <v>0.104585714</v>
      </c>
      <c r="S424" s="18">
        <v>10.26724286</v>
      </c>
      <c r="T424" s="18">
        <v>5.8092112780000003</v>
      </c>
      <c r="U424" s="18">
        <v>1.8951128000000001E-2</v>
      </c>
      <c r="V424" s="18">
        <v>4.0769924999999999E-2</v>
      </c>
      <c r="W424" s="18">
        <v>1.1181203000000001E-2</v>
      </c>
      <c r="X424" s="18">
        <v>1.8548872000000001E-2</v>
      </c>
      <c r="Y424" s="18">
        <v>3.7104511E-2</v>
      </c>
      <c r="Z424" t="str">
        <f t="shared" si="6"/>
        <v>CP Perigrinibacteria</v>
      </c>
      <c r="AB424" s="26" t="s">
        <v>483</v>
      </c>
      <c r="AC424" s="27">
        <v>98.9</v>
      </c>
      <c r="AD424" s="27">
        <v>4.4000000000000004</v>
      </c>
      <c r="AE424" s="26" t="s">
        <v>70</v>
      </c>
    </row>
    <row r="425" spans="1:31" x14ac:dyDescent="0.2">
      <c r="A425" t="s">
        <v>539</v>
      </c>
      <c r="B425" s="18">
        <v>2.0149376810000001</v>
      </c>
      <c r="C425" s="18">
        <v>2.23753913</v>
      </c>
      <c r="D425" s="18">
        <v>1.839207971</v>
      </c>
      <c r="E425" s="18">
        <v>1.2340492750000001</v>
      </c>
      <c r="F425" s="18">
        <v>1.45960942</v>
      </c>
      <c r="G425" s="18">
        <v>0.55812753599999998</v>
      </c>
      <c r="H425" s="18">
        <v>6.3061028989999999</v>
      </c>
      <c r="I425" s="18">
        <v>0.49377898599999998</v>
      </c>
      <c r="J425" s="18">
        <v>0.169794203</v>
      </c>
      <c r="K425" s="18">
        <v>10.407573190000001</v>
      </c>
      <c r="L425" s="18">
        <v>0.42013260899999999</v>
      </c>
      <c r="M425" s="18">
        <v>6.3865028989999999</v>
      </c>
      <c r="N425" s="18">
        <v>0.34422826099999998</v>
      </c>
      <c r="O425" s="18">
        <v>2.4279797099999998</v>
      </c>
      <c r="P425" s="18">
        <v>1.5987760870000001</v>
      </c>
      <c r="Q425" s="18">
        <v>1.9493572459999999</v>
      </c>
      <c r="R425" s="18">
        <v>0.47252246399999998</v>
      </c>
      <c r="S425" s="18">
        <v>12.95502464</v>
      </c>
      <c r="T425" s="18">
        <v>4.3352891299999996</v>
      </c>
      <c r="U425" s="18">
        <v>0.54707391299999997</v>
      </c>
      <c r="V425" s="18">
        <v>0.61263188400000002</v>
      </c>
      <c r="W425" s="18">
        <v>0.54630289899999995</v>
      </c>
      <c r="X425" s="18">
        <v>0.58471739099999998</v>
      </c>
      <c r="Y425" s="18">
        <v>0.83272101399999998</v>
      </c>
      <c r="Z425" t="str">
        <f t="shared" si="6"/>
        <v>CP Staskawiczbacteria</v>
      </c>
      <c r="AB425" s="26" t="s">
        <v>451</v>
      </c>
      <c r="AC425" s="27">
        <v>59.06</v>
      </c>
      <c r="AD425" s="27">
        <v>0.27</v>
      </c>
      <c r="AE425" s="26" t="s">
        <v>70</v>
      </c>
    </row>
    <row r="426" spans="1:31" x14ac:dyDescent="0.2">
      <c r="A426" t="s">
        <v>540</v>
      </c>
      <c r="B426" s="18">
        <v>2.4235017089999999</v>
      </c>
      <c r="C426" s="18">
        <v>2.2371410260000002</v>
      </c>
      <c r="D426" s="18">
        <v>1.676940171</v>
      </c>
      <c r="E426" s="18">
        <v>2.207275214</v>
      </c>
      <c r="F426" s="18">
        <v>1.585739316</v>
      </c>
      <c r="G426" s="18">
        <v>5.8917051279999999</v>
      </c>
      <c r="H426" s="18">
        <v>1.7721538459999999</v>
      </c>
      <c r="I426" s="18">
        <v>5.6853529910000002</v>
      </c>
      <c r="J426" s="18">
        <v>4.2508769229999999</v>
      </c>
      <c r="K426" s="18">
        <v>0.26268290599999999</v>
      </c>
      <c r="L426" s="18">
        <v>11.05999402</v>
      </c>
      <c r="M426" s="18">
        <v>0.26611880300000001</v>
      </c>
      <c r="N426" s="18">
        <v>7.7534632480000001</v>
      </c>
      <c r="O426" s="18">
        <v>1.9525632479999999</v>
      </c>
      <c r="P426" s="18">
        <v>0.87328290600000003</v>
      </c>
      <c r="Q426" s="18">
        <v>1.4424085470000001</v>
      </c>
      <c r="R426" s="18">
        <v>2.1800717949999999</v>
      </c>
      <c r="S426" s="18">
        <v>0.83488632500000004</v>
      </c>
      <c r="T426" s="18">
        <v>0.73513333300000006</v>
      </c>
      <c r="U426" s="18">
        <v>3.1810923080000002</v>
      </c>
      <c r="V426" s="18">
        <v>1.344155556</v>
      </c>
      <c r="W426" s="18">
        <v>2.5713068379999999</v>
      </c>
      <c r="X426" s="18">
        <v>2.9306145300000002</v>
      </c>
      <c r="Y426" s="18">
        <v>1.7084487180000001</v>
      </c>
      <c r="Z426" t="str">
        <f t="shared" si="6"/>
        <v>Gammaproteobacteria</v>
      </c>
      <c r="AB426" s="26" t="s">
        <v>455</v>
      </c>
      <c r="AC426" s="27">
        <v>92.31</v>
      </c>
      <c r="AD426" s="27">
        <v>4.4000000000000004</v>
      </c>
      <c r="AE426" s="26" t="s">
        <v>70</v>
      </c>
    </row>
    <row r="427" spans="1:31" x14ac:dyDescent="0.2">
      <c r="A427" t="s">
        <v>541</v>
      </c>
      <c r="B427" s="18">
        <v>2.9799303319999999</v>
      </c>
      <c r="C427" s="18">
        <v>2.1348535549999998</v>
      </c>
      <c r="D427" s="18">
        <v>1.8576772509999999</v>
      </c>
      <c r="E427" s="18">
        <v>2.5219625589999999</v>
      </c>
      <c r="F427" s="18">
        <v>1.743257346</v>
      </c>
      <c r="G427" s="18">
        <v>8.400717062</v>
      </c>
      <c r="H427" s="18">
        <v>1.813237915</v>
      </c>
      <c r="I427" s="18">
        <v>5.1480284359999997</v>
      </c>
      <c r="J427" s="18">
        <v>4.1138715640000001</v>
      </c>
      <c r="K427" s="18">
        <v>0.230021801</v>
      </c>
      <c r="L427" s="18">
        <v>11.251137910000001</v>
      </c>
      <c r="M427" s="18">
        <v>0.48887772499999999</v>
      </c>
      <c r="N427" s="18">
        <v>10.38612322</v>
      </c>
      <c r="O427" s="18">
        <v>3.2475592419999999</v>
      </c>
      <c r="P427" s="18">
        <v>1.2533298580000001</v>
      </c>
      <c r="Q427" s="18">
        <v>1.97657109</v>
      </c>
      <c r="R427" s="18">
        <v>3.2545886259999999</v>
      </c>
      <c r="S427" s="18">
        <v>1.4067327009999999</v>
      </c>
      <c r="T427" s="18">
        <v>0.87503412300000005</v>
      </c>
      <c r="U427" s="18">
        <v>4.7546260660000002</v>
      </c>
      <c r="V427" s="18">
        <v>5.368064929</v>
      </c>
      <c r="W427" s="18">
        <v>2.6683654030000001</v>
      </c>
      <c r="X427" s="18">
        <v>5.6999592420000003</v>
      </c>
      <c r="Y427" s="18">
        <v>6.9899639809999998</v>
      </c>
      <c r="Z427" t="str">
        <f t="shared" si="6"/>
        <v>Alphaproteobacteria non LD12</v>
      </c>
      <c r="AB427" s="26" t="s">
        <v>170</v>
      </c>
      <c r="AC427" s="27">
        <v>95.6</v>
      </c>
      <c r="AD427" s="27">
        <v>5.04</v>
      </c>
      <c r="AE427" s="26" t="s">
        <v>70</v>
      </c>
    </row>
    <row r="428" spans="1:31" x14ac:dyDescent="0.2">
      <c r="A428" t="s">
        <v>542</v>
      </c>
      <c r="B428" s="18">
        <v>1.4366097330000001</v>
      </c>
      <c r="C428" s="18">
        <v>2.1175127859999998</v>
      </c>
      <c r="D428" s="18">
        <v>1.936726336</v>
      </c>
      <c r="E428" s="18">
        <v>1.701744084</v>
      </c>
      <c r="F428" s="18">
        <v>1.366743321</v>
      </c>
      <c r="G428" s="18">
        <v>3.5793030529999998</v>
      </c>
      <c r="H428" s="18">
        <v>1.355321183</v>
      </c>
      <c r="I428" s="18">
        <v>5.7277255729999998</v>
      </c>
      <c r="J428" s="18">
        <v>4.3615307249999997</v>
      </c>
      <c r="K428" s="18">
        <v>8.4692747999999998E-2</v>
      </c>
      <c r="L428" s="18">
        <v>3.798561641</v>
      </c>
      <c r="M428" s="18">
        <v>0.22481145</v>
      </c>
      <c r="N428" s="18">
        <v>4.78125687</v>
      </c>
      <c r="O428" s="18">
        <v>2.6749986639999999</v>
      </c>
      <c r="P428" s="18">
        <v>1.2231257630000001</v>
      </c>
      <c r="Q428" s="18">
        <v>1.452210115</v>
      </c>
      <c r="R428" s="18">
        <v>2.9130236639999998</v>
      </c>
      <c r="S428" s="18">
        <v>1.0629028629999999</v>
      </c>
      <c r="T428" s="18">
        <v>0.865126336</v>
      </c>
      <c r="U428" s="18">
        <v>4.6880328240000004</v>
      </c>
      <c r="V428" s="18">
        <v>0.88142213700000005</v>
      </c>
      <c r="W428" s="18">
        <v>3.315989885</v>
      </c>
      <c r="X428" s="18">
        <v>2.7006072520000002</v>
      </c>
      <c r="Y428" s="18">
        <v>2.0412656490000001</v>
      </c>
      <c r="Z428" t="str">
        <f t="shared" si="6"/>
        <v>Cyanobacteria</v>
      </c>
      <c r="AB428" s="26" t="s">
        <v>461</v>
      </c>
      <c r="AC428" s="27">
        <v>85.71</v>
      </c>
      <c r="AD428" s="27">
        <v>1.1000000000000001</v>
      </c>
      <c r="AE428" s="26" t="s">
        <v>70</v>
      </c>
    </row>
    <row r="429" spans="1:31" x14ac:dyDescent="0.2">
      <c r="A429" t="s">
        <v>543</v>
      </c>
      <c r="B429" s="18">
        <v>10.65988196</v>
      </c>
      <c r="C429" s="18">
        <v>2.11707907</v>
      </c>
      <c r="D429" s="18">
        <v>5.3568670889999996</v>
      </c>
      <c r="E429" s="18">
        <v>4.3792123329999999</v>
      </c>
      <c r="F429" s="18">
        <v>4.3091809019999996</v>
      </c>
      <c r="G429" s="18">
        <v>1.482875E-3</v>
      </c>
      <c r="H429" s="18">
        <v>1.9037914E-2</v>
      </c>
      <c r="I429" s="18">
        <v>1.0446089999999999E-3</v>
      </c>
      <c r="J429" s="18">
        <v>4.4179000000000001E-4</v>
      </c>
      <c r="K429" s="18">
        <v>1.2185342E-2</v>
      </c>
      <c r="L429" s="18">
        <v>8.9499600000000001E-4</v>
      </c>
      <c r="M429" s="18">
        <v>2.4830160000000002E-3</v>
      </c>
      <c r="N429" s="18">
        <v>1.0150809999999999E-3</v>
      </c>
      <c r="O429" s="18">
        <v>1.6821860470000001</v>
      </c>
      <c r="P429" s="18">
        <v>5.5191591969999996</v>
      </c>
      <c r="Q429" s="18">
        <v>3.3476319939999999</v>
      </c>
      <c r="R429" s="18">
        <v>1.069274E-3</v>
      </c>
      <c r="S429" s="18">
        <v>4.7290350000000004E-3</v>
      </c>
      <c r="T429" s="18">
        <v>0.52649133199999998</v>
      </c>
      <c r="U429" s="18">
        <v>7.0331199999999999E-4</v>
      </c>
      <c r="V429" s="18">
        <v>2.2304399999999999E-4</v>
      </c>
      <c r="W429" s="18">
        <v>1.4080340000000001E-3</v>
      </c>
      <c r="X429" s="18">
        <v>9.1881600000000003E-4</v>
      </c>
      <c r="Y429" s="18">
        <v>7.9800000000000002E-5</v>
      </c>
      <c r="Z429" t="str">
        <f t="shared" si="6"/>
        <v>Deltaproteobacteria</v>
      </c>
      <c r="AB429" s="26" t="s">
        <v>187</v>
      </c>
      <c r="AC429" s="27">
        <v>96.99</v>
      </c>
      <c r="AD429" s="27">
        <v>4.46</v>
      </c>
      <c r="AE429" s="26" t="s">
        <v>72</v>
      </c>
    </row>
    <row r="430" spans="1:31" x14ac:dyDescent="0.2">
      <c r="A430" t="s">
        <v>544</v>
      </c>
      <c r="B430" s="18">
        <v>2.1344331589999999</v>
      </c>
      <c r="C430" s="18">
        <v>2.1043104439999998</v>
      </c>
      <c r="D430" s="18">
        <v>2.064058486</v>
      </c>
      <c r="E430" s="18">
        <v>2.0687872060000001</v>
      </c>
      <c r="F430" s="18">
        <v>1.227596345</v>
      </c>
      <c r="G430" s="18">
        <v>5.5998287209999997</v>
      </c>
      <c r="H430" s="18">
        <v>1.5039574410000001</v>
      </c>
      <c r="I430" s="18">
        <v>5.1637663189999996</v>
      </c>
      <c r="J430" s="18">
        <v>7.1291250650000002</v>
      </c>
      <c r="K430" s="18">
        <v>0.12222219300000001</v>
      </c>
      <c r="L430" s="18">
        <v>6.2211154049999999</v>
      </c>
      <c r="M430" s="18">
        <v>0.222917755</v>
      </c>
      <c r="N430" s="18">
        <v>9.5869681460000002</v>
      </c>
      <c r="O430" s="18">
        <v>4.1086608360000003</v>
      </c>
      <c r="P430" s="18">
        <v>2.1844441250000002</v>
      </c>
      <c r="Q430" s="18">
        <v>2.1957629239999998</v>
      </c>
      <c r="R430" s="18">
        <v>3.3101976500000001</v>
      </c>
      <c r="S430" s="18">
        <v>1.7884261100000001</v>
      </c>
      <c r="T430" s="18">
        <v>1.280968407</v>
      </c>
      <c r="U430" s="18">
        <v>3.8116203660000001</v>
      </c>
      <c r="V430" s="18">
        <v>2.4571404700000001</v>
      </c>
      <c r="W430" s="18">
        <v>4.3137133160000003</v>
      </c>
      <c r="X430" s="18">
        <v>4.8633219319999998</v>
      </c>
      <c r="Y430" s="18">
        <v>2.913613577</v>
      </c>
      <c r="Z430" t="str">
        <f t="shared" si="6"/>
        <v>Chloroflexi</v>
      </c>
      <c r="AB430" s="26" t="s">
        <v>126</v>
      </c>
      <c r="AC430" s="27">
        <v>93.72</v>
      </c>
      <c r="AD430" s="27">
        <v>0.56000000000000005</v>
      </c>
      <c r="AE430" s="26" t="s">
        <v>72</v>
      </c>
    </row>
    <row r="431" spans="1:31" x14ac:dyDescent="0.2">
      <c r="A431" t="s">
        <v>545</v>
      </c>
      <c r="B431" s="18">
        <v>0.939361538</v>
      </c>
      <c r="C431" s="18">
        <v>2.0961384619999999</v>
      </c>
      <c r="D431" s="18">
        <v>1.4411384620000001</v>
      </c>
      <c r="E431" s="18">
        <v>0.93410769199999999</v>
      </c>
      <c r="F431" s="18">
        <v>1.201261538</v>
      </c>
      <c r="G431" s="18">
        <v>0.177530769</v>
      </c>
      <c r="H431" s="18">
        <v>5.3406076919999999</v>
      </c>
      <c r="I431" s="18">
        <v>0.112238462</v>
      </c>
      <c r="J431" s="18">
        <v>0.16992307700000001</v>
      </c>
      <c r="K431" s="18">
        <v>71.204884620000001</v>
      </c>
      <c r="L431" s="18">
        <v>0.85344615400000001</v>
      </c>
      <c r="M431" s="18">
        <v>44.396253850000001</v>
      </c>
      <c r="N431" s="18">
        <v>0.44883846199999999</v>
      </c>
      <c r="O431" s="18">
        <v>2.1579461539999998</v>
      </c>
      <c r="P431" s="18">
        <v>1.7369846149999999</v>
      </c>
      <c r="Q431" s="18">
        <v>2.165438462</v>
      </c>
      <c r="R431" s="18">
        <v>0.33635384600000001</v>
      </c>
      <c r="S431" s="18">
        <v>14.25147692</v>
      </c>
      <c r="T431" s="18">
        <v>2.7901461539999999</v>
      </c>
      <c r="U431" s="18">
        <v>9.4769230999999995E-2</v>
      </c>
      <c r="V431" s="18">
        <v>0.39965384599999998</v>
      </c>
      <c r="W431" s="18">
        <v>8.0784615000000004E-2</v>
      </c>
      <c r="X431" s="18">
        <v>0.17625384599999999</v>
      </c>
      <c r="Y431" s="18">
        <v>0.44899230800000001</v>
      </c>
      <c r="Z431" t="str">
        <f t="shared" si="6"/>
        <v>CP Pacearchaeota</v>
      </c>
      <c r="AB431" s="26" t="s">
        <v>154</v>
      </c>
      <c r="AC431" s="27">
        <v>92.06</v>
      </c>
      <c r="AD431" s="27">
        <v>1.64</v>
      </c>
      <c r="AE431" s="26" t="s">
        <v>72</v>
      </c>
    </row>
    <row r="432" spans="1:31" x14ac:dyDescent="0.2">
      <c r="A432" t="s">
        <v>546</v>
      </c>
      <c r="B432" s="18">
        <v>2.9299372730000002</v>
      </c>
      <c r="C432" s="18">
        <v>2.090597576</v>
      </c>
      <c r="D432" s="18">
        <v>1.61946697</v>
      </c>
      <c r="E432" s="18">
        <v>0.95366181800000005</v>
      </c>
      <c r="F432" s="18">
        <v>1.224421515</v>
      </c>
      <c r="G432" s="18">
        <v>5.1905152000000003E-2</v>
      </c>
      <c r="H432" s="18">
        <v>5.9739793939999997</v>
      </c>
      <c r="I432" s="18">
        <v>3.6205757999999998E-2</v>
      </c>
      <c r="J432" s="18">
        <v>6.9093940000000001E-3</v>
      </c>
      <c r="K432" s="18">
        <v>6.5791578790000003</v>
      </c>
      <c r="L432" s="18">
        <v>3.4524847999999997E-2</v>
      </c>
      <c r="M432" s="18">
        <v>2.5495033330000001</v>
      </c>
      <c r="N432" s="18">
        <v>2.2313939000000001E-2</v>
      </c>
      <c r="O432" s="18">
        <v>2.1118015149999998</v>
      </c>
      <c r="P432" s="18">
        <v>1.1057490910000001</v>
      </c>
      <c r="Q432" s="18">
        <v>1.4216681819999999</v>
      </c>
      <c r="R432" s="18">
        <v>7.9321212000000002E-2</v>
      </c>
      <c r="S432" s="18">
        <v>7.9032787879999997</v>
      </c>
      <c r="T432" s="18">
        <v>4.9154787879999997</v>
      </c>
      <c r="U432" s="18">
        <v>2.1893030000000001E-2</v>
      </c>
      <c r="V432" s="18">
        <v>2.3961817999999999E-2</v>
      </c>
      <c r="W432" s="18">
        <v>1.0979697E-2</v>
      </c>
      <c r="X432" s="18">
        <v>2.4703939000000001E-2</v>
      </c>
      <c r="Y432" s="18">
        <v>3.0341211999999999E-2</v>
      </c>
      <c r="Z432" t="str">
        <f t="shared" si="6"/>
        <v>Chlamydiae</v>
      </c>
      <c r="AB432" s="26" t="s">
        <v>168</v>
      </c>
      <c r="AC432" s="27">
        <v>96.37</v>
      </c>
      <c r="AD432" s="27">
        <v>0.56000000000000005</v>
      </c>
      <c r="AE432" s="26" t="s">
        <v>72</v>
      </c>
    </row>
    <row r="433" spans="1:31" x14ac:dyDescent="0.2">
      <c r="A433" t="s">
        <v>547</v>
      </c>
      <c r="B433" s="18">
        <v>2.1381596150000002</v>
      </c>
      <c r="C433" s="18">
        <v>2.0276192310000001</v>
      </c>
      <c r="D433" s="18">
        <v>1.239205769</v>
      </c>
      <c r="E433" s="18">
        <v>1.6170730769999999</v>
      </c>
      <c r="F433" s="18">
        <v>1.5825865379999999</v>
      </c>
      <c r="G433" s="18">
        <v>4.9247730770000002</v>
      </c>
      <c r="H433" s="18">
        <v>1.4613192310000001</v>
      </c>
      <c r="I433" s="18">
        <v>4.8861749999999997</v>
      </c>
      <c r="J433" s="18">
        <v>4.2207442310000003</v>
      </c>
      <c r="K433" s="18">
        <v>0.61983846200000003</v>
      </c>
      <c r="L433" s="18">
        <v>12.355346150000001</v>
      </c>
      <c r="M433" s="18">
        <v>0.71883076899999998</v>
      </c>
      <c r="N433" s="18">
        <v>10.316673079999999</v>
      </c>
      <c r="O433" s="18">
        <v>0.82101153800000004</v>
      </c>
      <c r="P433" s="18">
        <v>0.41522884599999998</v>
      </c>
      <c r="Q433" s="18">
        <v>0.60556153800000001</v>
      </c>
      <c r="R433" s="18">
        <v>0.76515384600000003</v>
      </c>
      <c r="S433" s="18">
        <v>0.37662115400000001</v>
      </c>
      <c r="T433" s="18">
        <v>0.26405769200000001</v>
      </c>
      <c r="U433" s="18">
        <v>0.91414230799999996</v>
      </c>
      <c r="V433" s="18">
        <v>2.3307711539999998</v>
      </c>
      <c r="W433" s="18">
        <v>0.79005000000000003</v>
      </c>
      <c r="X433" s="18">
        <v>1.087330769</v>
      </c>
      <c r="Y433" s="18">
        <v>1.0182076920000001</v>
      </c>
      <c r="Z433" t="str">
        <f t="shared" si="6"/>
        <v>CP TM6</v>
      </c>
      <c r="AB433" s="26" t="s">
        <v>200</v>
      </c>
      <c r="AC433" s="27">
        <v>97.8</v>
      </c>
      <c r="AD433" s="27">
        <v>1.0900000000000001</v>
      </c>
      <c r="AE433" s="26" t="s">
        <v>72</v>
      </c>
    </row>
    <row r="434" spans="1:31" x14ac:dyDescent="0.2">
      <c r="A434" t="s">
        <v>548</v>
      </c>
      <c r="B434" s="18">
        <v>17.392553370000002</v>
      </c>
      <c r="C434" s="18">
        <v>2.0086526949999999</v>
      </c>
      <c r="D434" s="18">
        <v>5.50294097</v>
      </c>
      <c r="E434" s="18">
        <v>2.9141043130000002</v>
      </c>
      <c r="F434" s="18">
        <v>3.5410521560000001</v>
      </c>
      <c r="G434" s="18">
        <v>2.2765903000000001E-2</v>
      </c>
      <c r="H434" s="18">
        <v>7.8735848999999997E-2</v>
      </c>
      <c r="I434" s="18">
        <v>1.8790431E-2</v>
      </c>
      <c r="J434" s="18">
        <v>2.0710512E-2</v>
      </c>
      <c r="K434" s="18">
        <v>9.4760242999999994E-2</v>
      </c>
      <c r="L434" s="18">
        <v>2.1698787000000001E-2</v>
      </c>
      <c r="M434" s="18">
        <v>5.3074528000000003E-2</v>
      </c>
      <c r="N434" s="18">
        <v>2.5978840999999999E-2</v>
      </c>
      <c r="O434" s="18">
        <v>4.2685680589999997</v>
      </c>
      <c r="P434" s="18">
        <v>6.9421537740000003</v>
      </c>
      <c r="Q434" s="18">
        <v>3.981186927</v>
      </c>
      <c r="R434" s="18">
        <v>1.5455121E-2</v>
      </c>
      <c r="S434" s="18">
        <v>4.7949057000000003E-2</v>
      </c>
      <c r="T434" s="18">
        <v>4.2590656329999996</v>
      </c>
      <c r="U434" s="18">
        <v>3.5295821999999998E-2</v>
      </c>
      <c r="V434" s="18">
        <v>4.3868733E-2</v>
      </c>
      <c r="W434" s="18">
        <v>0.148514286</v>
      </c>
      <c r="X434" s="18">
        <v>3.1272642000000003E-2</v>
      </c>
      <c r="Y434" s="18">
        <v>3.1008220999999999E-2</v>
      </c>
      <c r="Z434" t="str">
        <f t="shared" si="6"/>
        <v>CP Ziwabacteria</v>
      </c>
      <c r="AB434" s="26" t="s">
        <v>324</v>
      </c>
      <c r="AC434" s="27">
        <v>90.71</v>
      </c>
      <c r="AD434" s="27">
        <v>3.28</v>
      </c>
      <c r="AE434" s="26" t="s">
        <v>72</v>
      </c>
    </row>
    <row r="435" spans="1:31" x14ac:dyDescent="0.2">
      <c r="A435" t="s">
        <v>549</v>
      </c>
      <c r="B435" s="18">
        <v>0.76512305000000003</v>
      </c>
      <c r="C435" s="18">
        <v>1.951510028</v>
      </c>
      <c r="D435" s="18">
        <v>0.93554853800000004</v>
      </c>
      <c r="E435" s="18">
        <v>0.730665181</v>
      </c>
      <c r="F435" s="18">
        <v>1.1355318940000001</v>
      </c>
      <c r="G435" s="18">
        <v>0.11638955400000001</v>
      </c>
      <c r="H435" s="18">
        <v>7.1117321029999996</v>
      </c>
      <c r="I435" s="18">
        <v>3.8843732999999998E-2</v>
      </c>
      <c r="J435" s="18">
        <v>1.0200139E-2</v>
      </c>
      <c r="K435" s="18">
        <v>5.9320717270000003</v>
      </c>
      <c r="L435" s="18">
        <v>3.9043244999999997E-2</v>
      </c>
      <c r="M435" s="18">
        <v>6.9305338440000002</v>
      </c>
      <c r="N435" s="18">
        <v>2.0237116999999999E-2</v>
      </c>
      <c r="O435" s="18">
        <v>1.070591643</v>
      </c>
      <c r="P435" s="18">
        <v>0.79270327299999999</v>
      </c>
      <c r="Q435" s="18">
        <v>1.0600199859999999</v>
      </c>
      <c r="R435" s="18">
        <v>0.154540808</v>
      </c>
      <c r="S435" s="18">
        <v>5.1861215180000002</v>
      </c>
      <c r="T435" s="18">
        <v>3.1183972139999998</v>
      </c>
      <c r="U435" s="18">
        <v>1.1283286999999999E-2</v>
      </c>
      <c r="V435" s="18">
        <v>2.3499442999999998E-2</v>
      </c>
      <c r="W435" s="18">
        <v>1.8123397999999999E-2</v>
      </c>
      <c r="X435" s="18">
        <v>2.426532E-2</v>
      </c>
      <c r="Y435" s="18">
        <v>1.1024861E-2</v>
      </c>
      <c r="Z435" t="str">
        <f t="shared" si="6"/>
        <v>Deltaproteobacteria</v>
      </c>
      <c r="AB435" s="26" t="s">
        <v>192</v>
      </c>
      <c r="AC435" s="27">
        <v>95.06</v>
      </c>
      <c r="AD435" s="27">
        <v>3.48</v>
      </c>
      <c r="AE435" s="26" t="s">
        <v>72</v>
      </c>
    </row>
    <row r="436" spans="1:31" x14ac:dyDescent="0.2">
      <c r="A436" t="s">
        <v>550</v>
      </c>
      <c r="B436" s="18">
        <v>21.89683312</v>
      </c>
      <c r="C436" s="18">
        <v>1.90666242</v>
      </c>
      <c r="D436" s="18">
        <v>3.9425063690000002</v>
      </c>
      <c r="E436" s="18">
        <v>1.9245757960000001</v>
      </c>
      <c r="F436" s="18">
        <v>3.030624204</v>
      </c>
      <c r="G436" s="18">
        <v>3.610828E-3</v>
      </c>
      <c r="H436" s="18">
        <v>3.6929935999999997E-2</v>
      </c>
      <c r="I436" s="18">
        <v>2.3006369999999999E-3</v>
      </c>
      <c r="J436" s="18">
        <v>7.1847100000000004E-4</v>
      </c>
      <c r="K436" s="18">
        <v>2.5750954999999999E-2</v>
      </c>
      <c r="L436" s="18">
        <v>1.146497E-3</v>
      </c>
      <c r="M436" s="18">
        <v>3.9745220000000003E-3</v>
      </c>
      <c r="N436" s="18">
        <v>1.486624E-3</v>
      </c>
      <c r="O436" s="18">
        <v>5.8787598729999999</v>
      </c>
      <c r="P436" s="18">
        <v>3.2058420380000001</v>
      </c>
      <c r="Q436" s="18">
        <v>2.3651898089999999</v>
      </c>
      <c r="R436" s="18">
        <v>1.919745E-3</v>
      </c>
      <c r="S436" s="18">
        <v>7.9917200000000008E-3</v>
      </c>
      <c r="T436" s="18">
        <v>42.399060509999998</v>
      </c>
      <c r="U436" s="18">
        <v>1.8668790000000001E-3</v>
      </c>
      <c r="V436" s="18">
        <v>2.6312100000000001E-3</v>
      </c>
      <c r="W436" s="18">
        <v>3.5789810000000002E-3</v>
      </c>
      <c r="X436" s="18">
        <v>3.0668789999999998E-3</v>
      </c>
      <c r="Y436" s="18">
        <v>1.47707E-3</v>
      </c>
      <c r="Z436" t="str">
        <f t="shared" si="6"/>
        <v>Ignavibacteria</v>
      </c>
      <c r="AB436" s="26" t="s">
        <v>550</v>
      </c>
      <c r="AC436" s="27">
        <v>93.59</v>
      </c>
      <c r="AD436" s="27">
        <v>2.19</v>
      </c>
      <c r="AE436" s="26" t="s">
        <v>72</v>
      </c>
    </row>
    <row r="437" spans="1:31" x14ac:dyDescent="0.2">
      <c r="A437" t="s">
        <v>551</v>
      </c>
      <c r="B437" s="18">
        <v>1.082254668</v>
      </c>
      <c r="C437" s="18">
        <v>1.9022283200000001</v>
      </c>
      <c r="D437" s="18">
        <v>1.282152593</v>
      </c>
      <c r="E437" s="18">
        <v>1.06782749</v>
      </c>
      <c r="F437" s="18">
        <v>1.480037863</v>
      </c>
      <c r="G437" s="18">
        <v>0.75380217800000004</v>
      </c>
      <c r="H437" s="18">
        <v>3.2220639000000002</v>
      </c>
      <c r="I437" s="18">
        <v>1.051014315</v>
      </c>
      <c r="J437" s="18">
        <v>0.26790684599999998</v>
      </c>
      <c r="K437" s="18">
        <v>6.5378146270000004</v>
      </c>
      <c r="L437" s="18">
        <v>0.41473423199999998</v>
      </c>
      <c r="M437" s="18">
        <v>11.362443880000001</v>
      </c>
      <c r="N437" s="18">
        <v>0.28236867199999999</v>
      </c>
      <c r="O437" s="18">
        <v>1.3736195019999999</v>
      </c>
      <c r="P437" s="18">
        <v>1.1048796679999999</v>
      </c>
      <c r="Q437" s="18">
        <v>1.4524286310000001</v>
      </c>
      <c r="R437" s="18">
        <v>0.65258817400000002</v>
      </c>
      <c r="S437" s="18">
        <v>4.1867543569999999</v>
      </c>
      <c r="T437" s="18">
        <v>2.3664226140000002</v>
      </c>
      <c r="U437" s="18">
        <v>0.25866234399999999</v>
      </c>
      <c r="V437" s="18">
        <v>0.17788889999999999</v>
      </c>
      <c r="W437" s="18">
        <v>0.23255736499999999</v>
      </c>
      <c r="X437" s="18">
        <v>0.42138080900000002</v>
      </c>
      <c r="Y437" s="18">
        <v>0.26572333999999997</v>
      </c>
      <c r="Z437" t="str">
        <f t="shared" si="6"/>
        <v>Alphaproteobacteria non LD12</v>
      </c>
      <c r="AB437" s="26" t="s">
        <v>172</v>
      </c>
      <c r="AC437" s="27">
        <v>95.9</v>
      </c>
      <c r="AD437" s="27">
        <v>0.87</v>
      </c>
      <c r="AE437" s="26" t="s">
        <v>72</v>
      </c>
    </row>
    <row r="438" spans="1:31" x14ac:dyDescent="0.2">
      <c r="A438" t="s">
        <v>552</v>
      </c>
      <c r="B438" s="18">
        <v>1.17055858</v>
      </c>
      <c r="C438" s="18">
        <v>1.877050296</v>
      </c>
      <c r="D438" s="18">
        <v>1.365695858</v>
      </c>
      <c r="E438" s="18">
        <v>1.8702508879999999</v>
      </c>
      <c r="F438" s="18">
        <v>1.9199142010000001</v>
      </c>
      <c r="G438" s="18">
        <v>8.0414199999999999E-4</v>
      </c>
      <c r="H438" s="18">
        <v>2.520118E-3</v>
      </c>
      <c r="I438" s="18">
        <v>0</v>
      </c>
      <c r="J438" s="18">
        <v>0</v>
      </c>
      <c r="K438" s="18">
        <v>1.587574E-3</v>
      </c>
      <c r="L438" s="18">
        <v>3.6699999999999998E-5</v>
      </c>
      <c r="M438" s="18">
        <v>1.110651E-3</v>
      </c>
      <c r="N438" s="18">
        <v>0</v>
      </c>
      <c r="O438" s="18">
        <v>0.26110118300000001</v>
      </c>
      <c r="P438" s="18">
        <v>2.023240237</v>
      </c>
      <c r="Q438" s="18">
        <v>2.2610082839999999</v>
      </c>
      <c r="R438" s="18">
        <v>0</v>
      </c>
      <c r="S438" s="18">
        <v>8.28402E-4</v>
      </c>
      <c r="T438" s="18">
        <v>2.7493490999999998E-2</v>
      </c>
      <c r="U438" s="18">
        <v>0</v>
      </c>
      <c r="V438" s="18">
        <v>0</v>
      </c>
      <c r="W438" s="18">
        <v>0</v>
      </c>
      <c r="X438" s="18">
        <v>3.8500000000000001E-5</v>
      </c>
      <c r="Y438" s="18">
        <v>0</v>
      </c>
      <c r="Z438" t="str">
        <f t="shared" si="6"/>
        <v>Chloroflexi</v>
      </c>
      <c r="AB438" s="26" t="s">
        <v>571</v>
      </c>
      <c r="AC438" s="27">
        <v>54.86</v>
      </c>
      <c r="AD438" s="27">
        <v>1.38</v>
      </c>
      <c r="AE438" s="26" t="s">
        <v>73</v>
      </c>
    </row>
    <row r="439" spans="1:31" x14ac:dyDescent="0.2">
      <c r="A439" t="s">
        <v>553</v>
      </c>
      <c r="B439" s="18">
        <v>1.9735615209999999</v>
      </c>
      <c r="C439" s="18">
        <v>1.870242857</v>
      </c>
      <c r="D439" s="18">
        <v>1.246201613</v>
      </c>
      <c r="E439" s="18">
        <v>0.78459953900000001</v>
      </c>
      <c r="F439" s="18">
        <v>1.2688258059999999</v>
      </c>
      <c r="G439" s="18">
        <v>0.18188225799999999</v>
      </c>
      <c r="H439" s="18">
        <v>7.361813594</v>
      </c>
      <c r="I439" s="18">
        <v>9.5886405999999993E-2</v>
      </c>
      <c r="J439" s="18">
        <v>6.7592165999999995E-2</v>
      </c>
      <c r="K439" s="18">
        <v>5.463036636</v>
      </c>
      <c r="L439" s="18">
        <v>0.117212212</v>
      </c>
      <c r="M439" s="18">
        <v>2.7870430879999999</v>
      </c>
      <c r="N439" s="18">
        <v>0.15705760399999999</v>
      </c>
      <c r="O439" s="18">
        <v>2.1164029950000001</v>
      </c>
      <c r="P439" s="18">
        <v>1.2638894009999999</v>
      </c>
      <c r="Q439" s="18">
        <v>1.4216430879999999</v>
      </c>
      <c r="R439" s="18">
        <v>0.13713571399999999</v>
      </c>
      <c r="S439" s="18">
        <v>9.0018465439999993</v>
      </c>
      <c r="T439" s="18">
        <v>3.497130184</v>
      </c>
      <c r="U439" s="18">
        <v>9.9786635999999998E-2</v>
      </c>
      <c r="V439" s="18">
        <v>0.13555921700000001</v>
      </c>
      <c r="W439" s="18">
        <v>6.2855530000000007E-2</v>
      </c>
      <c r="X439" s="18">
        <v>0.15567534599999999</v>
      </c>
      <c r="Y439" s="18">
        <v>0.11533041500000001</v>
      </c>
      <c r="Z439" t="str">
        <f t="shared" si="6"/>
        <v>Chlamydiae</v>
      </c>
      <c r="AB439" s="26" t="s">
        <v>236</v>
      </c>
      <c r="AC439" s="27">
        <v>96.11</v>
      </c>
      <c r="AD439" s="27">
        <v>4.6500000000000004</v>
      </c>
      <c r="AE439" s="26" t="s">
        <v>74</v>
      </c>
    </row>
    <row r="440" spans="1:31" x14ac:dyDescent="0.2">
      <c r="A440" t="s">
        <v>554</v>
      </c>
      <c r="B440" s="18">
        <v>14.016902</v>
      </c>
      <c r="C440" s="18">
        <v>1.8284480000000001</v>
      </c>
      <c r="D440" s="18">
        <v>3.6784870000000001</v>
      </c>
      <c r="E440" s="18">
        <v>1.5625500000000001</v>
      </c>
      <c r="F440" s="18">
        <v>2.3262320000000001</v>
      </c>
      <c r="G440" s="18">
        <v>1.9621E-2</v>
      </c>
      <c r="H440" s="18">
        <v>0.21141799999999999</v>
      </c>
      <c r="I440" s="18">
        <v>1.4553999999999999E-2</v>
      </c>
      <c r="J440" s="18">
        <v>1.2834999999999999E-2</v>
      </c>
      <c r="K440" s="18">
        <v>0.19742699999999999</v>
      </c>
      <c r="L440" s="18">
        <v>1.3757999999999999E-2</v>
      </c>
      <c r="M440" s="18">
        <v>6.9694999999999993E-2</v>
      </c>
      <c r="N440" s="18">
        <v>1.7167999999999999E-2</v>
      </c>
      <c r="O440" s="18">
        <v>3.2691469999999998</v>
      </c>
      <c r="P440" s="18">
        <v>2.6439270000000001</v>
      </c>
      <c r="Q440" s="18">
        <v>1.4880420000000001</v>
      </c>
      <c r="R440" s="18">
        <v>1.9605000000000001E-2</v>
      </c>
      <c r="S440" s="18">
        <v>7.3214000000000001E-2</v>
      </c>
      <c r="T440" s="18">
        <v>37.361333999999999</v>
      </c>
      <c r="U440" s="18">
        <v>1.0603E-2</v>
      </c>
      <c r="V440" s="18">
        <v>1.0189999999999999E-2</v>
      </c>
      <c r="W440" s="18">
        <v>1.8355E-2</v>
      </c>
      <c r="X440" s="18">
        <v>1.3363E-2</v>
      </c>
      <c r="Y440" s="18">
        <v>6.6039999999999996E-3</v>
      </c>
      <c r="Z440" t="str">
        <f t="shared" si="6"/>
        <v>Planctomycetes</v>
      </c>
      <c r="AB440" s="26" t="s">
        <v>395</v>
      </c>
      <c r="AC440" s="27">
        <v>93.24</v>
      </c>
      <c r="AD440" s="27">
        <v>1.38</v>
      </c>
      <c r="AE440" s="26" t="s">
        <v>74</v>
      </c>
    </row>
    <row r="441" spans="1:31" x14ac:dyDescent="0.2">
      <c r="A441" t="s">
        <v>555</v>
      </c>
      <c r="B441" s="18">
        <v>23.499382390000001</v>
      </c>
      <c r="C441" s="18">
        <v>1.8191162270000001</v>
      </c>
      <c r="D441" s="18">
        <v>6.3165815529999998</v>
      </c>
      <c r="E441" s="18">
        <v>1.7687027740000001</v>
      </c>
      <c r="F441" s="18">
        <v>2.736368793</v>
      </c>
      <c r="G441" s="18">
        <v>1.9379612000000001E-2</v>
      </c>
      <c r="H441" s="18">
        <v>0.121631345</v>
      </c>
      <c r="I441" s="18">
        <v>1.1883773E-2</v>
      </c>
      <c r="J441" s="18">
        <v>2.084896E-2</v>
      </c>
      <c r="K441" s="18">
        <v>7.6205131999999995E-2</v>
      </c>
      <c r="L441" s="18">
        <v>2.3876143999999998E-2</v>
      </c>
      <c r="M441" s="18">
        <v>4.9038141E-2</v>
      </c>
      <c r="N441" s="18">
        <v>2.1248821000000001E-2</v>
      </c>
      <c r="O441" s="18">
        <v>2.890313592</v>
      </c>
      <c r="P441" s="18">
        <v>2.4863249650000001</v>
      </c>
      <c r="Q441" s="18">
        <v>1.482936338</v>
      </c>
      <c r="R441" s="18">
        <v>9.9184470000000004E-3</v>
      </c>
      <c r="S441" s="18">
        <v>4.2286824000000001E-2</v>
      </c>
      <c r="T441" s="18">
        <v>1.136560333</v>
      </c>
      <c r="U441" s="18">
        <v>1.4130235999999999E-2</v>
      </c>
      <c r="V441" s="18">
        <v>1.8481415000000001E-2</v>
      </c>
      <c r="W441" s="18">
        <v>3.2614562999999999E-2</v>
      </c>
      <c r="X441" s="18">
        <v>1.4915673000000001E-2</v>
      </c>
      <c r="Y441" s="18">
        <v>1.4999999999999999E-2</v>
      </c>
      <c r="Z441" t="str">
        <f t="shared" si="6"/>
        <v>Deltaproteobacteria</v>
      </c>
      <c r="AB441" s="26" t="s">
        <v>347</v>
      </c>
      <c r="AC441" s="27">
        <v>91.89</v>
      </c>
      <c r="AD441" s="27">
        <v>4.7300000000000004</v>
      </c>
      <c r="AE441" s="26" t="s">
        <v>74</v>
      </c>
    </row>
    <row r="442" spans="1:31" x14ac:dyDescent="0.2">
      <c r="A442" t="s">
        <v>556</v>
      </c>
      <c r="B442" s="18">
        <v>5.8678420339999997</v>
      </c>
      <c r="C442" s="18">
        <v>1.7655420340000001</v>
      </c>
      <c r="D442" s="18">
        <v>3.8257138980000001</v>
      </c>
      <c r="E442" s="18">
        <v>0.86805661000000001</v>
      </c>
      <c r="F442" s="18">
        <v>1.9667623729999999</v>
      </c>
      <c r="G442" s="18">
        <v>2.4006102000000001E-2</v>
      </c>
      <c r="H442" s="18">
        <v>0.86925186399999999</v>
      </c>
      <c r="I442" s="18">
        <v>2.4587119000000001E-2</v>
      </c>
      <c r="J442" s="18">
        <v>2.1930847E-2</v>
      </c>
      <c r="K442" s="18">
        <v>0.88863254199999997</v>
      </c>
      <c r="L442" s="18">
        <v>1.8312542000000001E-2</v>
      </c>
      <c r="M442" s="18">
        <v>0.12929457599999999</v>
      </c>
      <c r="N442" s="18">
        <v>2.423322E-2</v>
      </c>
      <c r="O442" s="18">
        <v>2.3934396609999999</v>
      </c>
      <c r="P442" s="18">
        <v>2.4188884750000001</v>
      </c>
      <c r="Q442" s="18">
        <v>0.87378508499999996</v>
      </c>
      <c r="R442" s="18">
        <v>1.3838644000000001E-2</v>
      </c>
      <c r="S442" s="18">
        <v>0.116107458</v>
      </c>
      <c r="T442" s="18">
        <v>9.3055806780000001</v>
      </c>
      <c r="U442" s="18">
        <v>1.7937287999999999E-2</v>
      </c>
      <c r="V442" s="18">
        <v>9.9722030000000007E-3</v>
      </c>
      <c r="W442" s="18">
        <v>2.3253220000000002E-2</v>
      </c>
      <c r="X442" s="18">
        <v>1.5017288E-2</v>
      </c>
      <c r="Y442" s="18">
        <v>1.0830846999999999E-2</v>
      </c>
      <c r="Z442" t="str">
        <f t="shared" si="6"/>
        <v>Alphaproteobacteria non LD12</v>
      </c>
      <c r="AB442" s="26" t="s">
        <v>241</v>
      </c>
      <c r="AC442" s="27">
        <v>93.92</v>
      </c>
      <c r="AD442" s="27">
        <v>0.68</v>
      </c>
      <c r="AE442" s="26" t="s">
        <v>74</v>
      </c>
    </row>
    <row r="443" spans="1:31" x14ac:dyDescent="0.2">
      <c r="A443" t="s">
        <v>557</v>
      </c>
      <c r="B443" s="18">
        <v>0.97653749999999995</v>
      </c>
      <c r="C443" s="18">
        <v>1.7564352430000001</v>
      </c>
      <c r="D443" s="18">
        <v>1.1374272569999999</v>
      </c>
      <c r="E443" s="18">
        <v>0.78196501699999998</v>
      </c>
      <c r="F443" s="18">
        <v>1.16662474</v>
      </c>
      <c r="G443" s="18">
        <v>0.297818576</v>
      </c>
      <c r="H443" s="18">
        <v>3.409209288</v>
      </c>
      <c r="I443" s="18">
        <v>0.25459036499999999</v>
      </c>
      <c r="J443" s="18">
        <v>6.2853212000000006E-2</v>
      </c>
      <c r="K443" s="18">
        <v>6.7459370659999998</v>
      </c>
      <c r="L443" s="18">
        <v>0.112730556</v>
      </c>
      <c r="M443" s="18">
        <v>8.5101151910000006</v>
      </c>
      <c r="N443" s="18">
        <v>8.7464757000000004E-2</v>
      </c>
      <c r="O443" s="18">
        <v>1.5013062500000001</v>
      </c>
      <c r="P443" s="18">
        <v>1.4349534719999999</v>
      </c>
      <c r="Q443" s="18">
        <v>1.4486330730000001</v>
      </c>
      <c r="R443" s="18">
        <v>0.55134782999999998</v>
      </c>
      <c r="S443" s="18">
        <v>5.471955382</v>
      </c>
      <c r="T443" s="18">
        <v>2.6482421010000001</v>
      </c>
      <c r="U443" s="18">
        <v>0.14931918399999999</v>
      </c>
      <c r="V443" s="18">
        <v>0.104687326</v>
      </c>
      <c r="W443" s="18">
        <v>0.10609357599999999</v>
      </c>
      <c r="X443" s="18">
        <v>0.17697369800000001</v>
      </c>
      <c r="Y443" s="18">
        <v>0.16689774299999999</v>
      </c>
      <c r="Z443" t="str">
        <f t="shared" si="6"/>
        <v>Alphaproteobacteria non LD12</v>
      </c>
      <c r="AB443" s="26" t="s">
        <v>463</v>
      </c>
      <c r="AC443" s="27">
        <v>95.45</v>
      </c>
      <c r="AD443" s="27">
        <v>6.72</v>
      </c>
      <c r="AE443" s="26" t="s">
        <v>75</v>
      </c>
    </row>
    <row r="444" spans="1:31" x14ac:dyDescent="0.2">
      <c r="A444" t="s">
        <v>558</v>
      </c>
      <c r="B444" s="18">
        <v>1.462123885</v>
      </c>
      <c r="C444" s="18">
        <v>1.7509389930000001</v>
      </c>
      <c r="D444" s="18">
        <v>1.523400863</v>
      </c>
      <c r="E444" s="18">
        <v>1.002181583</v>
      </c>
      <c r="F444" s="18">
        <v>1.2163082009999999</v>
      </c>
      <c r="G444" s="18">
        <v>0.178791799</v>
      </c>
      <c r="H444" s="18">
        <v>7.6379443169999996</v>
      </c>
      <c r="I444" s="18">
        <v>2.9958129E-2</v>
      </c>
      <c r="J444" s="18">
        <v>1.0772662000000001E-2</v>
      </c>
      <c r="K444" s="18">
        <v>3.9130195680000002</v>
      </c>
      <c r="L444" s="18">
        <v>0.118963022</v>
      </c>
      <c r="M444" s="18">
        <v>2.8504441730000001</v>
      </c>
      <c r="N444" s="18">
        <v>9.7480287999999998E-2</v>
      </c>
      <c r="O444" s="18">
        <v>1.018059568</v>
      </c>
      <c r="P444" s="18">
        <v>1.2681431649999999</v>
      </c>
      <c r="Q444" s="18">
        <v>1.061104029</v>
      </c>
      <c r="R444" s="18">
        <v>8.6139280999999998E-2</v>
      </c>
      <c r="S444" s="18">
        <v>5.8190594239999998</v>
      </c>
      <c r="T444" s="18">
        <v>2.0975889209999998</v>
      </c>
      <c r="U444" s="18">
        <v>3.0529065000000001E-2</v>
      </c>
      <c r="V444" s="18">
        <v>4.7611941999999997E-2</v>
      </c>
      <c r="W444" s="18">
        <v>0.137954676</v>
      </c>
      <c r="X444" s="18">
        <v>3.8318705000000002E-2</v>
      </c>
      <c r="Y444" s="18">
        <v>6.9735251999999998E-2</v>
      </c>
      <c r="Z444" t="str">
        <f t="shared" si="6"/>
        <v>Chloroflexi</v>
      </c>
      <c r="AB444" s="26" t="s">
        <v>405</v>
      </c>
      <c r="AC444" s="27">
        <v>94.32</v>
      </c>
      <c r="AD444" s="27">
        <v>3.64</v>
      </c>
      <c r="AE444" s="26" t="s">
        <v>75</v>
      </c>
    </row>
    <row r="445" spans="1:31" x14ac:dyDescent="0.2">
      <c r="A445" t="s">
        <v>559</v>
      </c>
      <c r="B445" s="18">
        <v>12.45386495</v>
      </c>
      <c r="C445" s="18">
        <v>1.7355</v>
      </c>
      <c r="D445" s="18">
        <v>3.291697664</v>
      </c>
      <c r="E445" s="18">
        <v>1.772347664</v>
      </c>
      <c r="F445" s="18">
        <v>2.2716149529999998</v>
      </c>
      <c r="G445" s="18">
        <v>0.14180467299999999</v>
      </c>
      <c r="H445" s="18">
        <v>0.82541542099999998</v>
      </c>
      <c r="I445" s="18">
        <v>0.236058879</v>
      </c>
      <c r="J445" s="18">
        <v>0.126279907</v>
      </c>
      <c r="K445" s="18">
        <v>1.0790990650000001</v>
      </c>
      <c r="L445" s="18">
        <v>0.14847897199999999</v>
      </c>
      <c r="M445" s="18">
        <v>8.0782243000000004E-2</v>
      </c>
      <c r="N445" s="18">
        <v>0.154834579</v>
      </c>
      <c r="O445" s="18">
        <v>1.929633178</v>
      </c>
      <c r="P445" s="18">
        <v>1.4748457939999999</v>
      </c>
      <c r="Q445" s="18">
        <v>1.217020561</v>
      </c>
      <c r="R445" s="18">
        <v>0.12690700899999999</v>
      </c>
      <c r="S445" s="18">
        <v>0.164255607</v>
      </c>
      <c r="T445" s="18">
        <v>13.521219629999999</v>
      </c>
      <c r="U445" s="18">
        <v>0.19382757</v>
      </c>
      <c r="V445" s="18">
        <v>8.6687383000000007E-2</v>
      </c>
      <c r="W445" s="18">
        <v>0.121845327</v>
      </c>
      <c r="X445" s="18">
        <v>0.116130841</v>
      </c>
      <c r="Y445" s="18">
        <v>0.13044112099999999</v>
      </c>
      <c r="Z445" t="str">
        <f t="shared" si="6"/>
        <v>Calditrichaeota</v>
      </c>
      <c r="AB445" s="26" t="s">
        <v>142</v>
      </c>
      <c r="AC445" s="27">
        <v>92.73</v>
      </c>
      <c r="AD445" s="27">
        <v>0.91</v>
      </c>
      <c r="AE445" s="26" t="s">
        <v>75</v>
      </c>
    </row>
    <row r="446" spans="1:31" x14ac:dyDescent="0.2">
      <c r="A446" t="s">
        <v>560</v>
      </c>
      <c r="B446" s="18">
        <v>24.545875030000001</v>
      </c>
      <c r="C446" s="18">
        <v>1.732208776</v>
      </c>
      <c r="D446" s="18">
        <v>6.3469985170000003</v>
      </c>
      <c r="E446" s="18">
        <v>2.1687034610000002</v>
      </c>
      <c r="F446" s="18">
        <v>2.754760321</v>
      </c>
      <c r="G446" s="18">
        <v>2.0316563999999999E-2</v>
      </c>
      <c r="H446" s="18">
        <v>0.19077812099999999</v>
      </c>
      <c r="I446" s="18">
        <v>1.4594067E-2</v>
      </c>
      <c r="J446" s="18">
        <v>3.2716316000000002E-2</v>
      </c>
      <c r="K446" s="18">
        <v>0.79071545099999996</v>
      </c>
      <c r="L446" s="18">
        <v>3.1495056E-2</v>
      </c>
      <c r="M446" s="18">
        <v>0.18993312700000001</v>
      </c>
      <c r="N446" s="18">
        <v>0.266300865</v>
      </c>
      <c r="O446" s="18">
        <v>7.0099257110000002</v>
      </c>
      <c r="P446" s="18">
        <v>6.6309688500000004</v>
      </c>
      <c r="Q446" s="18">
        <v>3.0008196539999998</v>
      </c>
      <c r="R446" s="18">
        <v>0.66486761400000005</v>
      </c>
      <c r="S446" s="18">
        <v>0.77882447499999996</v>
      </c>
      <c r="T446" s="18">
        <v>7.7418729300000004</v>
      </c>
      <c r="U446" s="18">
        <v>0.44688788600000001</v>
      </c>
      <c r="V446" s="18">
        <v>7.6080469999999997E-2</v>
      </c>
      <c r="W446" s="18">
        <v>0.13918207699999999</v>
      </c>
      <c r="X446" s="18">
        <v>4.4023115000000002E-2</v>
      </c>
      <c r="Y446" s="18">
        <v>0.14184239800000001</v>
      </c>
      <c r="Z446" t="str">
        <f t="shared" si="6"/>
        <v>Planctomycetes</v>
      </c>
      <c r="AB446" s="26" t="s">
        <v>342</v>
      </c>
      <c r="AC446" s="27">
        <v>58.01</v>
      </c>
      <c r="AD446" s="27">
        <v>3.99</v>
      </c>
      <c r="AE446" s="26" t="s">
        <v>75</v>
      </c>
    </row>
    <row r="447" spans="1:31" x14ac:dyDescent="0.2">
      <c r="A447" t="s">
        <v>561</v>
      </c>
      <c r="B447" s="18">
        <v>3.647614286</v>
      </c>
      <c r="C447" s="18">
        <v>1.6640028570000001</v>
      </c>
      <c r="D447" s="18">
        <v>5.0165514289999997</v>
      </c>
      <c r="E447" s="18">
        <v>6.1943257139999996</v>
      </c>
      <c r="F447" s="18">
        <v>2.1840114289999999</v>
      </c>
      <c r="G447" s="18">
        <v>2.8774771430000001</v>
      </c>
      <c r="H447" s="18">
        <v>2.9215285710000001</v>
      </c>
      <c r="I447" s="18">
        <v>11.85921714</v>
      </c>
      <c r="J447" s="18">
        <v>0.73085714300000004</v>
      </c>
      <c r="K447" s="18">
        <v>0.82489428600000003</v>
      </c>
      <c r="L447" s="18">
        <v>1.6212685710000001</v>
      </c>
      <c r="M447" s="18">
        <v>1.794488571</v>
      </c>
      <c r="N447" s="18">
        <v>13.79224286</v>
      </c>
      <c r="O447" s="18">
        <v>2.5623999999999998</v>
      </c>
      <c r="P447" s="18">
        <v>2.0666199999999999</v>
      </c>
      <c r="Q447" s="18">
        <v>5.6169342860000002</v>
      </c>
      <c r="R447" s="18">
        <v>11.461174290000001</v>
      </c>
      <c r="S447" s="18">
        <v>2.906354286</v>
      </c>
      <c r="T447" s="18">
        <v>1.26326</v>
      </c>
      <c r="U447" s="18">
        <v>12.51690857</v>
      </c>
      <c r="V447" s="18">
        <v>1.348242857</v>
      </c>
      <c r="W447" s="18">
        <v>7.4970828569999997</v>
      </c>
      <c r="X447" s="18">
        <v>14.98177143</v>
      </c>
      <c r="Y447" s="18">
        <v>1.7061171429999999</v>
      </c>
      <c r="Z447" t="str">
        <f t="shared" si="6"/>
        <v>Alphaproteobacteria non LD12</v>
      </c>
      <c r="AB447" s="26" t="s">
        <v>164</v>
      </c>
      <c r="AC447" s="27">
        <v>96.82</v>
      </c>
      <c r="AD447" s="27">
        <v>4.22</v>
      </c>
      <c r="AE447" s="26" t="s">
        <v>75</v>
      </c>
    </row>
    <row r="448" spans="1:31" x14ac:dyDescent="0.2">
      <c r="A448" t="s">
        <v>562</v>
      </c>
      <c r="B448" s="18">
        <v>2.5429866670000001</v>
      </c>
      <c r="C448" s="18">
        <v>1.64198</v>
      </c>
      <c r="D448" s="18">
        <v>2.1292266670000002</v>
      </c>
      <c r="E448" s="18">
        <v>2.88144</v>
      </c>
      <c r="F448" s="18">
        <v>1.7103600000000001</v>
      </c>
      <c r="G448" s="18">
        <v>3.9600200000000001</v>
      </c>
      <c r="H448" s="18">
        <v>2.9214933329999999</v>
      </c>
      <c r="I448" s="18">
        <v>13.15645333</v>
      </c>
      <c r="J448" s="18">
        <v>0.69830000000000003</v>
      </c>
      <c r="K448" s="18">
        <v>1.897033333</v>
      </c>
      <c r="L448" s="18">
        <v>1.9423666669999999</v>
      </c>
      <c r="M448" s="18">
        <v>2.2519466669999999</v>
      </c>
      <c r="N448" s="18">
        <v>17.57878667</v>
      </c>
      <c r="O448" s="18">
        <v>8.1057866670000003</v>
      </c>
      <c r="P448" s="18">
        <v>3.6878066669999998</v>
      </c>
      <c r="Q448" s="18">
        <v>20.858139999999999</v>
      </c>
      <c r="R448" s="18">
        <v>23.6615</v>
      </c>
      <c r="S448" s="18">
        <v>11.051740000000001</v>
      </c>
      <c r="T448" s="18">
        <v>4.3587733330000002</v>
      </c>
      <c r="U448" s="18">
        <v>35.203106669999997</v>
      </c>
      <c r="V448" s="18">
        <v>2.4621266670000002</v>
      </c>
      <c r="W448" s="18">
        <v>8.9226333330000003</v>
      </c>
      <c r="X448" s="18">
        <v>13.72034667</v>
      </c>
      <c r="Y448" s="18">
        <v>1.5955266669999999</v>
      </c>
      <c r="Z448" t="str">
        <f t="shared" si="6"/>
        <v>Alphaproteobacteria non LD12</v>
      </c>
      <c r="AB448" s="26" t="s">
        <v>462</v>
      </c>
      <c r="AC448" s="27">
        <v>96.76</v>
      </c>
      <c r="AD448" s="27">
        <v>2.73</v>
      </c>
      <c r="AE448" s="26" t="s">
        <v>75</v>
      </c>
    </row>
    <row r="449" spans="1:31" x14ac:dyDescent="0.2">
      <c r="A449" t="s">
        <v>563</v>
      </c>
      <c r="B449" s="18">
        <v>2.9878098039999998</v>
      </c>
      <c r="C449" s="18">
        <v>1.6343392160000001</v>
      </c>
      <c r="D449" s="18">
        <v>1.9467980389999999</v>
      </c>
      <c r="E449" s="18">
        <v>2.4714862750000002</v>
      </c>
      <c r="F449" s="18">
        <v>1.4390431370000001</v>
      </c>
      <c r="G449" s="18">
        <v>5.2818215689999999</v>
      </c>
      <c r="H449" s="18">
        <v>1.967745098</v>
      </c>
      <c r="I449" s="18">
        <v>5.6227843139999996</v>
      </c>
      <c r="J449" s="18">
        <v>13.1288549</v>
      </c>
      <c r="K449" s="18">
        <v>0.17746078400000001</v>
      </c>
      <c r="L449" s="18">
        <v>24.03073333</v>
      </c>
      <c r="M449" s="18">
        <v>0.24161764699999999</v>
      </c>
      <c r="N449" s="18">
        <v>22.702850980000001</v>
      </c>
      <c r="O449" s="18">
        <v>2.3892784310000001</v>
      </c>
      <c r="P449" s="18">
        <v>1.3086039220000001</v>
      </c>
      <c r="Q449" s="18">
        <v>1.9089921569999999</v>
      </c>
      <c r="R449" s="18">
        <v>2.5124862750000001</v>
      </c>
      <c r="S449" s="18">
        <v>1.052839216</v>
      </c>
      <c r="T449" s="18">
        <v>0.85956078400000002</v>
      </c>
      <c r="U449" s="18">
        <v>6.1010843140000004</v>
      </c>
      <c r="V449" s="18">
        <v>8.8833607840000006</v>
      </c>
      <c r="W449" s="18">
        <v>6.7804764710000001</v>
      </c>
      <c r="X449" s="18">
        <v>6.7924901960000001</v>
      </c>
      <c r="Y449" s="18">
        <v>11.13363137</v>
      </c>
      <c r="Z449" t="str">
        <f t="shared" si="6"/>
        <v>Bacteroidetes</v>
      </c>
      <c r="AB449" s="26" t="s">
        <v>566</v>
      </c>
      <c r="AC449" s="27">
        <v>86.81</v>
      </c>
      <c r="AD449" s="27">
        <v>2.73</v>
      </c>
      <c r="AE449" s="26" t="s">
        <v>75</v>
      </c>
    </row>
    <row r="450" spans="1:31" x14ac:dyDescent="0.2">
      <c r="A450" t="s">
        <v>564</v>
      </c>
      <c r="B450" s="18">
        <v>0.86035642199999995</v>
      </c>
      <c r="C450" s="18">
        <v>1.627159633</v>
      </c>
      <c r="D450" s="18">
        <v>1.1125252290000001</v>
      </c>
      <c r="E450" s="18">
        <v>1.0740917430000001</v>
      </c>
      <c r="F450" s="18">
        <v>1.316527982</v>
      </c>
      <c r="G450" s="18">
        <v>0.91516972500000004</v>
      </c>
      <c r="H450" s="18">
        <v>2.0369871559999999</v>
      </c>
      <c r="I450" s="18">
        <v>1.079907339</v>
      </c>
      <c r="J450" s="18">
        <v>0.26868532099999998</v>
      </c>
      <c r="K450" s="18">
        <v>9.5165486240000003</v>
      </c>
      <c r="L450" s="18">
        <v>0.48698623899999999</v>
      </c>
      <c r="M450" s="18">
        <v>17.31778761</v>
      </c>
      <c r="N450" s="18">
        <v>0.349015138</v>
      </c>
      <c r="O450" s="18">
        <v>1.096619266</v>
      </c>
      <c r="P450" s="18">
        <v>0.94194357799999995</v>
      </c>
      <c r="Q450" s="18">
        <v>1.4526981649999999</v>
      </c>
      <c r="R450" s="18">
        <v>0.75130275199999996</v>
      </c>
      <c r="S450" s="18">
        <v>2.2788880730000001</v>
      </c>
      <c r="T450" s="18">
        <v>1.3001665140000001</v>
      </c>
      <c r="U450" s="18">
        <v>0.28358761500000002</v>
      </c>
      <c r="V450" s="18">
        <v>0.21307568800000001</v>
      </c>
      <c r="W450" s="18">
        <v>0.25068119300000002</v>
      </c>
      <c r="X450" s="18">
        <v>0.43363761499999998</v>
      </c>
      <c r="Y450" s="18">
        <v>0.27495963299999998</v>
      </c>
      <c r="Z450" t="str">
        <f t="shared" si="6"/>
        <v>Armatimonadetes</v>
      </c>
      <c r="AB450" s="26" t="s">
        <v>379</v>
      </c>
      <c r="AC450" s="27">
        <v>96.82</v>
      </c>
      <c r="AD450" s="27">
        <v>5.78</v>
      </c>
      <c r="AE450" s="26" t="s">
        <v>75</v>
      </c>
    </row>
    <row r="451" spans="1:31" x14ac:dyDescent="0.2">
      <c r="A451" t="s">
        <v>565</v>
      </c>
      <c r="B451" s="18">
        <v>25.060135590000002</v>
      </c>
      <c r="C451" s="18">
        <v>1.5885078180000001</v>
      </c>
      <c r="D451" s="18">
        <v>6.7540815639999998</v>
      </c>
      <c r="E451" s="18">
        <v>2.0969218199999999</v>
      </c>
      <c r="F451" s="18">
        <v>2.7146738620000002</v>
      </c>
      <c r="G451" s="18">
        <v>7.3478409999999999E-3</v>
      </c>
      <c r="H451" s="18">
        <v>5.3111902000000002E-2</v>
      </c>
      <c r="I451" s="18">
        <v>4.1962659999999997E-3</v>
      </c>
      <c r="J451" s="18">
        <v>4.6610269999999999E-3</v>
      </c>
      <c r="K451" s="18">
        <v>9.614002E-3</v>
      </c>
      <c r="L451" s="18">
        <v>5.4794630000000004E-3</v>
      </c>
      <c r="M451" s="18">
        <v>7.4642939999999998E-3</v>
      </c>
      <c r="N451" s="18">
        <v>4.7464409999999997E-3</v>
      </c>
      <c r="O451" s="18">
        <v>3.9788534420000001</v>
      </c>
      <c r="P451" s="18">
        <v>2.7206295219999999</v>
      </c>
      <c r="Q451" s="18">
        <v>1.7672500579999999</v>
      </c>
      <c r="R451" s="18">
        <v>3.4648769999999999E-3</v>
      </c>
      <c r="S451" s="18">
        <v>8.9354729999999993E-3</v>
      </c>
      <c r="T451" s="18">
        <v>0.56721785300000005</v>
      </c>
      <c r="U451" s="18">
        <v>2.7228700000000001E-3</v>
      </c>
      <c r="V451" s="18">
        <v>4.4320890000000002E-3</v>
      </c>
      <c r="W451" s="18">
        <v>7.2527420000000004E-3</v>
      </c>
      <c r="X451" s="18">
        <v>3.4126019999999998E-3</v>
      </c>
      <c r="Y451" s="18">
        <v>3.2812140000000002E-3</v>
      </c>
      <c r="Z451" t="str">
        <f t="shared" ref="Z451:Z514" si="7">VLOOKUP(A451,AB:AE,4,FALSE)</f>
        <v>Deltaproteobacteria</v>
      </c>
      <c r="AB451" s="26" t="s">
        <v>179</v>
      </c>
      <c r="AC451" s="27">
        <v>94.09</v>
      </c>
      <c r="AD451" s="27">
        <v>3.92</v>
      </c>
      <c r="AE451" s="26" t="s">
        <v>75</v>
      </c>
    </row>
    <row r="452" spans="1:31" x14ac:dyDescent="0.2">
      <c r="A452" t="s">
        <v>566</v>
      </c>
      <c r="B452" s="18">
        <v>4.0973288940000003</v>
      </c>
      <c r="C452" s="18">
        <v>1.5709597989999999</v>
      </c>
      <c r="D452" s="18">
        <v>1.6968640699999999</v>
      </c>
      <c r="E452" s="18">
        <v>0.76634798999999998</v>
      </c>
      <c r="F452" s="18">
        <v>1.355270854</v>
      </c>
      <c r="G452" s="18">
        <v>0.147352764</v>
      </c>
      <c r="H452" s="18">
        <v>2.454503769</v>
      </c>
      <c r="I452" s="18">
        <v>0.15568718600000001</v>
      </c>
      <c r="J452" s="18">
        <v>0.100231156</v>
      </c>
      <c r="K452" s="18">
        <v>3.372937437</v>
      </c>
      <c r="L452" s="18">
        <v>0.134541206</v>
      </c>
      <c r="M452" s="18">
        <v>1.8597839199999999</v>
      </c>
      <c r="N452" s="18">
        <v>0.120491709</v>
      </c>
      <c r="O452" s="18">
        <v>1.8427814069999999</v>
      </c>
      <c r="P452" s="18">
        <v>1.1816977390000001</v>
      </c>
      <c r="Q452" s="18">
        <v>1.260120101</v>
      </c>
      <c r="R452" s="18">
        <v>0.137351256</v>
      </c>
      <c r="S452" s="18">
        <v>2.3625577889999998</v>
      </c>
      <c r="T452" s="18">
        <v>12.035062809999999</v>
      </c>
      <c r="U452" s="18">
        <v>8.4092462000000007E-2</v>
      </c>
      <c r="V452" s="18">
        <v>7.0839949999999999E-2</v>
      </c>
      <c r="W452" s="18">
        <v>6.7544724E-2</v>
      </c>
      <c r="X452" s="18">
        <v>9.5866080000000006E-2</v>
      </c>
      <c r="Y452" s="18">
        <v>7.3727637999999998E-2</v>
      </c>
      <c r="Z452" t="str">
        <f t="shared" si="7"/>
        <v>Nitrospirae</v>
      </c>
      <c r="AB452" s="26" t="s">
        <v>150</v>
      </c>
      <c r="AC452" s="27">
        <v>98.12</v>
      </c>
      <c r="AD452" s="27">
        <v>2.78</v>
      </c>
      <c r="AE452" s="26" t="s">
        <v>75</v>
      </c>
    </row>
    <row r="453" spans="1:31" x14ac:dyDescent="0.2">
      <c r="A453" t="s">
        <v>567</v>
      </c>
      <c r="B453" s="18">
        <v>0.89990452700000001</v>
      </c>
      <c r="C453" s="18">
        <v>1.548918107</v>
      </c>
      <c r="D453" s="18">
        <v>0.99680493800000003</v>
      </c>
      <c r="E453" s="18">
        <v>0.64658930000000003</v>
      </c>
      <c r="F453" s="18">
        <v>1.0442563789999999</v>
      </c>
      <c r="G453" s="18">
        <v>0.114361317</v>
      </c>
      <c r="H453" s="18">
        <v>4.1641403290000003</v>
      </c>
      <c r="I453" s="18">
        <v>6.8931276E-2</v>
      </c>
      <c r="J453" s="18">
        <v>2.2962139999999999E-2</v>
      </c>
      <c r="K453" s="18">
        <v>7.5853427980000001</v>
      </c>
      <c r="L453" s="18">
        <v>7.6139918000000001E-2</v>
      </c>
      <c r="M453" s="18">
        <v>13.90945926</v>
      </c>
      <c r="N453" s="18">
        <v>2.5377365999999998E-2</v>
      </c>
      <c r="O453" s="18">
        <v>0.73049300399999995</v>
      </c>
      <c r="P453" s="18">
        <v>0.66903250999999997</v>
      </c>
      <c r="Q453" s="18">
        <v>0.88314609099999997</v>
      </c>
      <c r="R453" s="18">
        <v>0.117653909</v>
      </c>
      <c r="S453" s="18">
        <v>3.8936222219999999</v>
      </c>
      <c r="T453" s="18">
        <v>2.5515555559999998</v>
      </c>
      <c r="U453" s="18">
        <v>2.6379423999999999E-2</v>
      </c>
      <c r="V453" s="18">
        <v>3.5106172999999997E-2</v>
      </c>
      <c r="W453" s="18">
        <v>5.4695885E-2</v>
      </c>
      <c r="X453" s="18">
        <v>3.8451440000000003E-2</v>
      </c>
      <c r="Y453" s="18">
        <v>2.3709464999999999E-2</v>
      </c>
      <c r="Z453" t="str">
        <f t="shared" si="7"/>
        <v>Acidobacteria</v>
      </c>
      <c r="AB453" s="26" t="s">
        <v>152</v>
      </c>
      <c r="AC453" s="27">
        <v>85.8</v>
      </c>
      <c r="AD453" s="27">
        <v>4.72</v>
      </c>
      <c r="AE453" s="26" t="s">
        <v>651</v>
      </c>
    </row>
    <row r="454" spans="1:31" x14ac:dyDescent="0.2">
      <c r="A454" t="s">
        <v>568</v>
      </c>
      <c r="B454" s="18">
        <v>8.4100190099999992</v>
      </c>
      <c r="C454" s="18">
        <v>1.5453542570000001</v>
      </c>
      <c r="D454" s="18">
        <v>9.167529901</v>
      </c>
      <c r="E454" s="18">
        <v>2.7444378220000001</v>
      </c>
      <c r="F454" s="18">
        <v>2.0940429699999998</v>
      </c>
      <c r="G454" s="18">
        <v>8.0257430000000001E-3</v>
      </c>
      <c r="H454" s="18">
        <v>1.0841386E-2</v>
      </c>
      <c r="I454" s="18">
        <v>1.0585149E-2</v>
      </c>
      <c r="J454" s="18">
        <v>4.2308909999999996E-3</v>
      </c>
      <c r="K454" s="18">
        <v>4.3085149999999997E-3</v>
      </c>
      <c r="L454" s="18">
        <v>5.1459410000000002E-3</v>
      </c>
      <c r="M454" s="18">
        <v>1.6952479999999999E-3</v>
      </c>
      <c r="N454" s="18">
        <v>6.1544549999999996E-3</v>
      </c>
      <c r="O454" s="18">
        <v>2.3194554460000001</v>
      </c>
      <c r="P454" s="18">
        <v>7.4328829699999996</v>
      </c>
      <c r="Q454" s="18">
        <v>2.2527982180000001</v>
      </c>
      <c r="R454" s="18">
        <v>3.4871289999999998E-3</v>
      </c>
      <c r="S454" s="18">
        <v>3.522772E-3</v>
      </c>
      <c r="T454" s="18">
        <v>0.314133465</v>
      </c>
      <c r="U454" s="18">
        <v>8.1659409999999995E-3</v>
      </c>
      <c r="V454" s="18">
        <v>1.7248910999999999E-2</v>
      </c>
      <c r="W454" s="18">
        <v>1.9510296999999999E-2</v>
      </c>
      <c r="X454" s="18">
        <v>1.1198614000000001E-2</v>
      </c>
      <c r="Y454" s="18">
        <v>1.7047327000000001E-2</v>
      </c>
      <c r="Z454" t="str">
        <f t="shared" si="7"/>
        <v>Bacteroidetes</v>
      </c>
      <c r="AB454" s="26" t="s">
        <v>527</v>
      </c>
      <c r="AC454" s="27">
        <v>88.12</v>
      </c>
      <c r="AD454" s="27">
        <v>4.6500000000000004</v>
      </c>
      <c r="AE454" s="26" t="s">
        <v>651</v>
      </c>
    </row>
    <row r="455" spans="1:31" x14ac:dyDescent="0.2">
      <c r="A455" t="s">
        <v>569</v>
      </c>
      <c r="B455" s="18">
        <v>3.501005422</v>
      </c>
      <c r="C455" s="18">
        <v>1.5416554220000001</v>
      </c>
      <c r="D455" s="18">
        <v>1.0485578310000001</v>
      </c>
      <c r="E455" s="18">
        <v>0.67638253000000004</v>
      </c>
      <c r="F455" s="18">
        <v>1.420195783</v>
      </c>
      <c r="G455" s="18">
        <v>0.142463855</v>
      </c>
      <c r="H455" s="18">
        <v>1.8060867469999999</v>
      </c>
      <c r="I455" s="18">
        <v>0.18742951799999999</v>
      </c>
      <c r="J455" s="18">
        <v>6.5895180999999997E-2</v>
      </c>
      <c r="K455" s="18">
        <v>2.3384915660000001</v>
      </c>
      <c r="L455" s="18">
        <v>7.2307229000000001E-2</v>
      </c>
      <c r="M455" s="18">
        <v>1.057680723</v>
      </c>
      <c r="N455" s="18">
        <v>6.9886746999999999E-2</v>
      </c>
      <c r="O455" s="18">
        <v>1.860209639</v>
      </c>
      <c r="P455" s="18">
        <v>0.96617590399999997</v>
      </c>
      <c r="Q455" s="18">
        <v>1.2665186749999999</v>
      </c>
      <c r="R455" s="18">
        <v>0.131966265</v>
      </c>
      <c r="S455" s="18">
        <v>0.95823313300000001</v>
      </c>
      <c r="T455" s="18">
        <v>15.73941205</v>
      </c>
      <c r="U455" s="18">
        <v>9.5771686999999994E-2</v>
      </c>
      <c r="V455" s="18">
        <v>8.9789156999999994E-2</v>
      </c>
      <c r="W455" s="18">
        <v>0.127183133</v>
      </c>
      <c r="X455" s="18">
        <v>0.127887952</v>
      </c>
      <c r="Y455" s="18">
        <v>8.9618071999999993E-2</v>
      </c>
      <c r="Z455" t="str">
        <f t="shared" si="7"/>
        <v>Alphaproteobacteria non LD12</v>
      </c>
      <c r="AB455" s="26" t="s">
        <v>398</v>
      </c>
      <c r="AC455" s="27">
        <v>96.32</v>
      </c>
      <c r="AD455" s="27">
        <v>1.1399999999999999</v>
      </c>
      <c r="AE455" s="26" t="s">
        <v>651</v>
      </c>
    </row>
    <row r="456" spans="1:31" x14ac:dyDescent="0.2">
      <c r="A456" t="s">
        <v>570</v>
      </c>
      <c r="B456" s="18">
        <v>13.690925910000001</v>
      </c>
      <c r="C456" s="18">
        <v>1.5161518279999999</v>
      </c>
      <c r="D456" s="18">
        <v>3.2473592999999998</v>
      </c>
      <c r="E456" s="18">
        <v>0.95194658200000004</v>
      </c>
      <c r="F456" s="18">
        <v>1.7201753580000001</v>
      </c>
      <c r="G456" s="18">
        <v>4.1292530000000003E-3</v>
      </c>
      <c r="H456" s="18">
        <v>6.6450078999999995E-2</v>
      </c>
      <c r="I456" s="18">
        <v>1.7891890000000001E-3</v>
      </c>
      <c r="J456" s="18">
        <v>3.1333860000000002E-3</v>
      </c>
      <c r="K456" s="18">
        <v>0.22652050900000001</v>
      </c>
      <c r="L456" s="18">
        <v>4.1042930000000002E-3</v>
      </c>
      <c r="M456" s="18">
        <v>1.6194277E-2</v>
      </c>
      <c r="N456" s="18">
        <v>6.8699520000000004E-3</v>
      </c>
      <c r="O456" s="18">
        <v>4.7595864859999999</v>
      </c>
      <c r="P456" s="18">
        <v>3.3730570750000002</v>
      </c>
      <c r="Q456" s="18">
        <v>1.2978192369999999</v>
      </c>
      <c r="R456" s="18">
        <v>3.7206679999999999E-3</v>
      </c>
      <c r="S456" s="18">
        <v>1.1646422999999999E-2</v>
      </c>
      <c r="T456" s="18">
        <v>10.84423466</v>
      </c>
      <c r="U456" s="18">
        <v>1.8565501000000002E-2</v>
      </c>
      <c r="V456" s="18">
        <v>2.7718759999999999E-2</v>
      </c>
      <c r="W456" s="18">
        <v>6.3528934999999995E-2</v>
      </c>
      <c r="X456" s="18">
        <v>1.7794118000000001E-2</v>
      </c>
      <c r="Y456" s="18">
        <v>7.6058819999999996E-3</v>
      </c>
      <c r="Z456" t="str">
        <f t="shared" si="7"/>
        <v>Chloroflexi</v>
      </c>
      <c r="AB456" s="26" t="s">
        <v>450</v>
      </c>
      <c r="AC456" s="27">
        <v>97.73</v>
      </c>
      <c r="AD456" s="27">
        <v>0</v>
      </c>
      <c r="AE456" s="26" t="s">
        <v>651</v>
      </c>
    </row>
    <row r="457" spans="1:31" x14ac:dyDescent="0.2">
      <c r="A457" t="s">
        <v>571</v>
      </c>
      <c r="B457" s="18">
        <v>13.005685290000001</v>
      </c>
      <c r="C457" s="18">
        <v>1.5130886990000001</v>
      </c>
      <c r="D457" s="18">
        <v>4.4209936030000003</v>
      </c>
      <c r="E457" s="18">
        <v>1.3165441360000001</v>
      </c>
      <c r="F457" s="18">
        <v>1.839042431</v>
      </c>
      <c r="G457" s="18">
        <v>6.6560769999999998E-3</v>
      </c>
      <c r="H457" s="18">
        <v>2.1054370999999999E-2</v>
      </c>
      <c r="I457" s="18">
        <v>6.0850749999999997E-3</v>
      </c>
      <c r="J457" s="18">
        <v>4.7778250000000003E-3</v>
      </c>
      <c r="K457" s="18">
        <v>6.4559914999999995E-2</v>
      </c>
      <c r="L457" s="18">
        <v>5.3735609999999998E-3</v>
      </c>
      <c r="M457" s="18">
        <v>1.4685287999999999E-2</v>
      </c>
      <c r="N457" s="18">
        <v>1.6460981E-2</v>
      </c>
      <c r="O457" s="18">
        <v>4.2815294240000004</v>
      </c>
      <c r="P457" s="18">
        <v>3.181666951</v>
      </c>
      <c r="Q457" s="18">
        <v>1.4292929640000001</v>
      </c>
      <c r="R457" s="18">
        <v>4.44371E-3</v>
      </c>
      <c r="S457" s="18">
        <v>5.4675909999999999E-3</v>
      </c>
      <c r="T457" s="18">
        <v>0.12703603399999999</v>
      </c>
      <c r="U457" s="18">
        <v>4.7058208999999997E-2</v>
      </c>
      <c r="V457" s="18">
        <v>0.22940490399999999</v>
      </c>
      <c r="W457" s="18">
        <v>8.2185714000000007E-2</v>
      </c>
      <c r="X457" s="18">
        <v>6.6850107000000006E-2</v>
      </c>
      <c r="Y457" s="18">
        <v>5.5566098000000001E-2</v>
      </c>
      <c r="Z457" t="str">
        <f t="shared" si="7"/>
        <v>Kirimatiellacea</v>
      </c>
      <c r="AB457" s="26" t="s">
        <v>135</v>
      </c>
      <c r="AC457" s="27">
        <v>92.8</v>
      </c>
      <c r="AD457" s="27">
        <v>2.27</v>
      </c>
      <c r="AE457" s="26" t="s">
        <v>651</v>
      </c>
    </row>
    <row r="458" spans="1:31" x14ac:dyDescent="0.2">
      <c r="A458" t="s">
        <v>572</v>
      </c>
      <c r="B458" s="18">
        <v>1.28490131</v>
      </c>
      <c r="C458" s="18">
        <v>1.4938072069999999</v>
      </c>
      <c r="D458" s="18">
        <v>3.7800791540000001</v>
      </c>
      <c r="E458" s="18">
        <v>3.890687969</v>
      </c>
      <c r="F458" s="18">
        <v>3.2315092910000001</v>
      </c>
      <c r="G458" s="18">
        <v>1.7837820000000001E-2</v>
      </c>
      <c r="H458" s="18">
        <v>5.9528171999999997E-2</v>
      </c>
      <c r="I458" s="18">
        <v>1.0882251000000001E-2</v>
      </c>
      <c r="J458" s="18">
        <v>1.1785587E-2</v>
      </c>
      <c r="K458" s="18">
        <v>5.0465515000000002E-2</v>
      </c>
      <c r="L458" s="18">
        <v>1.1258725000000001E-2</v>
      </c>
      <c r="M458" s="18">
        <v>3.1276473999999999E-2</v>
      </c>
      <c r="N458" s="18">
        <v>1.1790471E-2</v>
      </c>
      <c r="O458" s="18">
        <v>0.26472841000000003</v>
      </c>
      <c r="P458" s="18">
        <v>10.09584527</v>
      </c>
      <c r="Q458" s="18">
        <v>2.4516358550000001</v>
      </c>
      <c r="R458" s="18">
        <v>1.0066409E-2</v>
      </c>
      <c r="S458" s="18">
        <v>4.1765992000000002E-2</v>
      </c>
      <c r="T458" s="18">
        <v>6.6487492999999995E-2</v>
      </c>
      <c r="U458" s="18">
        <v>9.1501489999999998E-3</v>
      </c>
      <c r="V458" s="18">
        <v>8.0219769999999996E-3</v>
      </c>
      <c r="W458" s="18">
        <v>2.3484217000000002E-2</v>
      </c>
      <c r="X458" s="18">
        <v>9.1142940000000002E-3</v>
      </c>
      <c r="Y458" s="18">
        <v>6.6690289999999999E-3</v>
      </c>
      <c r="Z458" t="str">
        <f t="shared" si="7"/>
        <v>Deltaproteobacteria</v>
      </c>
      <c r="AB458" s="26" t="s">
        <v>334</v>
      </c>
      <c r="AC458" s="27">
        <v>98.86</v>
      </c>
      <c r="AD458" s="27">
        <v>2.94</v>
      </c>
      <c r="AE458" s="26" t="s">
        <v>651</v>
      </c>
    </row>
    <row r="459" spans="1:31" x14ac:dyDescent="0.2">
      <c r="A459" t="s">
        <v>573</v>
      </c>
      <c r="B459" s="18">
        <v>5.543093421</v>
      </c>
      <c r="C459" s="18">
        <v>1.4590776320000001</v>
      </c>
      <c r="D459" s="18">
        <v>3.1964375</v>
      </c>
      <c r="E459" s="18">
        <v>0.69053026299999998</v>
      </c>
      <c r="F459" s="18">
        <v>1.6711059210000001</v>
      </c>
      <c r="G459" s="18">
        <v>1.0907237E-2</v>
      </c>
      <c r="H459" s="18">
        <v>0.80143223699999999</v>
      </c>
      <c r="I459" s="18">
        <v>5.1032889999999996E-3</v>
      </c>
      <c r="J459" s="18">
        <v>8.4223679999999995E-3</v>
      </c>
      <c r="K459" s="18">
        <v>0.81142302600000005</v>
      </c>
      <c r="L459" s="18">
        <v>3.6078949999999999E-3</v>
      </c>
      <c r="M459" s="18">
        <v>0.155780263</v>
      </c>
      <c r="N459" s="18">
        <v>8.2052630000000008E-3</v>
      </c>
      <c r="O459" s="18">
        <v>2.064469737</v>
      </c>
      <c r="P459" s="18">
        <v>1.866028947</v>
      </c>
      <c r="Q459" s="18">
        <v>0.704440132</v>
      </c>
      <c r="R459" s="18">
        <v>4.1657889999999996E-3</v>
      </c>
      <c r="S459" s="18">
        <v>0.13078552600000001</v>
      </c>
      <c r="T459" s="18">
        <v>7.6934624999999999</v>
      </c>
      <c r="U459" s="18">
        <v>5.6164470000000001E-3</v>
      </c>
      <c r="V459" s="18">
        <v>6.5789469999999999E-3</v>
      </c>
      <c r="W459" s="18">
        <v>1.2409867999999999E-2</v>
      </c>
      <c r="X459" s="18">
        <v>8.0881579999999998E-3</v>
      </c>
      <c r="Y459" s="18">
        <v>4.7756580000000003E-3</v>
      </c>
      <c r="Z459" t="str">
        <f t="shared" si="7"/>
        <v>Alphaproteobacteria non LD12</v>
      </c>
      <c r="AB459" s="26" t="s">
        <v>441</v>
      </c>
      <c r="AC459" s="27">
        <v>97.73</v>
      </c>
      <c r="AD459" s="27">
        <v>1.1399999999999999</v>
      </c>
      <c r="AE459" s="26" t="s">
        <v>651</v>
      </c>
    </row>
    <row r="460" spans="1:31" x14ac:dyDescent="0.2">
      <c r="A460" t="s">
        <v>574</v>
      </c>
      <c r="B460" s="18">
        <v>1.084033622</v>
      </c>
      <c r="C460" s="18">
        <v>1.455618718</v>
      </c>
      <c r="D460" s="18">
        <v>1.187961525</v>
      </c>
      <c r="E460" s="18">
        <v>1.228034662</v>
      </c>
      <c r="F460" s="18">
        <v>1.043508492</v>
      </c>
      <c r="G460" s="18">
        <v>1.9291188909999999</v>
      </c>
      <c r="H460" s="18">
        <v>1.3701421140000001</v>
      </c>
      <c r="I460" s="18">
        <v>2.3566544189999998</v>
      </c>
      <c r="J460" s="18">
        <v>2.521440208</v>
      </c>
      <c r="K460" s="18">
        <v>4.7069197569999996</v>
      </c>
      <c r="L460" s="18">
        <v>3.6962055459999998</v>
      </c>
      <c r="M460" s="18">
        <v>10.588109190000001</v>
      </c>
      <c r="N460" s="18">
        <v>2.4526672440000001</v>
      </c>
      <c r="O460" s="18">
        <v>2.4303147310000002</v>
      </c>
      <c r="P460" s="18">
        <v>1.448925303</v>
      </c>
      <c r="Q460" s="18">
        <v>2.2084545929999999</v>
      </c>
      <c r="R460" s="18">
        <v>2.3959162909999998</v>
      </c>
      <c r="S460" s="18">
        <v>2.345109012</v>
      </c>
      <c r="T460" s="18">
        <v>1.313504853</v>
      </c>
      <c r="U460" s="18">
        <v>1.178085789</v>
      </c>
      <c r="V460" s="18">
        <v>1.0548861350000001</v>
      </c>
      <c r="W460" s="18">
        <v>0.71574939299999996</v>
      </c>
      <c r="X460" s="18">
        <v>1.974458059</v>
      </c>
      <c r="Y460" s="18">
        <v>2.275386482</v>
      </c>
      <c r="Z460" t="str">
        <f t="shared" si="7"/>
        <v>Alphaproteobacteria non LD12</v>
      </c>
      <c r="AB460" s="26" t="s">
        <v>196</v>
      </c>
      <c r="AC460" s="27">
        <v>96.21</v>
      </c>
      <c r="AD460" s="27">
        <v>0</v>
      </c>
      <c r="AE460" s="26" t="s">
        <v>651</v>
      </c>
    </row>
    <row r="461" spans="1:31" x14ac:dyDescent="0.2">
      <c r="A461" t="s">
        <v>575</v>
      </c>
      <c r="B461" s="18">
        <v>0.88946405500000003</v>
      </c>
      <c r="C461" s="18">
        <v>1.4542705069999999</v>
      </c>
      <c r="D461" s="18">
        <v>0.91533271900000002</v>
      </c>
      <c r="E461" s="18">
        <v>1.0102267279999999</v>
      </c>
      <c r="F461" s="18">
        <v>1.059168203</v>
      </c>
      <c r="G461" s="18">
        <v>1.5360571430000001</v>
      </c>
      <c r="H461" s="18">
        <v>1.089156682</v>
      </c>
      <c r="I461" s="18">
        <v>2.1456511520000001</v>
      </c>
      <c r="J461" s="18">
        <v>11.93798065</v>
      </c>
      <c r="K461" s="18">
        <v>1.3336949309999999</v>
      </c>
      <c r="L461" s="18">
        <v>14.131958989999999</v>
      </c>
      <c r="M461" s="18">
        <v>1.287107834</v>
      </c>
      <c r="N461" s="18">
        <v>11.40453041</v>
      </c>
      <c r="O461" s="18">
        <v>1.284798157</v>
      </c>
      <c r="P461" s="18">
        <v>0.76517880199999999</v>
      </c>
      <c r="Q461" s="18">
        <v>1.4328179720000001</v>
      </c>
      <c r="R461" s="18">
        <v>1.148299078</v>
      </c>
      <c r="S461" s="18">
        <v>1.3038327190000001</v>
      </c>
      <c r="T461" s="18">
        <v>0.87327649799999996</v>
      </c>
      <c r="U461" s="18">
        <v>2.0470631340000001</v>
      </c>
      <c r="V461" s="18">
        <v>1.633</v>
      </c>
      <c r="W461" s="18">
        <v>1.363835484</v>
      </c>
      <c r="X461" s="18">
        <v>1.5800695849999999</v>
      </c>
      <c r="Y461" s="18">
        <v>1.027131797</v>
      </c>
      <c r="Z461" t="str">
        <f t="shared" si="7"/>
        <v>Alphaproteobacteria non LD12</v>
      </c>
      <c r="AB461" s="26" t="s">
        <v>123</v>
      </c>
      <c r="AC461" s="27">
        <v>90.53</v>
      </c>
      <c r="AD461" s="27">
        <v>0</v>
      </c>
      <c r="AE461" s="26" t="s">
        <v>651</v>
      </c>
    </row>
    <row r="462" spans="1:31" x14ac:dyDescent="0.2">
      <c r="A462" t="s">
        <v>576</v>
      </c>
      <c r="B462" s="18">
        <v>20.783311609999998</v>
      </c>
      <c r="C462" s="18">
        <v>1.354595011</v>
      </c>
      <c r="D462" s="18">
        <v>7.1264740780000002</v>
      </c>
      <c r="E462" s="18">
        <v>2.689502928</v>
      </c>
      <c r="F462" s="18">
        <v>2.6558017349999998</v>
      </c>
      <c r="G462" s="18">
        <v>5.9690890000000003E-3</v>
      </c>
      <c r="H462" s="18">
        <v>2.0054771999999998E-2</v>
      </c>
      <c r="I462" s="18">
        <v>4.7830800000000003E-3</v>
      </c>
      <c r="J462" s="18">
        <v>1.6373099999999999E-3</v>
      </c>
      <c r="K462" s="18">
        <v>1.3617570000000001E-2</v>
      </c>
      <c r="L462" s="18">
        <v>5.0960950000000001E-3</v>
      </c>
      <c r="M462" s="18">
        <v>4.0390460000000001E-3</v>
      </c>
      <c r="N462" s="18">
        <v>3.5155099999999999E-3</v>
      </c>
      <c r="O462" s="18">
        <v>4.4677255970000003</v>
      </c>
      <c r="P462" s="18">
        <v>7.7966735360000001</v>
      </c>
      <c r="Q462" s="18">
        <v>2.0003424079999998</v>
      </c>
      <c r="R462" s="18">
        <v>3.8983730000000001E-3</v>
      </c>
      <c r="S462" s="18">
        <v>6.5870929999999996E-3</v>
      </c>
      <c r="T462" s="18">
        <v>0.93400260300000004</v>
      </c>
      <c r="U462" s="18">
        <v>7.3083510000000003E-3</v>
      </c>
      <c r="V462" s="18">
        <v>8.0647510000000002E-3</v>
      </c>
      <c r="W462" s="18">
        <v>1.4536116999999999E-2</v>
      </c>
      <c r="X462" s="18">
        <v>9.3465289999999993E-3</v>
      </c>
      <c r="Y462" s="18">
        <v>9.557701E-3</v>
      </c>
      <c r="Z462" t="str">
        <f t="shared" si="7"/>
        <v>Bacteroidetes</v>
      </c>
      <c r="AB462" s="26" t="s">
        <v>480</v>
      </c>
      <c r="AC462" s="27">
        <v>96.59</v>
      </c>
      <c r="AD462" s="27">
        <v>0</v>
      </c>
      <c r="AE462" s="26" t="s">
        <v>651</v>
      </c>
    </row>
    <row r="463" spans="1:31" x14ac:dyDescent="0.2">
      <c r="A463" t="s">
        <v>577</v>
      </c>
      <c r="B463" s="18">
        <v>0.67029164699999999</v>
      </c>
      <c r="C463" s="18">
        <v>1.339744316</v>
      </c>
      <c r="D463" s="18">
        <v>0.76430394400000001</v>
      </c>
      <c r="E463" s="18">
        <v>0.55056566100000004</v>
      </c>
      <c r="F463" s="18">
        <v>0.95519582400000003</v>
      </c>
      <c r="G463" s="18">
        <v>8.8872389999999996E-2</v>
      </c>
      <c r="H463" s="18">
        <v>4.1909132250000001</v>
      </c>
      <c r="I463" s="18">
        <v>8.8092810000000004E-3</v>
      </c>
      <c r="J463" s="18">
        <v>7.5600930000000004E-3</v>
      </c>
      <c r="K463" s="18">
        <v>10.56856241</v>
      </c>
      <c r="L463" s="18">
        <v>4.2431089999999998E-2</v>
      </c>
      <c r="M463" s="18">
        <v>11.609054990000001</v>
      </c>
      <c r="N463" s="18">
        <v>8.2858470000000007E-3</v>
      </c>
      <c r="O463" s="18">
        <v>1.1090642690000001</v>
      </c>
      <c r="P463" s="18">
        <v>1.110081439</v>
      </c>
      <c r="Q463" s="18">
        <v>1.0681164729999999</v>
      </c>
      <c r="R463" s="18">
        <v>0.226516937</v>
      </c>
      <c r="S463" s="18">
        <v>3.999964501</v>
      </c>
      <c r="T463" s="18">
        <v>1.2865607889999999</v>
      </c>
      <c r="U463" s="18">
        <v>3.9078890000000003E-3</v>
      </c>
      <c r="V463" s="18">
        <v>4.4563809999999997E-3</v>
      </c>
      <c r="W463" s="18">
        <v>8.3819029999999996E-3</v>
      </c>
      <c r="X463" s="18">
        <v>9.4696060000000002E-3</v>
      </c>
      <c r="Y463" s="18">
        <v>1.637819E-3</v>
      </c>
      <c r="Z463" t="str">
        <f t="shared" si="7"/>
        <v>CP Zixibacteria</v>
      </c>
      <c r="AB463" s="26" t="s">
        <v>144</v>
      </c>
      <c r="AC463" s="27">
        <v>83.24</v>
      </c>
      <c r="AD463" s="27">
        <v>1.1399999999999999</v>
      </c>
      <c r="AE463" s="26" t="s">
        <v>61</v>
      </c>
    </row>
    <row r="464" spans="1:31" x14ac:dyDescent="0.2">
      <c r="A464" t="s">
        <v>578</v>
      </c>
      <c r="B464" s="18">
        <v>14.77432232</v>
      </c>
      <c r="C464" s="18">
        <v>1.3257233559999999</v>
      </c>
      <c r="D464" s="18">
        <v>5.1221226160000004</v>
      </c>
      <c r="E464" s="18">
        <v>1.600839763</v>
      </c>
      <c r="F464" s="18">
        <v>1.496236659</v>
      </c>
      <c r="G464" s="18">
        <v>1.3046340999999999E-2</v>
      </c>
      <c r="H464" s="18">
        <v>7.4108499999999994E-2</v>
      </c>
      <c r="I464" s="18">
        <v>1.0486621999999999E-2</v>
      </c>
      <c r="J464" s="18">
        <v>1.0054914999999999E-2</v>
      </c>
      <c r="K464" s="18">
        <v>7.8671766000000004E-2</v>
      </c>
      <c r="L464" s="18">
        <v>1.1024094999999999E-2</v>
      </c>
      <c r="M464" s="18">
        <v>6.5655137000000002E-2</v>
      </c>
      <c r="N464" s="18">
        <v>1.1020251E-2</v>
      </c>
      <c r="O464" s="18">
        <v>3.5936980040000002</v>
      </c>
      <c r="P464" s="18">
        <v>3.807105322</v>
      </c>
      <c r="Q464" s="18">
        <v>1.7634871400000001</v>
      </c>
      <c r="R464" s="18">
        <v>1.0847746E-2</v>
      </c>
      <c r="S464" s="18">
        <v>4.7631264E-2</v>
      </c>
      <c r="T464" s="18">
        <v>2.2519218030000001</v>
      </c>
      <c r="U464" s="18">
        <v>9.4697710000000001E-3</v>
      </c>
      <c r="V464" s="18">
        <v>8.6530670000000004E-3</v>
      </c>
      <c r="W464" s="18">
        <v>2.3592239000000001E-2</v>
      </c>
      <c r="X464" s="18">
        <v>9.9495199999999999E-3</v>
      </c>
      <c r="Y464" s="18">
        <v>8.0198820000000007E-3</v>
      </c>
      <c r="Z464" t="str">
        <f t="shared" si="7"/>
        <v>Armatimonadetes</v>
      </c>
      <c r="AB464" s="26" t="s">
        <v>433</v>
      </c>
      <c r="AC464" s="27">
        <v>96.59</v>
      </c>
      <c r="AD464" s="27">
        <v>3.41</v>
      </c>
      <c r="AE464" s="26" t="s">
        <v>61</v>
      </c>
    </row>
    <row r="465" spans="1:31" x14ac:dyDescent="0.2">
      <c r="A465" t="s">
        <v>579</v>
      </c>
      <c r="B465" s="18">
        <v>0.88230705899999995</v>
      </c>
      <c r="C465" s="18">
        <v>1.290538824</v>
      </c>
      <c r="D465" s="18">
        <v>0.990722353</v>
      </c>
      <c r="E465" s="18">
        <v>0.77125411799999999</v>
      </c>
      <c r="F465" s="18">
        <v>1.2274094120000001</v>
      </c>
      <c r="G465" s="18">
        <v>0.37679411800000001</v>
      </c>
      <c r="H465" s="18">
        <v>3.420091765</v>
      </c>
      <c r="I465" s="18">
        <v>0.177949412</v>
      </c>
      <c r="J465" s="18">
        <v>3.6639999999999999E-2</v>
      </c>
      <c r="K465" s="18">
        <v>11.863982350000001</v>
      </c>
      <c r="L465" s="18">
        <v>0.16963294100000001</v>
      </c>
      <c r="M465" s="18">
        <v>27.08137412</v>
      </c>
      <c r="N465" s="18">
        <v>3.9838824000000002E-2</v>
      </c>
      <c r="O465" s="18">
        <v>0.94773764699999996</v>
      </c>
      <c r="P465" s="18">
        <v>0.92349411800000003</v>
      </c>
      <c r="Q465" s="18">
        <v>1.073992941</v>
      </c>
      <c r="R465" s="18">
        <v>0.391214118</v>
      </c>
      <c r="S465" s="18">
        <v>2.946683529</v>
      </c>
      <c r="T465" s="18">
        <v>1.4807305879999999</v>
      </c>
      <c r="U465" s="18">
        <v>7.5149411999999999E-2</v>
      </c>
      <c r="V465" s="18">
        <v>4.6907059000000001E-2</v>
      </c>
      <c r="W465" s="18">
        <v>6.8630588000000006E-2</v>
      </c>
      <c r="X465" s="18">
        <v>0.10470705900000001</v>
      </c>
      <c r="Y465" s="18">
        <v>6.1012941000000001E-2</v>
      </c>
      <c r="Z465" t="str">
        <f t="shared" si="7"/>
        <v>Acidobacteria</v>
      </c>
      <c r="AB465" s="26" t="s">
        <v>327</v>
      </c>
      <c r="AC465" s="27">
        <v>97.8</v>
      </c>
      <c r="AD465" s="27">
        <v>1.65</v>
      </c>
      <c r="AE465" s="26" t="s">
        <v>61</v>
      </c>
    </row>
    <row r="466" spans="1:31" x14ac:dyDescent="0.2">
      <c r="A466" t="s">
        <v>580</v>
      </c>
      <c r="B466" s="18">
        <v>1.542190476</v>
      </c>
      <c r="C466" s="18">
        <v>1.2845738099999999</v>
      </c>
      <c r="D466" s="18">
        <v>0.891462698</v>
      </c>
      <c r="E466" s="18">
        <v>0.65719444400000004</v>
      </c>
      <c r="F466" s="18">
        <v>0.803215079</v>
      </c>
      <c r="G466" s="18">
        <v>6.6869048E-2</v>
      </c>
      <c r="H466" s="18">
        <v>6.5903023809999999</v>
      </c>
      <c r="I466" s="18">
        <v>3.5138095000000001E-2</v>
      </c>
      <c r="J466" s="18">
        <v>1.2203175E-2</v>
      </c>
      <c r="K466" s="18">
        <v>3.1690452379999998</v>
      </c>
      <c r="L466" s="18">
        <v>4.2172222000000002E-2</v>
      </c>
      <c r="M466" s="18">
        <v>0.63408015900000003</v>
      </c>
      <c r="N466" s="18">
        <v>5.2859523999999998E-2</v>
      </c>
      <c r="O466" s="18">
        <v>1.4618285710000001</v>
      </c>
      <c r="P466" s="18">
        <v>1.0161595240000001</v>
      </c>
      <c r="Q466" s="18">
        <v>1.354730159</v>
      </c>
      <c r="R466" s="18">
        <v>5.9193651E-2</v>
      </c>
      <c r="S466" s="18">
        <v>10.303149210000001</v>
      </c>
      <c r="T466" s="18">
        <v>3.5423753969999998</v>
      </c>
      <c r="U466" s="18">
        <v>2.7003968E-2</v>
      </c>
      <c r="V466" s="18">
        <v>5.1792856999999998E-2</v>
      </c>
      <c r="W466" s="18">
        <v>2.2812697999999999E-2</v>
      </c>
      <c r="X466" s="18">
        <v>4.8042063000000003E-2</v>
      </c>
      <c r="Y466" s="18">
        <v>3.7126984000000002E-2</v>
      </c>
      <c r="Z466" t="str">
        <f t="shared" si="7"/>
        <v>CP Urhbacteria</v>
      </c>
      <c r="AB466" s="26" t="s">
        <v>560</v>
      </c>
      <c r="AC466" s="27">
        <v>92.47</v>
      </c>
      <c r="AD466" s="27">
        <v>2.15</v>
      </c>
      <c r="AE466" s="26" t="s">
        <v>61</v>
      </c>
    </row>
    <row r="467" spans="1:31" x14ac:dyDescent="0.2">
      <c r="A467" t="s">
        <v>581</v>
      </c>
      <c r="B467" s="18">
        <v>11.5764701</v>
      </c>
      <c r="C467" s="18">
        <v>1.2788576410000001</v>
      </c>
      <c r="D467" s="18">
        <v>2.5690666110000002</v>
      </c>
      <c r="E467" s="18">
        <v>1.350890033</v>
      </c>
      <c r="F467" s="18">
        <v>1.9813390369999999</v>
      </c>
      <c r="G467" s="18">
        <v>8.8532557999999997E-2</v>
      </c>
      <c r="H467" s="18">
        <v>0.225929568</v>
      </c>
      <c r="I467" s="18">
        <v>0.102477575</v>
      </c>
      <c r="J467" s="18">
        <v>7.8861130000000002E-2</v>
      </c>
      <c r="K467" s="18">
        <v>0.34420647799999998</v>
      </c>
      <c r="L467" s="18">
        <v>9.0451495000000007E-2</v>
      </c>
      <c r="M467" s="18">
        <v>0.24845631200000001</v>
      </c>
      <c r="N467" s="18">
        <v>9.9878904000000004E-2</v>
      </c>
      <c r="O467" s="18">
        <v>1.9695285709999999</v>
      </c>
      <c r="P467" s="18">
        <v>1.4219410299999999</v>
      </c>
      <c r="Q467" s="18">
        <v>1.0656149500000001</v>
      </c>
      <c r="R467" s="18">
        <v>7.9667940000000007E-2</v>
      </c>
      <c r="S467" s="18">
        <v>0.16234999999999999</v>
      </c>
      <c r="T467" s="18">
        <v>5.2260282389999997</v>
      </c>
      <c r="U467" s="18">
        <v>0.140748173</v>
      </c>
      <c r="V467" s="18">
        <v>0.182788538</v>
      </c>
      <c r="W467" s="18">
        <v>0.35229933600000002</v>
      </c>
      <c r="X467" s="18">
        <v>0.15810996699999999</v>
      </c>
      <c r="Y467" s="18">
        <v>9.6231728000000002E-2</v>
      </c>
      <c r="Z467" t="str">
        <f t="shared" si="7"/>
        <v>Gammaproteobacteria</v>
      </c>
      <c r="AB467" s="26" t="s">
        <v>254</v>
      </c>
      <c r="AC467" s="27">
        <v>98.9</v>
      </c>
      <c r="AD467" s="27">
        <v>2.85</v>
      </c>
      <c r="AE467" s="26" t="s">
        <v>61</v>
      </c>
    </row>
    <row r="468" spans="1:31" x14ac:dyDescent="0.2">
      <c r="A468" t="s">
        <v>582</v>
      </c>
      <c r="B468" s="18">
        <v>6.174756919</v>
      </c>
      <c r="C468" s="18">
        <v>1.220359344</v>
      </c>
      <c r="D468" s="18">
        <v>1.2929554919999999</v>
      </c>
      <c r="E468" s="18">
        <v>0.91899044200000002</v>
      </c>
      <c r="F468" s="18">
        <v>1.637454779</v>
      </c>
      <c r="G468" s="18">
        <v>1.9646932999999998E-2</v>
      </c>
      <c r="H468" s="18">
        <v>0.83632938700000004</v>
      </c>
      <c r="I468" s="18">
        <v>1.2327675E-2</v>
      </c>
      <c r="J468" s="18">
        <v>1.4894864000000001E-2</v>
      </c>
      <c r="K468" s="18">
        <v>0.669927104</v>
      </c>
      <c r="L468" s="18">
        <v>1.5245649E-2</v>
      </c>
      <c r="M468" s="18">
        <v>9.7706561999999997E-2</v>
      </c>
      <c r="N468" s="18">
        <v>2.4458203000000001E-2</v>
      </c>
      <c r="O468" s="18">
        <v>2.3160385159999999</v>
      </c>
      <c r="P468" s="18">
        <v>2.0903794580000001</v>
      </c>
      <c r="Q468" s="18">
        <v>1.5915389440000001</v>
      </c>
      <c r="R468" s="18">
        <v>1.6169614999999998E-2</v>
      </c>
      <c r="S468" s="18">
        <v>0.21915748900000001</v>
      </c>
      <c r="T468" s="18">
        <v>20.899817689999999</v>
      </c>
      <c r="U468" s="18">
        <v>5.4204136999999999E-2</v>
      </c>
      <c r="V468" s="18">
        <v>6.3542653000000004E-2</v>
      </c>
      <c r="W468" s="18">
        <v>0.211223252</v>
      </c>
      <c r="X468" s="18">
        <v>5.0881598E-2</v>
      </c>
      <c r="Y468" s="18">
        <v>2.4837802999999999E-2</v>
      </c>
      <c r="Z468" t="str">
        <f t="shared" si="7"/>
        <v>Planctomycetes</v>
      </c>
      <c r="AB468" s="26" t="s">
        <v>600</v>
      </c>
      <c r="AC468" s="27">
        <v>52.31</v>
      </c>
      <c r="AD468" s="27">
        <v>3.78</v>
      </c>
      <c r="AE468" s="26" t="s">
        <v>61</v>
      </c>
    </row>
    <row r="469" spans="1:31" x14ac:dyDescent="0.2">
      <c r="A469" t="s">
        <v>583</v>
      </c>
      <c r="B469" s="18">
        <v>0.67626989900000001</v>
      </c>
      <c r="C469" s="18">
        <v>1.215140095</v>
      </c>
      <c r="D469" s="18">
        <v>0.84480969800000005</v>
      </c>
      <c r="E469" s="18">
        <v>0.73455168500000001</v>
      </c>
      <c r="F469" s="18">
        <v>1.106252099</v>
      </c>
      <c r="G469" s="18">
        <v>0.64791785899999998</v>
      </c>
      <c r="H469" s="18">
        <v>1.1091108220000001</v>
      </c>
      <c r="I469" s="18">
        <v>0.765378593</v>
      </c>
      <c r="J469" s="18">
        <v>0.24905813099999999</v>
      </c>
      <c r="K469" s="18">
        <v>2.961302543</v>
      </c>
      <c r="L469" s="18">
        <v>0.30480455400000001</v>
      </c>
      <c r="M469" s="18">
        <v>8.4846082789999997</v>
      </c>
      <c r="N469" s="18">
        <v>0.24054636300000001</v>
      </c>
      <c r="O469" s="18">
        <v>0.90341058500000004</v>
      </c>
      <c r="P469" s="18">
        <v>0.70145168499999999</v>
      </c>
      <c r="Q469" s="18">
        <v>0.97324612700000002</v>
      </c>
      <c r="R469" s="18">
        <v>0.62704086299999995</v>
      </c>
      <c r="S469" s="18">
        <v>1.42450408</v>
      </c>
      <c r="T469" s="18">
        <v>0.949755707</v>
      </c>
      <c r="U469" s="18">
        <v>0.33439248999999999</v>
      </c>
      <c r="V469" s="18">
        <v>0.22517072699999999</v>
      </c>
      <c r="W469" s="18">
        <v>0.34224648099999999</v>
      </c>
      <c r="X469" s="18">
        <v>0.42382087499999999</v>
      </c>
      <c r="Y469" s="18">
        <v>0.29997315200000002</v>
      </c>
      <c r="Z469" t="str">
        <f t="shared" si="7"/>
        <v>Alphaproteobacteria non LD12</v>
      </c>
      <c r="AB469" s="26" t="s">
        <v>345</v>
      </c>
      <c r="AC469" s="27">
        <v>94.32</v>
      </c>
      <c r="AD469" s="27">
        <v>3.41</v>
      </c>
      <c r="AE469" s="26" t="s">
        <v>61</v>
      </c>
    </row>
    <row r="470" spans="1:31" x14ac:dyDescent="0.2">
      <c r="A470" t="s">
        <v>584</v>
      </c>
      <c r="B470" s="18">
        <v>0.92936505999999997</v>
      </c>
      <c r="C470" s="18">
        <v>1.2051397589999999</v>
      </c>
      <c r="D470" s="18">
        <v>1.0946</v>
      </c>
      <c r="E470" s="18">
        <v>0.79223494000000005</v>
      </c>
      <c r="F470" s="18">
        <v>0.98860120500000004</v>
      </c>
      <c r="G470" s="18">
        <v>4.5986747000000001E-2</v>
      </c>
      <c r="H470" s="18">
        <v>3.8087240960000002</v>
      </c>
      <c r="I470" s="18">
        <v>1.6173494E-2</v>
      </c>
      <c r="J470" s="18">
        <v>1.0049397999999999E-2</v>
      </c>
      <c r="K470" s="18">
        <v>8.6735602410000006</v>
      </c>
      <c r="L470" s="18">
        <v>5.0090361E-2</v>
      </c>
      <c r="M470" s="18">
        <v>15.890713249999999</v>
      </c>
      <c r="N470" s="18">
        <v>1.4690361000000001E-2</v>
      </c>
      <c r="O470" s="18">
        <v>0.68826988</v>
      </c>
      <c r="P470" s="18">
        <v>0.83646746999999999</v>
      </c>
      <c r="Q470" s="18">
        <v>0.758506024</v>
      </c>
      <c r="R470" s="18">
        <v>7.0559036000000006E-2</v>
      </c>
      <c r="S470" s="18">
        <v>4.1816060239999997</v>
      </c>
      <c r="T470" s="18">
        <v>0.89242409599999994</v>
      </c>
      <c r="U470" s="18">
        <v>1.5620482E-2</v>
      </c>
      <c r="V470" s="18">
        <v>1.9148193000000001E-2</v>
      </c>
      <c r="W470" s="18">
        <v>1.5896385999999998E-2</v>
      </c>
      <c r="X470" s="18">
        <v>1.8938554E-2</v>
      </c>
      <c r="Y470" s="18">
        <v>1.7259035999999998E-2</v>
      </c>
      <c r="Z470" t="str">
        <f t="shared" si="7"/>
        <v>Chloroflexi</v>
      </c>
      <c r="AB470" s="26" t="s">
        <v>315</v>
      </c>
      <c r="AC470" s="27">
        <v>66.290000000000006</v>
      </c>
      <c r="AD470" s="27">
        <v>3</v>
      </c>
      <c r="AE470" s="26" t="s">
        <v>61</v>
      </c>
    </row>
    <row r="471" spans="1:31" x14ac:dyDescent="0.2">
      <c r="A471" t="s">
        <v>585</v>
      </c>
      <c r="B471" s="18">
        <v>1.589044828</v>
      </c>
      <c r="C471" s="18">
        <v>1.194538793</v>
      </c>
      <c r="D471" s="18">
        <v>0.93285560300000003</v>
      </c>
      <c r="E471" s="18">
        <v>0.79263189700000003</v>
      </c>
      <c r="F471" s="18">
        <v>0.91282672399999998</v>
      </c>
      <c r="G471" s="18">
        <v>0.37746249999999998</v>
      </c>
      <c r="H471" s="18">
        <v>2.6213353449999999</v>
      </c>
      <c r="I471" s="18">
        <v>0.37682370700000001</v>
      </c>
      <c r="J471" s="18">
        <v>0.28316724100000001</v>
      </c>
      <c r="K471" s="18">
        <v>2.9195211209999998</v>
      </c>
      <c r="L471" s="18">
        <v>0.34653491400000003</v>
      </c>
      <c r="M471" s="18">
        <v>1.745596983</v>
      </c>
      <c r="N471" s="18">
        <v>0.268313362</v>
      </c>
      <c r="O471" s="18">
        <v>2.4926754309999999</v>
      </c>
      <c r="P471" s="18">
        <v>2.9141909479999999</v>
      </c>
      <c r="Q471" s="18">
        <v>2.1994784479999998</v>
      </c>
      <c r="R471" s="18">
        <v>0.28778405200000001</v>
      </c>
      <c r="S471" s="18">
        <v>2.480609914</v>
      </c>
      <c r="T471" s="18">
        <v>42.251715949999998</v>
      </c>
      <c r="U471" s="18">
        <v>0.22932672400000001</v>
      </c>
      <c r="V471" s="18">
        <v>0.120686638</v>
      </c>
      <c r="W471" s="18">
        <v>0.25162284499999998</v>
      </c>
      <c r="X471" s="18">
        <v>0.266828448</v>
      </c>
      <c r="Y471" s="18">
        <v>0.150504741</v>
      </c>
      <c r="Z471" t="str">
        <f t="shared" si="7"/>
        <v>Planctomycetes</v>
      </c>
      <c r="AB471" s="26" t="s">
        <v>603</v>
      </c>
      <c r="AC471" s="27">
        <v>54.73</v>
      </c>
      <c r="AD471" s="27">
        <v>8.8000000000000007</v>
      </c>
      <c r="AE471" s="26" t="s">
        <v>61</v>
      </c>
    </row>
    <row r="472" spans="1:31" x14ac:dyDescent="0.2">
      <c r="A472" t="s">
        <v>586</v>
      </c>
      <c r="B472" s="18">
        <v>8.4175352169999993</v>
      </c>
      <c r="C472" s="18">
        <v>1.179206363</v>
      </c>
      <c r="D472" s="18">
        <v>2.487300549</v>
      </c>
      <c r="E472" s="18">
        <v>0.85113340599999998</v>
      </c>
      <c r="F472" s="18">
        <v>1.3393951180000001</v>
      </c>
      <c r="G472" s="18">
        <v>0.117783653</v>
      </c>
      <c r="H472" s="18">
        <v>0.59504596799999998</v>
      </c>
      <c r="I472" s="18">
        <v>0.112502962</v>
      </c>
      <c r="J472" s="18">
        <v>6.8763247E-2</v>
      </c>
      <c r="K472" s="18">
        <v>1.101651838</v>
      </c>
      <c r="L472" s="18">
        <v>8.4317499000000004E-2</v>
      </c>
      <c r="M472" s="18">
        <v>0.39191673100000002</v>
      </c>
      <c r="N472" s="18">
        <v>7.6927975999999995E-2</v>
      </c>
      <c r="O472" s="18">
        <v>2.717045749</v>
      </c>
      <c r="P472" s="18">
        <v>1.5330435</v>
      </c>
      <c r="Q472" s="18">
        <v>1.022564893</v>
      </c>
      <c r="R472" s="18">
        <v>8.1836093999999998E-2</v>
      </c>
      <c r="S472" s="18">
        <v>0.42613198000000002</v>
      </c>
      <c r="T472" s="18">
        <v>8.3401167859999994</v>
      </c>
      <c r="U472" s="18">
        <v>0.111450411</v>
      </c>
      <c r="V472" s="18">
        <v>9.4342731999999999E-2</v>
      </c>
      <c r="W472" s="18">
        <v>0.20794064700000001</v>
      </c>
      <c r="X472" s="18">
        <v>0.12569638</v>
      </c>
      <c r="Y472" s="18">
        <v>9.7582995000000006E-2</v>
      </c>
      <c r="Z472" t="str">
        <f t="shared" si="7"/>
        <v>Verruomicrobia</v>
      </c>
      <c r="AB472" s="26" t="s">
        <v>344</v>
      </c>
      <c r="AC472" s="27">
        <v>87.17</v>
      </c>
      <c r="AD472" s="27">
        <v>6.43</v>
      </c>
      <c r="AE472" s="26" t="s">
        <v>61</v>
      </c>
    </row>
    <row r="473" spans="1:31" x14ac:dyDescent="0.2">
      <c r="A473" t="s">
        <v>587</v>
      </c>
      <c r="B473" s="18">
        <v>2.6765584160000002</v>
      </c>
      <c r="C473" s="18">
        <v>1.178070693</v>
      </c>
      <c r="D473" s="18">
        <v>1.0744342570000001</v>
      </c>
      <c r="E473" s="18">
        <v>0.78222376199999999</v>
      </c>
      <c r="F473" s="18">
        <v>0.97977782199999996</v>
      </c>
      <c r="G473" s="18">
        <v>0.82855980200000001</v>
      </c>
      <c r="H473" s="18">
        <v>1.078626337</v>
      </c>
      <c r="I473" s="18">
        <v>1.0242639600000001</v>
      </c>
      <c r="J473" s="18">
        <v>0.71672138600000002</v>
      </c>
      <c r="K473" s="18">
        <v>9.9724851490000006</v>
      </c>
      <c r="L473" s="18">
        <v>0.89173901</v>
      </c>
      <c r="M473" s="18">
        <v>1.285331089</v>
      </c>
      <c r="N473" s="18">
        <v>0.98709049500000001</v>
      </c>
      <c r="O473" s="18">
        <v>1.2109469310000001</v>
      </c>
      <c r="P473" s="18">
        <v>0.99936514899999995</v>
      </c>
      <c r="Q473" s="18">
        <v>1.291366733</v>
      </c>
      <c r="R473" s="18">
        <v>0.62234633699999997</v>
      </c>
      <c r="S473" s="18">
        <v>1.5979324749999999</v>
      </c>
      <c r="T473" s="18">
        <v>2.5143370300000001</v>
      </c>
      <c r="U473" s="18">
        <v>1.6839152479999999</v>
      </c>
      <c r="V473" s="18">
        <v>1.8511976240000001</v>
      </c>
      <c r="W473" s="18">
        <v>2.258780792</v>
      </c>
      <c r="X473" s="18">
        <v>1.6718114850000001</v>
      </c>
      <c r="Y473" s="18">
        <v>0.95887564400000003</v>
      </c>
      <c r="Z473" t="str">
        <f t="shared" si="7"/>
        <v>Betaproteobacteria</v>
      </c>
      <c r="AB473" s="26" t="s">
        <v>465</v>
      </c>
      <c r="AC473" s="27">
        <v>76.319999999999993</v>
      </c>
      <c r="AD473" s="27">
        <v>5.9</v>
      </c>
      <c r="AE473" s="26" t="s">
        <v>61</v>
      </c>
    </row>
    <row r="474" spans="1:31" x14ac:dyDescent="0.2">
      <c r="A474" t="s">
        <v>588</v>
      </c>
      <c r="B474" s="18">
        <v>0.93404134299999997</v>
      </c>
      <c r="C474" s="18">
        <v>1.1514405969999999</v>
      </c>
      <c r="D474" s="18">
        <v>0.87570268699999998</v>
      </c>
      <c r="E474" s="18">
        <v>0.74493432800000003</v>
      </c>
      <c r="F474" s="18">
        <v>0.92048179100000005</v>
      </c>
      <c r="G474" s="18">
        <v>0.60432955200000005</v>
      </c>
      <c r="H474" s="18">
        <v>2.054337463</v>
      </c>
      <c r="I474" s="18">
        <v>0.71523507500000005</v>
      </c>
      <c r="J474" s="18">
        <v>0.30786776100000002</v>
      </c>
      <c r="K474" s="18">
        <v>5.7924258210000001</v>
      </c>
      <c r="L474" s="18">
        <v>0.45595611899999999</v>
      </c>
      <c r="M474" s="18">
        <v>11.297403129999999</v>
      </c>
      <c r="N474" s="18">
        <v>0.35330671600000002</v>
      </c>
      <c r="O474" s="18">
        <v>1.0419955219999999</v>
      </c>
      <c r="P474" s="18">
        <v>0.86617089599999997</v>
      </c>
      <c r="Q474" s="18">
        <v>1.080382537</v>
      </c>
      <c r="R474" s="18">
        <v>0.62376761199999997</v>
      </c>
      <c r="S474" s="18">
        <v>2.5345564180000002</v>
      </c>
      <c r="T474" s="18">
        <v>1.8873444779999999</v>
      </c>
      <c r="U474" s="18">
        <v>0.34823507500000001</v>
      </c>
      <c r="V474" s="18">
        <v>0.29661388100000002</v>
      </c>
      <c r="W474" s="18">
        <v>0.43124567200000002</v>
      </c>
      <c r="X474" s="18">
        <v>0.49061358199999999</v>
      </c>
      <c r="Y474" s="18">
        <v>0.33240746300000001</v>
      </c>
      <c r="Z474" t="str">
        <f t="shared" si="7"/>
        <v>Betaproteobacteria</v>
      </c>
      <c r="AB474" s="26" t="s">
        <v>319</v>
      </c>
      <c r="AC474" s="27">
        <v>83.52</v>
      </c>
      <c r="AD474" s="27">
        <v>7.73</v>
      </c>
      <c r="AE474" s="26" t="s">
        <v>61</v>
      </c>
    </row>
    <row r="475" spans="1:31" x14ac:dyDescent="0.2">
      <c r="A475" t="s">
        <v>589</v>
      </c>
      <c r="B475" s="18">
        <v>5.1778964670000001</v>
      </c>
      <c r="C475" s="18">
        <v>1.1386914619999999</v>
      </c>
      <c r="D475" s="18">
        <v>1.2433179590000001</v>
      </c>
      <c r="E475" s="18">
        <v>0.65177232600000001</v>
      </c>
      <c r="F475" s="18">
        <v>1.388281943</v>
      </c>
      <c r="G475" s="18">
        <v>9.3992738000000006E-2</v>
      </c>
      <c r="H475" s="18">
        <v>0.68235524999999997</v>
      </c>
      <c r="I475" s="18">
        <v>0.11494671200000001</v>
      </c>
      <c r="J475" s="18">
        <v>6.0367025999999997E-2</v>
      </c>
      <c r="K475" s="18">
        <v>1.56639156</v>
      </c>
      <c r="L475" s="18">
        <v>6.8789500000000003E-2</v>
      </c>
      <c r="M475" s="18">
        <v>0.451993916</v>
      </c>
      <c r="N475" s="18">
        <v>6.0859372000000002E-2</v>
      </c>
      <c r="O475" s="18">
        <v>2.3159457309999998</v>
      </c>
      <c r="P475" s="18">
        <v>1.146849558</v>
      </c>
      <c r="Q475" s="18">
        <v>1.20528842</v>
      </c>
      <c r="R475" s="18">
        <v>9.5188125999999998E-2</v>
      </c>
      <c r="S475" s="18">
        <v>0.32199784100000001</v>
      </c>
      <c r="T475" s="18">
        <v>19.02773032</v>
      </c>
      <c r="U475" s="18">
        <v>7.3656427999999996E-2</v>
      </c>
      <c r="V475" s="18">
        <v>4.9055151999999998E-2</v>
      </c>
      <c r="W475" s="18">
        <v>8.2823552999999994E-2</v>
      </c>
      <c r="X475" s="18">
        <v>8.2029342000000005E-2</v>
      </c>
      <c r="Y475" s="18">
        <v>7.2547300999999995E-2</v>
      </c>
      <c r="Z475" t="str">
        <f t="shared" si="7"/>
        <v>Alphaproteobacteria non LD12</v>
      </c>
      <c r="AB475" s="26" t="s">
        <v>309</v>
      </c>
      <c r="AC475" s="27">
        <v>90.91</v>
      </c>
      <c r="AD475" s="27">
        <v>2.94</v>
      </c>
      <c r="AE475" s="26" t="s">
        <v>61</v>
      </c>
    </row>
    <row r="476" spans="1:31" x14ac:dyDescent="0.2">
      <c r="A476" t="s">
        <v>590</v>
      </c>
      <c r="B476" s="18">
        <v>0.945738776</v>
      </c>
      <c r="C476" s="18">
        <v>1.092846939</v>
      </c>
      <c r="D476" s="18">
        <v>0.80445510200000003</v>
      </c>
      <c r="E476" s="18">
        <v>0.62777142900000005</v>
      </c>
      <c r="F476" s="18">
        <v>0.85789795899999999</v>
      </c>
      <c r="G476" s="18">
        <v>0.30635306099999998</v>
      </c>
      <c r="H476" s="18">
        <v>3.4239244900000001</v>
      </c>
      <c r="I476" s="18">
        <v>0.25159795899999998</v>
      </c>
      <c r="J476" s="18">
        <v>0.111787755</v>
      </c>
      <c r="K476" s="18">
        <v>7.2784714289999997</v>
      </c>
      <c r="L476" s="18">
        <v>0.25769999999999998</v>
      </c>
      <c r="M476" s="18">
        <v>21.31029388</v>
      </c>
      <c r="N476" s="18">
        <v>0.19254898000000001</v>
      </c>
      <c r="O476" s="18">
        <v>0.84706122399999995</v>
      </c>
      <c r="P476" s="18">
        <v>0.80005306099999995</v>
      </c>
      <c r="Q476" s="18">
        <v>0.95918571399999997</v>
      </c>
      <c r="R476" s="18">
        <v>0.19080612199999999</v>
      </c>
      <c r="S476" s="18">
        <v>4.5143938779999999</v>
      </c>
      <c r="T476" s="18">
        <v>2.0883571430000001</v>
      </c>
      <c r="U476" s="18">
        <v>7.3926531000000004E-2</v>
      </c>
      <c r="V476" s="18">
        <v>9.35E-2</v>
      </c>
      <c r="W476" s="18">
        <v>0.14797551</v>
      </c>
      <c r="X476" s="18">
        <v>0.116053061</v>
      </c>
      <c r="Y476" s="18">
        <v>8.2765305999999997E-2</v>
      </c>
      <c r="Z476" t="str">
        <f t="shared" si="7"/>
        <v>Gemmatimonadetes</v>
      </c>
      <c r="AB476" s="26" t="s">
        <v>446</v>
      </c>
      <c r="AC476" s="27">
        <v>91.85</v>
      </c>
      <c r="AD476" s="27">
        <v>2.87</v>
      </c>
      <c r="AE476" s="26" t="s">
        <v>61</v>
      </c>
    </row>
    <row r="477" spans="1:31" x14ac:dyDescent="0.2">
      <c r="A477" t="s">
        <v>591</v>
      </c>
      <c r="B477" s="18">
        <v>0.98221290299999997</v>
      </c>
      <c r="C477" s="18">
        <v>1.0899080649999999</v>
      </c>
      <c r="D477" s="18">
        <v>0.81929677400000001</v>
      </c>
      <c r="E477" s="18">
        <v>0.48906290299999999</v>
      </c>
      <c r="F477" s="18">
        <v>0.55802419400000003</v>
      </c>
      <c r="G477" s="18">
        <v>1.2332258E-2</v>
      </c>
      <c r="H477" s="18">
        <v>2.925919355</v>
      </c>
      <c r="I477" s="18">
        <v>6.8871000000000004E-4</v>
      </c>
      <c r="J477" s="18">
        <v>0</v>
      </c>
      <c r="K477" s="18">
        <v>5.9108677419999998</v>
      </c>
      <c r="L477" s="18">
        <v>6.6677419999999999E-3</v>
      </c>
      <c r="M477" s="18">
        <v>2.005477419</v>
      </c>
      <c r="N477" s="18">
        <v>9.3693549999999994E-3</v>
      </c>
      <c r="O477" s="18">
        <v>1.8993370970000001</v>
      </c>
      <c r="P477" s="18">
        <v>1.4973080649999999</v>
      </c>
      <c r="Q477" s="18">
        <v>1.554612903</v>
      </c>
      <c r="R477" s="18">
        <v>9.0982257999999996E-2</v>
      </c>
      <c r="S477" s="18">
        <v>12.95706129</v>
      </c>
      <c r="T477" s="18">
        <v>5.5315516130000004</v>
      </c>
      <c r="U477" s="18">
        <v>1.2298386999999999E-2</v>
      </c>
      <c r="V477" s="18">
        <v>2.0601613000000001E-2</v>
      </c>
      <c r="W477" s="18">
        <v>5.7096769999999998E-3</v>
      </c>
      <c r="X477" s="18">
        <v>1.0195160999999999E-2</v>
      </c>
      <c r="Y477" s="18">
        <v>2.8891935000000001E-2</v>
      </c>
      <c r="Z477" t="str">
        <f t="shared" si="7"/>
        <v>Diapherotrites</v>
      </c>
      <c r="AB477" s="26" t="s">
        <v>350</v>
      </c>
      <c r="AC477" s="27">
        <v>97.7</v>
      </c>
      <c r="AD477" s="27">
        <v>2.2999999999999998</v>
      </c>
      <c r="AE477" s="26" t="s">
        <v>61</v>
      </c>
    </row>
    <row r="478" spans="1:31" x14ac:dyDescent="0.2">
      <c r="A478" t="s">
        <v>592</v>
      </c>
      <c r="B478" s="18">
        <v>2.303172</v>
      </c>
      <c r="C478" s="18">
        <v>1.0870880000000001</v>
      </c>
      <c r="D478" s="18">
        <v>1.0610919999999999</v>
      </c>
      <c r="E478" s="18">
        <v>0.42914400000000003</v>
      </c>
      <c r="F478" s="18">
        <v>0.73493799999999998</v>
      </c>
      <c r="G478" s="18">
        <v>1.49E-3</v>
      </c>
      <c r="H478" s="18">
        <v>0.52878000000000003</v>
      </c>
      <c r="I478" s="18">
        <v>1.92E-4</v>
      </c>
      <c r="J478" s="18">
        <v>1.2799999999999999E-4</v>
      </c>
      <c r="K478" s="18">
        <v>0.38990999999999998</v>
      </c>
      <c r="L478" s="18">
        <v>4.06E-4</v>
      </c>
      <c r="M478" s="18">
        <v>9.8480000000000009E-3</v>
      </c>
      <c r="N478" s="18">
        <v>2.02E-4</v>
      </c>
      <c r="O478" s="18">
        <v>1.898828</v>
      </c>
      <c r="P478" s="18">
        <v>0.80494600000000005</v>
      </c>
      <c r="Q478" s="18">
        <v>1.0725039999999999</v>
      </c>
      <c r="R478" s="18">
        <v>1.354E-3</v>
      </c>
      <c r="S478" s="18">
        <v>0.13294800000000001</v>
      </c>
      <c r="T478" s="18">
        <v>17.423012</v>
      </c>
      <c r="U478" s="18">
        <v>8.744E-3</v>
      </c>
      <c r="V478" s="18">
        <v>1.0383999999999999E-2</v>
      </c>
      <c r="W478" s="18">
        <v>1.5016E-2</v>
      </c>
      <c r="X478" s="18">
        <v>7.0299999999999998E-3</v>
      </c>
      <c r="Y478" s="18">
        <v>3.6619999999999999E-3</v>
      </c>
      <c r="Z478" t="str">
        <f t="shared" si="7"/>
        <v>CP Kaiserbacteria</v>
      </c>
      <c r="AB478" s="26" t="s">
        <v>311</v>
      </c>
      <c r="AC478" s="27">
        <v>96.59</v>
      </c>
      <c r="AD478" s="27">
        <v>1.24</v>
      </c>
      <c r="AE478" s="26" t="s">
        <v>61</v>
      </c>
    </row>
    <row r="479" spans="1:31" x14ac:dyDescent="0.2">
      <c r="A479" t="s">
        <v>593</v>
      </c>
      <c r="B479" s="18">
        <v>0.58905025600000005</v>
      </c>
      <c r="C479" s="18">
        <v>1.07046</v>
      </c>
      <c r="D479" s="18">
        <v>0.65241333300000004</v>
      </c>
      <c r="E479" s="18">
        <v>0.52925282100000004</v>
      </c>
      <c r="F479" s="18">
        <v>0.63844051300000004</v>
      </c>
      <c r="G479" s="18">
        <v>0.164641538</v>
      </c>
      <c r="H479" s="18">
        <v>3.2754179489999999</v>
      </c>
      <c r="I479" s="18">
        <v>0.16625230799999999</v>
      </c>
      <c r="J479" s="18">
        <v>9.3745641000000005E-2</v>
      </c>
      <c r="K479" s="18">
        <v>5.9008876920000004</v>
      </c>
      <c r="L479" s="18">
        <v>0.18615179500000001</v>
      </c>
      <c r="M479" s="18">
        <v>2.4103379490000001</v>
      </c>
      <c r="N479" s="18">
        <v>0.21319384599999999</v>
      </c>
      <c r="O479" s="18">
        <v>1.043814872</v>
      </c>
      <c r="P479" s="18">
        <v>0.66631179500000004</v>
      </c>
      <c r="Q479" s="18">
        <v>1.0871764100000001</v>
      </c>
      <c r="R479" s="18">
        <v>0.12721692300000001</v>
      </c>
      <c r="S479" s="18">
        <v>9.7976107690000003</v>
      </c>
      <c r="T479" s="18">
        <v>1.7825092309999999</v>
      </c>
      <c r="U479" s="18">
        <v>0.17638564100000001</v>
      </c>
      <c r="V479" s="18">
        <v>0.28420051299999999</v>
      </c>
      <c r="W479" s="18">
        <v>0.15075282100000001</v>
      </c>
      <c r="X479" s="18">
        <v>0.37201743599999998</v>
      </c>
      <c r="Y479" s="18">
        <v>0.18704717900000001</v>
      </c>
      <c r="Z479" t="str">
        <f t="shared" si="7"/>
        <v>Alphaproteobacteria non LD12</v>
      </c>
      <c r="AB479" s="26" t="s">
        <v>489</v>
      </c>
      <c r="AC479" s="27">
        <v>88.12</v>
      </c>
      <c r="AD479" s="27">
        <v>3.41</v>
      </c>
      <c r="AE479" s="26" t="s">
        <v>61</v>
      </c>
    </row>
    <row r="480" spans="1:31" x14ac:dyDescent="0.2">
      <c r="A480" t="s">
        <v>594</v>
      </c>
      <c r="B480" s="18">
        <v>0.53944824800000002</v>
      </c>
      <c r="C480" s="18">
        <v>1.054547978</v>
      </c>
      <c r="D480" s="18">
        <v>0.83958544499999999</v>
      </c>
      <c r="E480" s="18">
        <v>0.62186765499999996</v>
      </c>
      <c r="F480" s="18">
        <v>0.93421212899999995</v>
      </c>
      <c r="G480" s="18">
        <v>0.333405391</v>
      </c>
      <c r="H480" s="18">
        <v>1.745083019</v>
      </c>
      <c r="I480" s="18">
        <v>0.218560647</v>
      </c>
      <c r="J480" s="18">
        <v>0.126870081</v>
      </c>
      <c r="K480" s="18">
        <v>4.7709113209999998</v>
      </c>
      <c r="L480" s="18">
        <v>0.245915364</v>
      </c>
      <c r="M480" s="18">
        <v>11.9690283</v>
      </c>
      <c r="N480" s="18">
        <v>0.195650404</v>
      </c>
      <c r="O480" s="18">
        <v>0.51949757399999996</v>
      </c>
      <c r="P480" s="18">
        <v>0.48407304600000001</v>
      </c>
      <c r="Q480" s="18">
        <v>0.78477034999999995</v>
      </c>
      <c r="R480" s="18">
        <v>0.26481617299999999</v>
      </c>
      <c r="S480" s="18">
        <v>2.345570081</v>
      </c>
      <c r="T480" s="18">
        <v>0.82250619899999999</v>
      </c>
      <c r="U480" s="18">
        <v>0.222645013</v>
      </c>
      <c r="V480" s="18">
        <v>0.23234285700000001</v>
      </c>
      <c r="W480" s="18">
        <v>0.30816873299999997</v>
      </c>
      <c r="X480" s="18">
        <v>0.24106819400000001</v>
      </c>
      <c r="Y480" s="18">
        <v>0.23543450099999999</v>
      </c>
      <c r="Z480" t="str">
        <f t="shared" si="7"/>
        <v>Chloroflexi</v>
      </c>
      <c r="AB480" s="26" t="s">
        <v>453</v>
      </c>
      <c r="AC480" s="27">
        <v>92.05</v>
      </c>
      <c r="AD480" s="27">
        <v>6.4</v>
      </c>
      <c r="AE480" s="26" t="s">
        <v>61</v>
      </c>
    </row>
    <row r="481" spans="1:31" x14ac:dyDescent="0.2">
      <c r="A481" t="s">
        <v>595</v>
      </c>
      <c r="B481" s="18">
        <v>0.49118769400000001</v>
      </c>
      <c r="C481" s="18">
        <v>1.047341957</v>
      </c>
      <c r="D481" s="18">
        <v>0.66601133700000004</v>
      </c>
      <c r="E481" s="18">
        <v>0.49763507800000001</v>
      </c>
      <c r="F481" s="18">
        <v>0.48109806199999999</v>
      </c>
      <c r="G481" s="18">
        <v>7.0947384000000002E-2</v>
      </c>
      <c r="H481" s="18">
        <v>7.4988086239999996</v>
      </c>
      <c r="I481" s="18">
        <v>4.5957655E-2</v>
      </c>
      <c r="J481" s="18">
        <v>4.4794766999999999E-2</v>
      </c>
      <c r="K481" s="18">
        <v>2.1594645350000001</v>
      </c>
      <c r="L481" s="18">
        <v>5.4349127999999997E-2</v>
      </c>
      <c r="M481" s="18">
        <v>1.0692334299999999</v>
      </c>
      <c r="N481" s="18">
        <v>4.6362694000000003E-2</v>
      </c>
      <c r="O481" s="18">
        <v>0.75925261600000005</v>
      </c>
      <c r="P481" s="18">
        <v>0.74501220899999998</v>
      </c>
      <c r="Q481" s="18">
        <v>0.66906366299999998</v>
      </c>
      <c r="R481" s="18">
        <v>6.5652615999999997E-2</v>
      </c>
      <c r="S481" s="18">
        <v>4.2190280040000001</v>
      </c>
      <c r="T481" s="18">
        <v>2.4491676359999999</v>
      </c>
      <c r="U481" s="18">
        <v>3.7295252000000001E-2</v>
      </c>
      <c r="V481" s="18">
        <v>2.8851841E-2</v>
      </c>
      <c r="W481" s="18">
        <v>4.5003488000000001E-2</v>
      </c>
      <c r="X481" s="18">
        <v>4.0319476999999999E-2</v>
      </c>
      <c r="Y481" s="18">
        <v>3.4220446000000002E-2</v>
      </c>
      <c r="Z481" t="str">
        <f t="shared" si="7"/>
        <v>Sericytochromatia, Tanganyikabacteria</v>
      </c>
      <c r="AB481" s="26" t="s">
        <v>494</v>
      </c>
      <c r="AC481" s="27">
        <v>93.18</v>
      </c>
      <c r="AD481" s="27">
        <v>3.41</v>
      </c>
      <c r="AE481" s="26" t="s">
        <v>61</v>
      </c>
    </row>
    <row r="482" spans="1:31" x14ac:dyDescent="0.2">
      <c r="A482" t="s">
        <v>596</v>
      </c>
      <c r="B482" s="18">
        <v>1.808289746</v>
      </c>
      <c r="C482" s="18">
        <v>1.032212135</v>
      </c>
      <c r="D482" s="18">
        <v>1.052008184</v>
      </c>
      <c r="E482" s="18">
        <v>1.0847714020000001</v>
      </c>
      <c r="F482" s="18">
        <v>0.81661458099999995</v>
      </c>
      <c r="G482" s="18">
        <v>2.1637593599999998</v>
      </c>
      <c r="H482" s="18">
        <v>2.0368659450000002</v>
      </c>
      <c r="I482" s="18">
        <v>2.1699276580000002</v>
      </c>
      <c r="J482" s="18">
        <v>6.2498649110000004</v>
      </c>
      <c r="K482" s="18">
        <v>1.9144451549999999</v>
      </c>
      <c r="L482" s="18">
        <v>6.7596820319999997</v>
      </c>
      <c r="M482" s="18">
        <v>2.7945618059999999</v>
      </c>
      <c r="N482" s="18">
        <v>7.4594659449999998</v>
      </c>
      <c r="O482" s="18">
        <v>1.2937523049999999</v>
      </c>
      <c r="P482" s="18">
        <v>0.98974430899999999</v>
      </c>
      <c r="Q482" s="18">
        <v>1.1867100660000001</v>
      </c>
      <c r="R482" s="18">
        <v>0.92187591700000004</v>
      </c>
      <c r="S482" s="18">
        <v>1.2162514579999999</v>
      </c>
      <c r="T482" s="18">
        <v>0.62377930400000003</v>
      </c>
      <c r="U482" s="18">
        <v>1.022289652</v>
      </c>
      <c r="V482" s="18">
        <v>0.29040498599999998</v>
      </c>
      <c r="W482" s="18">
        <v>0.81187017900000003</v>
      </c>
      <c r="X482" s="18">
        <v>1.0880745999999999</v>
      </c>
      <c r="Y482" s="18">
        <v>0.47775550300000003</v>
      </c>
      <c r="Z482" t="str">
        <f t="shared" si="7"/>
        <v>Planctomycetes</v>
      </c>
      <c r="AB482" s="26" t="s">
        <v>435</v>
      </c>
      <c r="AC482" s="27">
        <v>94.09</v>
      </c>
      <c r="AD482" s="27">
        <v>5.38</v>
      </c>
      <c r="AE482" s="26" t="s">
        <v>61</v>
      </c>
    </row>
    <row r="483" spans="1:31" x14ac:dyDescent="0.2">
      <c r="A483" t="s">
        <v>597</v>
      </c>
      <c r="B483" s="18">
        <v>20.69303318</v>
      </c>
      <c r="C483" s="18">
        <v>1.004571047</v>
      </c>
      <c r="D483" s="18">
        <v>10.78207617</v>
      </c>
      <c r="E483" s="18">
        <v>0.96549365300000001</v>
      </c>
      <c r="F483" s="18">
        <v>0.74162516700000003</v>
      </c>
      <c r="G483" s="18">
        <v>2.5124292869999998</v>
      </c>
      <c r="H483" s="18">
        <v>0.80487906499999995</v>
      </c>
      <c r="I483" s="18">
        <v>3.0021982180000002</v>
      </c>
      <c r="J483" s="18">
        <v>1.7736335190000001</v>
      </c>
      <c r="K483" s="18">
        <v>159.41765950000001</v>
      </c>
      <c r="L483" s="18">
        <v>2.1601486639999998</v>
      </c>
      <c r="M483" s="18">
        <v>0.448678731</v>
      </c>
      <c r="N483" s="18">
        <v>82.93137394</v>
      </c>
      <c r="O483" s="18">
        <v>140.87113790000001</v>
      </c>
      <c r="P483" s="18">
        <v>0.93746291800000003</v>
      </c>
      <c r="Q483" s="18">
        <v>3.779451559</v>
      </c>
      <c r="R483" s="18">
        <v>166.4320553</v>
      </c>
      <c r="S483" s="18">
        <v>174.4517831</v>
      </c>
      <c r="T483" s="18">
        <v>0.51770133600000001</v>
      </c>
      <c r="U483" s="18">
        <v>138.9982827</v>
      </c>
      <c r="V483" s="18">
        <v>1.9197089089999999</v>
      </c>
      <c r="W483" s="18">
        <v>2.9842545660000002</v>
      </c>
      <c r="X483" s="18">
        <v>1.9190063470000001</v>
      </c>
      <c r="Y483" s="18">
        <v>35.665540309999997</v>
      </c>
      <c r="Z483" t="str">
        <f t="shared" si="7"/>
        <v>Bacteroidetes</v>
      </c>
      <c r="AB483" s="26" t="s">
        <v>365</v>
      </c>
      <c r="AC483" s="27">
        <v>96.48</v>
      </c>
      <c r="AD483" s="27">
        <v>0</v>
      </c>
      <c r="AE483" s="26" t="s">
        <v>61</v>
      </c>
    </row>
    <row r="484" spans="1:31" x14ac:dyDescent="0.2">
      <c r="A484" t="s">
        <v>598</v>
      </c>
      <c r="B484" s="18">
        <v>2.515953165</v>
      </c>
      <c r="C484" s="18">
        <v>1.000905063</v>
      </c>
      <c r="D484" s="18">
        <v>1.5319303799999999</v>
      </c>
      <c r="E484" s="18">
        <v>1.980467089</v>
      </c>
      <c r="F484" s="18">
        <v>0.86391265800000006</v>
      </c>
      <c r="G484" s="18">
        <v>3.9897936710000002</v>
      </c>
      <c r="H484" s="18">
        <v>1.8404075950000001</v>
      </c>
      <c r="I484" s="18">
        <v>4.0640746840000004</v>
      </c>
      <c r="J484" s="18">
        <v>1.8407063290000001</v>
      </c>
      <c r="K484" s="18">
        <v>0.397725316</v>
      </c>
      <c r="L484" s="18">
        <v>3.0304683539999999</v>
      </c>
      <c r="M484" s="18">
        <v>0.66642151900000002</v>
      </c>
      <c r="N484" s="18">
        <v>3.299748101</v>
      </c>
      <c r="O484" s="18">
        <v>2.7621632909999998</v>
      </c>
      <c r="P484" s="18">
        <v>1.6563189869999999</v>
      </c>
      <c r="Q484" s="18">
        <v>2.0114683539999998</v>
      </c>
      <c r="R484" s="18">
        <v>2.829187342</v>
      </c>
      <c r="S484" s="18">
        <v>1.5388772150000001</v>
      </c>
      <c r="T484" s="18">
        <v>1.072978481</v>
      </c>
      <c r="U484" s="18">
        <v>10.815229110000001</v>
      </c>
      <c r="V484" s="18">
        <v>8.5430037970000008</v>
      </c>
      <c r="W484" s="18">
        <v>7.4071202530000004</v>
      </c>
      <c r="X484" s="18">
        <v>6.6599848100000001</v>
      </c>
      <c r="Y484" s="18">
        <v>14.631596200000001</v>
      </c>
      <c r="Z484" t="str">
        <f t="shared" si="7"/>
        <v>Bacteroidetes</v>
      </c>
      <c r="AB484" s="26" t="s">
        <v>582</v>
      </c>
      <c r="AC484" s="27">
        <v>80.11</v>
      </c>
      <c r="AD484" s="27">
        <v>2.27</v>
      </c>
      <c r="AE484" s="26" t="s">
        <v>61</v>
      </c>
    </row>
    <row r="485" spans="1:31" x14ac:dyDescent="0.2">
      <c r="A485" t="s">
        <v>599</v>
      </c>
      <c r="B485" s="18">
        <v>0.59291948900000002</v>
      </c>
      <c r="C485" s="18">
        <v>0.96301533500000003</v>
      </c>
      <c r="D485" s="18">
        <v>0.64362332300000002</v>
      </c>
      <c r="E485" s="18">
        <v>0.48631022400000001</v>
      </c>
      <c r="F485" s="18">
        <v>0.76629360999999996</v>
      </c>
      <c r="G485" s="18">
        <v>0.134180192</v>
      </c>
      <c r="H485" s="18">
        <v>1.58480607</v>
      </c>
      <c r="I485" s="18">
        <v>9.2223641999999995E-2</v>
      </c>
      <c r="J485" s="18">
        <v>4.5427795999999999E-2</v>
      </c>
      <c r="K485" s="18">
        <v>4.7582233230000002</v>
      </c>
      <c r="L485" s="18">
        <v>0.14903514400000001</v>
      </c>
      <c r="M485" s="18">
        <v>11.647698719999999</v>
      </c>
      <c r="N485" s="18">
        <v>6.8605430999999995E-2</v>
      </c>
      <c r="O485" s="18">
        <v>0.54643131</v>
      </c>
      <c r="P485" s="18">
        <v>0.45064888199999997</v>
      </c>
      <c r="Q485" s="18">
        <v>0.74790606999999998</v>
      </c>
      <c r="R485" s="18">
        <v>0.131893291</v>
      </c>
      <c r="S485" s="18">
        <v>2.9348341850000002</v>
      </c>
      <c r="T485" s="18">
        <v>1.391883706</v>
      </c>
      <c r="U485" s="18">
        <v>4.1137699999999999E-2</v>
      </c>
      <c r="V485" s="18">
        <v>6.4931310000000006E-2</v>
      </c>
      <c r="W485" s="18">
        <v>4.7301278000000002E-2</v>
      </c>
      <c r="X485" s="18">
        <v>5.6728435000000001E-2</v>
      </c>
      <c r="Y485" s="18">
        <v>4.8011181999999999E-2</v>
      </c>
      <c r="Z485" t="str">
        <f t="shared" si="7"/>
        <v>Chloroflexi</v>
      </c>
      <c r="AB485" s="26" t="s">
        <v>554</v>
      </c>
      <c r="AC485" s="27">
        <v>98.78</v>
      </c>
      <c r="AD485" s="27">
        <v>0</v>
      </c>
      <c r="AE485" s="26" t="s">
        <v>61</v>
      </c>
    </row>
    <row r="486" spans="1:31" x14ac:dyDescent="0.2">
      <c r="A486" t="s">
        <v>600</v>
      </c>
      <c r="B486" s="18">
        <v>1.1180349599999999</v>
      </c>
      <c r="C486" s="18">
        <v>0.957653266</v>
      </c>
      <c r="D486" s="18">
        <v>0.88825084700000001</v>
      </c>
      <c r="E486" s="18">
        <v>0.97735520200000003</v>
      </c>
      <c r="F486" s="18">
        <v>0.73686673400000002</v>
      </c>
      <c r="G486" s="18">
        <v>2.1559182259999998</v>
      </c>
      <c r="H486" s="18">
        <v>1.0176770159999999</v>
      </c>
      <c r="I486" s="18">
        <v>2.0600988309999999</v>
      </c>
      <c r="J486" s="18">
        <v>1.183900161</v>
      </c>
      <c r="K486" s="18">
        <v>0.92699387099999997</v>
      </c>
      <c r="L486" s="18">
        <v>2.0198786690000001</v>
      </c>
      <c r="M486" s="18">
        <v>1.264127258</v>
      </c>
      <c r="N486" s="18">
        <v>1.7718876210000001</v>
      </c>
      <c r="O486" s="18">
        <v>6.9149579839999999</v>
      </c>
      <c r="P486" s="18">
        <v>6.6305287899999996</v>
      </c>
      <c r="Q486" s="18">
        <v>5.6237400400000004</v>
      </c>
      <c r="R486" s="18">
        <v>5.0434313709999996</v>
      </c>
      <c r="S486" s="18">
        <v>3.3578426210000001</v>
      </c>
      <c r="T486" s="18">
        <v>5.082859032</v>
      </c>
      <c r="U486" s="18">
        <v>2.1986462100000002</v>
      </c>
      <c r="V486" s="18">
        <v>1.6242572179999999</v>
      </c>
      <c r="W486" s="18">
        <v>1.806221573</v>
      </c>
      <c r="X486" s="18">
        <v>2.675452258</v>
      </c>
      <c r="Y486" s="18">
        <v>1.941842056</v>
      </c>
      <c r="Z486" t="str">
        <f t="shared" si="7"/>
        <v>Planctomycetes</v>
      </c>
      <c r="AB486" s="26" t="s">
        <v>585</v>
      </c>
      <c r="AC486" s="27">
        <v>96.02</v>
      </c>
      <c r="AD486" s="27">
        <v>4.55</v>
      </c>
      <c r="AE486" s="26" t="s">
        <v>61</v>
      </c>
    </row>
    <row r="487" spans="1:31" x14ac:dyDescent="0.2">
      <c r="A487" t="s">
        <v>601</v>
      </c>
      <c r="B487" s="18">
        <v>0.92398820199999998</v>
      </c>
      <c r="C487" s="18">
        <v>0.93114213499999998</v>
      </c>
      <c r="D487" s="18">
        <v>0.73699550599999997</v>
      </c>
      <c r="E487" s="18">
        <v>1.0080971910000001</v>
      </c>
      <c r="F487" s="18">
        <v>0.58945056200000001</v>
      </c>
      <c r="G487" s="18">
        <v>1.270839888</v>
      </c>
      <c r="H487" s="18">
        <v>0.72979943800000002</v>
      </c>
      <c r="I487" s="18">
        <v>2.137394944</v>
      </c>
      <c r="J487" s="18">
        <v>2.1184938199999999</v>
      </c>
      <c r="K487" s="18">
        <v>0.13598089899999999</v>
      </c>
      <c r="L487" s="18">
        <v>2.247673034</v>
      </c>
      <c r="M487" s="18">
        <v>0.126279213</v>
      </c>
      <c r="N487" s="18">
        <v>1.5247573029999999</v>
      </c>
      <c r="O487" s="18">
        <v>1.0056342700000001</v>
      </c>
      <c r="P487" s="18">
        <v>0.74762191</v>
      </c>
      <c r="Q487" s="18">
        <v>1.1212157300000001</v>
      </c>
      <c r="R487" s="18">
        <v>1.0707533709999999</v>
      </c>
      <c r="S487" s="18">
        <v>0.48435730300000002</v>
      </c>
      <c r="T487" s="18">
        <v>0.50715224699999994</v>
      </c>
      <c r="U487" s="18">
        <v>21.08265506</v>
      </c>
      <c r="V487" s="18">
        <v>2.331606742</v>
      </c>
      <c r="W487" s="18">
        <v>2.1576466289999998</v>
      </c>
      <c r="X487" s="18">
        <v>2.900527528</v>
      </c>
      <c r="Y487" s="18">
        <v>2.6090202250000001</v>
      </c>
      <c r="Z487" t="str">
        <f t="shared" si="7"/>
        <v>Verruomicrobia</v>
      </c>
      <c r="AB487" s="26" t="s">
        <v>531</v>
      </c>
      <c r="AC487" s="27">
        <v>90.32</v>
      </c>
      <c r="AD487" s="27">
        <v>8.06</v>
      </c>
      <c r="AE487" s="26" t="s">
        <v>61</v>
      </c>
    </row>
    <row r="488" spans="1:31" x14ac:dyDescent="0.2">
      <c r="A488" t="s">
        <v>602</v>
      </c>
      <c r="B488" s="18">
        <v>6.7656831369999999</v>
      </c>
      <c r="C488" s="18">
        <v>0.89629215699999998</v>
      </c>
      <c r="D488" s="18">
        <v>1.1438905880000001</v>
      </c>
      <c r="E488" s="18">
        <v>0.61784862699999998</v>
      </c>
      <c r="F488" s="18">
        <v>1.28342</v>
      </c>
      <c r="G488" s="18">
        <v>1.61451E-3</v>
      </c>
      <c r="H488" s="18">
        <v>0.137187059</v>
      </c>
      <c r="I488" s="18">
        <v>0</v>
      </c>
      <c r="J488" s="18">
        <v>0</v>
      </c>
      <c r="K488" s="18">
        <v>0.16988313699999999</v>
      </c>
      <c r="L488" s="18">
        <v>0</v>
      </c>
      <c r="M488" s="18">
        <v>4.843137E-3</v>
      </c>
      <c r="N488" s="18">
        <v>0</v>
      </c>
      <c r="O488" s="18">
        <v>2.7522309800000002</v>
      </c>
      <c r="P488" s="18">
        <v>1.1188537249999999</v>
      </c>
      <c r="Q488" s="18">
        <v>1.2108886270000001</v>
      </c>
      <c r="R488" s="18">
        <v>0</v>
      </c>
      <c r="S488" s="18">
        <v>1.2131764999999999E-2</v>
      </c>
      <c r="T488" s="18">
        <v>9.1099486269999996</v>
      </c>
      <c r="U488" s="18">
        <v>1.9411799999999999E-4</v>
      </c>
      <c r="V488" s="18">
        <v>9.0231370000000005E-3</v>
      </c>
      <c r="W488" s="18">
        <v>1.666275E-3</v>
      </c>
      <c r="X488" s="18">
        <v>9.2499999999999999E-5</v>
      </c>
      <c r="Y488" s="18">
        <v>1.9764699999999999E-4</v>
      </c>
      <c r="Z488" t="str">
        <f t="shared" si="7"/>
        <v>CP Parvarchaeota</v>
      </c>
      <c r="AB488" s="26" t="s">
        <v>274</v>
      </c>
      <c r="AC488" s="27">
        <v>97.73</v>
      </c>
      <c r="AD488" s="27">
        <v>1.7</v>
      </c>
      <c r="AE488" s="26" t="s">
        <v>61</v>
      </c>
    </row>
    <row r="489" spans="1:31" x14ac:dyDescent="0.2">
      <c r="A489" t="s">
        <v>603</v>
      </c>
      <c r="B489" s="18">
        <v>1.1664854440000001</v>
      </c>
      <c r="C489" s="18">
        <v>0.885368092</v>
      </c>
      <c r="D489" s="18">
        <v>0.84377532899999996</v>
      </c>
      <c r="E489" s="18">
        <v>0.82536200699999995</v>
      </c>
      <c r="F489" s="18">
        <v>0.74730756600000003</v>
      </c>
      <c r="G489" s="18">
        <v>2.1695406249999998</v>
      </c>
      <c r="H489" s="18">
        <v>0.82342499999999996</v>
      </c>
      <c r="I489" s="18">
        <v>2.390902138</v>
      </c>
      <c r="J489" s="18">
        <v>1.0342695719999999</v>
      </c>
      <c r="K489" s="18">
        <v>0.71899416100000002</v>
      </c>
      <c r="L489" s="18">
        <v>1.2842008220000001</v>
      </c>
      <c r="M489" s="18">
        <v>0.64230074000000004</v>
      </c>
      <c r="N489" s="18">
        <v>1.787995724</v>
      </c>
      <c r="O489" s="18">
        <v>1.6427078129999999</v>
      </c>
      <c r="P489" s="18">
        <v>1.4850438319999999</v>
      </c>
      <c r="Q489" s="18">
        <v>1.4047622529999999</v>
      </c>
      <c r="R489" s="18">
        <v>1.090696546</v>
      </c>
      <c r="S489" s="18">
        <v>0.91108676</v>
      </c>
      <c r="T489" s="18">
        <v>0.62184629899999999</v>
      </c>
      <c r="U489" s="18">
        <v>1.677542023</v>
      </c>
      <c r="V489" s="18">
        <v>1.9526798519999999</v>
      </c>
      <c r="W489" s="18">
        <v>1.3678347040000001</v>
      </c>
      <c r="X489" s="18">
        <v>1.6710392270000001</v>
      </c>
      <c r="Y489" s="18">
        <v>1.2789791939999999</v>
      </c>
      <c r="Z489" t="str">
        <f t="shared" si="7"/>
        <v>Planctomycetes</v>
      </c>
      <c r="AB489" s="26" t="s">
        <v>177</v>
      </c>
      <c r="AC489" s="27">
        <v>99.87</v>
      </c>
      <c r="AD489" s="27">
        <v>2.25</v>
      </c>
      <c r="AE489" s="26" t="s">
        <v>61</v>
      </c>
    </row>
    <row r="490" spans="1:31" x14ac:dyDescent="0.2">
      <c r="A490" t="s">
        <v>604</v>
      </c>
      <c r="B490" s="18">
        <v>4.4836741590000004</v>
      </c>
      <c r="C490" s="18">
        <v>0.87466529100000001</v>
      </c>
      <c r="D490" s="18">
        <v>1.1363804280000001</v>
      </c>
      <c r="E490" s="18">
        <v>0.49058623899999998</v>
      </c>
      <c r="F490" s="18">
        <v>0.89648256900000001</v>
      </c>
      <c r="G490" s="18">
        <v>5.9121407000000001E-2</v>
      </c>
      <c r="H490" s="18">
        <v>0.76825367</v>
      </c>
      <c r="I490" s="18">
        <v>7.3655199000000005E-2</v>
      </c>
      <c r="J490" s="18">
        <v>2.9307645E-2</v>
      </c>
      <c r="K490" s="18">
        <v>1.2596244649999999</v>
      </c>
      <c r="L490" s="18">
        <v>4.1822476999999997E-2</v>
      </c>
      <c r="M490" s="18">
        <v>0.54045856299999995</v>
      </c>
      <c r="N490" s="18">
        <v>3.4925535000000001E-2</v>
      </c>
      <c r="O490" s="18">
        <v>1.8132847089999999</v>
      </c>
      <c r="P490" s="18">
        <v>0.91819495399999995</v>
      </c>
      <c r="Q490" s="18">
        <v>0.77903914399999996</v>
      </c>
      <c r="R490" s="18">
        <v>6.1247705999999999E-2</v>
      </c>
      <c r="S490" s="18">
        <v>0.37611834900000002</v>
      </c>
      <c r="T490" s="18">
        <v>9.0546811930000004</v>
      </c>
      <c r="U490" s="18">
        <v>4.3011009000000003E-2</v>
      </c>
      <c r="V490" s="18">
        <v>4.8573547000000002E-2</v>
      </c>
      <c r="W490" s="18">
        <v>6.2154434000000001E-2</v>
      </c>
      <c r="X490" s="18">
        <v>6.5907034000000003E-2</v>
      </c>
      <c r="Y490" s="18">
        <v>4.7199083000000003E-2</v>
      </c>
      <c r="Z490" t="str">
        <f t="shared" si="7"/>
        <v>Alphaproteobacteria non LD12</v>
      </c>
      <c r="AB490" s="26" t="s">
        <v>377</v>
      </c>
      <c r="AC490" s="27">
        <v>95.45</v>
      </c>
      <c r="AD490" s="27">
        <v>3.41</v>
      </c>
      <c r="AE490" s="26" t="s">
        <v>61</v>
      </c>
    </row>
    <row r="491" spans="1:31" x14ac:dyDescent="0.2">
      <c r="A491" t="s">
        <v>605</v>
      </c>
      <c r="B491" s="18">
        <v>0.95086772500000005</v>
      </c>
      <c r="C491" s="18">
        <v>0.85141851899999998</v>
      </c>
      <c r="D491" s="18">
        <v>0.77673121700000003</v>
      </c>
      <c r="E491" s="18">
        <v>1.117938624</v>
      </c>
      <c r="F491" s="18">
        <v>0.64919576700000003</v>
      </c>
      <c r="G491" s="18">
        <v>1.939095767</v>
      </c>
      <c r="H491" s="18">
        <v>0.81879523799999998</v>
      </c>
      <c r="I491" s="18">
        <v>1.754740212</v>
      </c>
      <c r="J491" s="18">
        <v>0.30109206300000002</v>
      </c>
      <c r="K491" s="18">
        <v>0.15969576699999999</v>
      </c>
      <c r="L491" s="18">
        <v>0.35097672000000002</v>
      </c>
      <c r="M491" s="18">
        <v>0.26435820100000001</v>
      </c>
      <c r="N491" s="18">
        <v>0.28281798899999999</v>
      </c>
      <c r="O491" s="18">
        <v>8.356466138</v>
      </c>
      <c r="P491" s="18">
        <v>5.2717952380000002</v>
      </c>
      <c r="Q491" s="18">
        <v>9.0010910049999993</v>
      </c>
      <c r="R491" s="18">
        <v>10.32852804</v>
      </c>
      <c r="S491" s="18">
        <v>4.1289211640000003</v>
      </c>
      <c r="T491" s="18">
        <v>3.7532333329999998</v>
      </c>
      <c r="U491" s="18">
        <v>14.15724286</v>
      </c>
      <c r="V491" s="18">
        <v>4.7145931220000001</v>
      </c>
      <c r="W491" s="18">
        <v>13.14988571</v>
      </c>
      <c r="X491" s="18">
        <v>11.480278309999999</v>
      </c>
      <c r="Y491" s="18">
        <v>12.877792060000001</v>
      </c>
      <c r="Z491" t="str">
        <f t="shared" si="7"/>
        <v>Verruomicrobia</v>
      </c>
      <c r="AB491" s="26" t="s">
        <v>619</v>
      </c>
      <c r="AC491" s="27">
        <v>92.95</v>
      </c>
      <c r="AD491" s="27">
        <v>3.41</v>
      </c>
      <c r="AE491" s="26" t="s">
        <v>61</v>
      </c>
    </row>
    <row r="492" spans="1:31" x14ac:dyDescent="0.2">
      <c r="A492" t="s">
        <v>606</v>
      </c>
      <c r="B492" s="18">
        <v>1.4521914659999999</v>
      </c>
      <c r="C492" s="18">
        <v>0.84293355400000003</v>
      </c>
      <c r="D492" s="18">
        <v>0.91039055499999999</v>
      </c>
      <c r="E492" s="18">
        <v>0.46224531899999999</v>
      </c>
      <c r="F492" s="18">
        <v>0.77677547599999996</v>
      </c>
      <c r="G492" s="18">
        <v>0.109666446</v>
      </c>
      <c r="H492" s="18">
        <v>2.5266602319999998</v>
      </c>
      <c r="I492" s="18">
        <v>9.3800413999999999E-2</v>
      </c>
      <c r="J492" s="18">
        <v>8.1774398999999998E-2</v>
      </c>
      <c r="K492" s="18">
        <v>5.133007374</v>
      </c>
      <c r="L492" s="18">
        <v>0.10479933700000001</v>
      </c>
      <c r="M492" s="18">
        <v>9.4723874899999991</v>
      </c>
      <c r="N492" s="18">
        <v>7.2631152000000004E-2</v>
      </c>
      <c r="O492" s="18">
        <v>0.79242120999999999</v>
      </c>
      <c r="P492" s="18">
        <v>1.0196965200000001</v>
      </c>
      <c r="Q492" s="18">
        <v>0.65979229500000003</v>
      </c>
      <c r="R492" s="18">
        <v>0.10974241899999999</v>
      </c>
      <c r="S492" s="18">
        <v>2.131713505</v>
      </c>
      <c r="T492" s="18">
        <v>1.5556129249999999</v>
      </c>
      <c r="U492" s="18">
        <v>5.9435625999999998E-2</v>
      </c>
      <c r="V492" s="18">
        <v>4.7617564000000001E-2</v>
      </c>
      <c r="W492" s="18">
        <v>8.1221540999999994E-2</v>
      </c>
      <c r="X492" s="18">
        <v>9.3085418000000003E-2</v>
      </c>
      <c r="Y492" s="18">
        <v>3.9441756000000001E-2</v>
      </c>
      <c r="Z492" t="str">
        <f t="shared" si="7"/>
        <v>Deltaproteobacteria</v>
      </c>
      <c r="AB492" s="26" t="s">
        <v>596</v>
      </c>
      <c r="AC492" s="27">
        <v>74.47</v>
      </c>
      <c r="AD492" s="27">
        <v>2.15</v>
      </c>
      <c r="AE492" s="26" t="s">
        <v>61</v>
      </c>
    </row>
    <row r="493" spans="1:31" x14ac:dyDescent="0.2">
      <c r="A493" t="s">
        <v>607</v>
      </c>
      <c r="B493" s="18">
        <v>1.7549496309999999</v>
      </c>
      <c r="C493" s="18">
        <v>0.83465805000000004</v>
      </c>
      <c r="D493" s="18">
        <v>1.051004284</v>
      </c>
      <c r="E493" s="18">
        <v>0.723864697</v>
      </c>
      <c r="F493" s="18">
        <v>0.699527326</v>
      </c>
      <c r="G493" s="18">
        <v>1.297777253</v>
      </c>
      <c r="H493" s="18">
        <v>0.91618995599999997</v>
      </c>
      <c r="I493" s="18">
        <v>1.2844239289999999</v>
      </c>
      <c r="J493" s="18">
        <v>0.63453116700000001</v>
      </c>
      <c r="K493" s="18">
        <v>0.85115745899999995</v>
      </c>
      <c r="L493" s="18">
        <v>1.0447320529999999</v>
      </c>
      <c r="M493" s="18">
        <v>0.72770044300000003</v>
      </c>
      <c r="N493" s="18">
        <v>0.77501004399999995</v>
      </c>
      <c r="O493" s="18">
        <v>1.4752639590000001</v>
      </c>
      <c r="P493" s="18">
        <v>1.185096455</v>
      </c>
      <c r="Q493" s="18">
        <v>0.77854771</v>
      </c>
      <c r="R493" s="18">
        <v>0.70399985200000004</v>
      </c>
      <c r="S493" s="18">
        <v>0.60352023600000004</v>
      </c>
      <c r="T493" s="18">
        <v>10.62584343</v>
      </c>
      <c r="U493" s="18">
        <v>0.72165790299999999</v>
      </c>
      <c r="V493" s="18">
        <v>0.89187163999999997</v>
      </c>
      <c r="W493" s="18">
        <v>0.64941624799999997</v>
      </c>
      <c r="X493" s="18">
        <v>0.74617075300000002</v>
      </c>
      <c r="Y493" s="18">
        <v>0.53799881800000005</v>
      </c>
      <c r="Z493" t="str">
        <f t="shared" si="7"/>
        <v>Woesearchaeota</v>
      </c>
      <c r="AB493" s="26" t="s">
        <v>623</v>
      </c>
      <c r="AC493" s="27">
        <v>92.87</v>
      </c>
      <c r="AD493" s="27">
        <v>3.38</v>
      </c>
      <c r="AE493" s="26" t="s">
        <v>61</v>
      </c>
    </row>
    <row r="494" spans="1:31" x14ac:dyDescent="0.2">
      <c r="A494" t="s">
        <v>608</v>
      </c>
      <c r="B494" s="18">
        <v>1.5713753770000001</v>
      </c>
      <c r="C494" s="18">
        <v>0.80875427099999997</v>
      </c>
      <c r="D494" s="18">
        <v>1.1366246229999999</v>
      </c>
      <c r="E494" s="18">
        <v>1.444264824</v>
      </c>
      <c r="F494" s="18">
        <v>0.62375879400000001</v>
      </c>
      <c r="G494" s="18">
        <v>3.2923527639999999</v>
      </c>
      <c r="H494" s="18">
        <v>1.2831160800000001</v>
      </c>
      <c r="I494" s="18">
        <v>2.9278437190000002</v>
      </c>
      <c r="J494" s="18">
        <v>0.13922361799999999</v>
      </c>
      <c r="K494" s="18">
        <v>9.7129647999999999E-2</v>
      </c>
      <c r="L494" s="18">
        <v>0.37986633199999997</v>
      </c>
      <c r="M494" s="18">
        <v>5.5904522999999998E-2</v>
      </c>
      <c r="N494" s="18">
        <v>0.29831406999999999</v>
      </c>
      <c r="O494" s="18">
        <v>2.643344221</v>
      </c>
      <c r="P494" s="18">
        <v>0.88371005000000002</v>
      </c>
      <c r="Q494" s="18">
        <v>1.464292462</v>
      </c>
      <c r="R494" s="18">
        <v>2.5029517590000001</v>
      </c>
      <c r="S494" s="18">
        <v>1.3503984920000001</v>
      </c>
      <c r="T494" s="18">
        <v>0.81063819100000001</v>
      </c>
      <c r="U494" s="18">
        <v>3.7463432160000001</v>
      </c>
      <c r="V494" s="18">
        <v>2.186547236</v>
      </c>
      <c r="W494" s="18">
        <v>4.9831185930000004</v>
      </c>
      <c r="X494" s="18">
        <v>5.0795658289999999</v>
      </c>
      <c r="Y494" s="18">
        <v>5.8003934670000001</v>
      </c>
      <c r="Z494" t="str">
        <f t="shared" si="7"/>
        <v>Bacteroidetes</v>
      </c>
      <c r="AB494" s="26" t="s">
        <v>278</v>
      </c>
      <c r="AC494" s="27">
        <v>95.4</v>
      </c>
      <c r="AD494" s="27">
        <v>2.2999999999999998</v>
      </c>
      <c r="AE494" s="26" t="s">
        <v>61</v>
      </c>
    </row>
    <row r="495" spans="1:31" x14ac:dyDescent="0.2">
      <c r="A495" t="s">
        <v>609</v>
      </c>
      <c r="B495" s="18">
        <v>1.0231359520000001</v>
      </c>
      <c r="C495" s="18">
        <v>0.76606071399999998</v>
      </c>
      <c r="D495" s="18">
        <v>0.77778904800000004</v>
      </c>
      <c r="E495" s="18">
        <v>0.95234618999999998</v>
      </c>
      <c r="F495" s="18">
        <v>0.52251023799999996</v>
      </c>
      <c r="G495" s="18">
        <v>1.636095952</v>
      </c>
      <c r="H495" s="18">
        <v>0.84150000000000003</v>
      </c>
      <c r="I495" s="18">
        <v>1.972626905</v>
      </c>
      <c r="J495" s="18">
        <v>0.89729714299999996</v>
      </c>
      <c r="K495" s="18">
        <v>0.34203714299999999</v>
      </c>
      <c r="L495" s="18">
        <v>1.3905833329999999</v>
      </c>
      <c r="M495" s="18">
        <v>0.50210738099999996</v>
      </c>
      <c r="N495" s="18">
        <v>1.273059524</v>
      </c>
      <c r="O495" s="18">
        <v>1.073711667</v>
      </c>
      <c r="P495" s="18">
        <v>0.51057118999999995</v>
      </c>
      <c r="Q495" s="18">
        <v>0.83706119000000001</v>
      </c>
      <c r="R495" s="18">
        <v>1.1531252380000001</v>
      </c>
      <c r="S495" s="18">
        <v>0.66887666700000004</v>
      </c>
      <c r="T495" s="18">
        <v>0.42809690500000003</v>
      </c>
      <c r="U495" s="18">
        <v>1.4210714289999999</v>
      </c>
      <c r="V495" s="18">
        <v>1.0389861899999999</v>
      </c>
      <c r="W495" s="18">
        <v>1.1579528569999999</v>
      </c>
      <c r="X495" s="18">
        <v>1.8367935710000001</v>
      </c>
      <c r="Y495" s="18">
        <v>1.8358419050000001</v>
      </c>
      <c r="Z495" t="str">
        <f t="shared" si="7"/>
        <v>Gammaproteobacteria</v>
      </c>
      <c r="AB495" s="26" t="s">
        <v>125</v>
      </c>
      <c r="AC495" s="27">
        <v>98.71</v>
      </c>
      <c r="AD495" s="27">
        <v>1.94</v>
      </c>
      <c r="AE495" s="26" t="s">
        <v>83</v>
      </c>
    </row>
    <row r="496" spans="1:31" x14ac:dyDescent="0.2">
      <c r="A496" t="s">
        <v>610</v>
      </c>
      <c r="B496" s="18">
        <v>0.89996415399999996</v>
      </c>
      <c r="C496" s="18">
        <v>0.73662463199999995</v>
      </c>
      <c r="D496" s="18">
        <v>0.57746893399999999</v>
      </c>
      <c r="E496" s="18">
        <v>0.41105018399999999</v>
      </c>
      <c r="F496" s="18">
        <v>0.53500147099999995</v>
      </c>
      <c r="G496" s="18">
        <v>0.21100992599999999</v>
      </c>
      <c r="H496" s="18">
        <v>4.6488270219999999</v>
      </c>
      <c r="I496" s="18">
        <v>0.13161139699999999</v>
      </c>
      <c r="J496" s="18">
        <v>0.14220459599999999</v>
      </c>
      <c r="K496" s="18">
        <v>17.290475740000002</v>
      </c>
      <c r="L496" s="18">
        <v>0.14340955899999999</v>
      </c>
      <c r="M496" s="18">
        <v>5.7437648899999996</v>
      </c>
      <c r="N496" s="18">
        <v>0.16038180099999999</v>
      </c>
      <c r="O496" s="18">
        <v>0.61520716900000005</v>
      </c>
      <c r="P496" s="18">
        <v>0.53097886000000005</v>
      </c>
      <c r="Q496" s="18">
        <v>0.46796911800000002</v>
      </c>
      <c r="R496" s="18">
        <v>0.182278309</v>
      </c>
      <c r="S496" s="18">
        <v>1.565630699</v>
      </c>
      <c r="T496" s="18">
        <v>2.214172059</v>
      </c>
      <c r="U496" s="18">
        <v>6.7386397000000001E-2</v>
      </c>
      <c r="V496" s="18">
        <v>3.7329411999999999E-2</v>
      </c>
      <c r="W496" s="18">
        <v>6.2641727999999994E-2</v>
      </c>
      <c r="X496" s="18">
        <v>6.0600735000000003E-2</v>
      </c>
      <c r="Y496" s="18">
        <v>4.5746139999999998E-2</v>
      </c>
      <c r="Z496" t="str">
        <f t="shared" si="7"/>
        <v>Deltaproteobacteria</v>
      </c>
      <c r="AB496" s="26" t="s">
        <v>215</v>
      </c>
      <c r="AC496" s="27">
        <v>55.83</v>
      </c>
      <c r="AD496" s="27">
        <v>2.59</v>
      </c>
      <c r="AE496" s="26" t="s">
        <v>83</v>
      </c>
    </row>
    <row r="497" spans="1:31" x14ac:dyDescent="0.2">
      <c r="A497" t="s">
        <v>611</v>
      </c>
      <c r="B497" s="18">
        <v>3.620819139</v>
      </c>
      <c r="C497" s="18">
        <v>0.72891866000000005</v>
      </c>
      <c r="D497" s="18">
        <v>1.5837521530000001</v>
      </c>
      <c r="E497" s="18">
        <v>0.45712009599999998</v>
      </c>
      <c r="F497" s="18">
        <v>0.93925023900000004</v>
      </c>
      <c r="G497" s="18">
        <v>1.1769856E-2</v>
      </c>
      <c r="H497" s="18">
        <v>0.428958373</v>
      </c>
      <c r="I497" s="18">
        <v>6.4444979999999999E-3</v>
      </c>
      <c r="J497" s="18">
        <v>3.270813E-3</v>
      </c>
      <c r="K497" s="18">
        <v>0.42211148300000001</v>
      </c>
      <c r="L497" s="18">
        <v>4.844976E-3</v>
      </c>
      <c r="M497" s="18">
        <v>6.8930143999999999E-2</v>
      </c>
      <c r="N497" s="18">
        <v>6.9684209999999998E-3</v>
      </c>
      <c r="O497" s="18">
        <v>1.160694737</v>
      </c>
      <c r="P497" s="18">
        <v>1.098161722</v>
      </c>
      <c r="Q497" s="18">
        <v>0.46398516699999998</v>
      </c>
      <c r="R497" s="18">
        <v>3.7933009999999998E-3</v>
      </c>
      <c r="S497" s="18">
        <v>7.7194736999999999E-2</v>
      </c>
      <c r="T497" s="18">
        <v>4.8998598089999996</v>
      </c>
      <c r="U497" s="18">
        <v>7.535407E-3</v>
      </c>
      <c r="V497" s="18">
        <v>6.3397130000000003E-3</v>
      </c>
      <c r="W497" s="18">
        <v>1.0683732E-2</v>
      </c>
      <c r="X497" s="18">
        <v>6.9995220000000002E-3</v>
      </c>
      <c r="Y497" s="18">
        <v>5.5928230000000002E-3</v>
      </c>
      <c r="Z497" t="str">
        <f t="shared" si="7"/>
        <v>Alphaproteobacteria non LD12</v>
      </c>
      <c r="AB497" s="26" t="s">
        <v>370</v>
      </c>
      <c r="AC497" s="27">
        <v>94.01</v>
      </c>
      <c r="AD497" s="27">
        <v>1.94</v>
      </c>
      <c r="AE497" s="26" t="s">
        <v>83</v>
      </c>
    </row>
    <row r="498" spans="1:31" x14ac:dyDescent="0.2">
      <c r="A498" t="s">
        <v>612</v>
      </c>
      <c r="B498" s="18">
        <v>0.48194352899999998</v>
      </c>
      <c r="C498" s="18">
        <v>0.71373176500000002</v>
      </c>
      <c r="D498" s="18">
        <v>0.50737058800000001</v>
      </c>
      <c r="E498" s="18">
        <v>0.55042000000000002</v>
      </c>
      <c r="F498" s="18">
        <v>0.68520823500000005</v>
      </c>
      <c r="G498" s="18">
        <v>0.43225176500000001</v>
      </c>
      <c r="H498" s="18">
        <v>1.05626</v>
      </c>
      <c r="I498" s="18">
        <v>0.28000470599999999</v>
      </c>
      <c r="J498" s="18">
        <v>7.8204705999999999E-2</v>
      </c>
      <c r="K498" s="18">
        <v>6.4880117650000004</v>
      </c>
      <c r="L498" s="18">
        <v>0.26507411800000003</v>
      </c>
      <c r="M498" s="18">
        <v>15.69999529</v>
      </c>
      <c r="N498" s="18">
        <v>0.120051765</v>
      </c>
      <c r="O498" s="18">
        <v>0.43054705900000001</v>
      </c>
      <c r="P498" s="18">
        <v>0.41618823500000002</v>
      </c>
      <c r="Q498" s="18">
        <v>0.70329176500000001</v>
      </c>
      <c r="R498" s="18">
        <v>0.27693647100000002</v>
      </c>
      <c r="S498" s="18">
        <v>1.4427976469999999</v>
      </c>
      <c r="T498" s="18">
        <v>0.88097529399999996</v>
      </c>
      <c r="U498" s="18">
        <v>7.8157646999999997E-2</v>
      </c>
      <c r="V498" s="18">
        <v>9.6045881999999999E-2</v>
      </c>
      <c r="W498" s="18">
        <v>8.6675294E-2</v>
      </c>
      <c r="X498" s="18">
        <v>0.131375294</v>
      </c>
      <c r="Y498" s="18">
        <v>0.120403529</v>
      </c>
      <c r="Z498" t="str">
        <f t="shared" si="7"/>
        <v>Chloroflexi</v>
      </c>
      <c r="AB498" s="26" t="s">
        <v>351</v>
      </c>
      <c r="AC498" s="27">
        <v>98.06</v>
      </c>
      <c r="AD498" s="27">
        <v>1.94</v>
      </c>
      <c r="AE498" s="26" t="s">
        <v>83</v>
      </c>
    </row>
    <row r="499" spans="1:31" x14ac:dyDescent="0.2">
      <c r="A499" t="s">
        <v>613</v>
      </c>
      <c r="B499" s="18">
        <v>2.9321270429999999</v>
      </c>
      <c r="C499" s="18">
        <v>0.70702431899999996</v>
      </c>
      <c r="D499" s="18">
        <v>0.78527393000000001</v>
      </c>
      <c r="E499" s="18">
        <v>0.47723132299999999</v>
      </c>
      <c r="F499" s="18">
        <v>0.88010116699999996</v>
      </c>
      <c r="G499" s="18">
        <v>3.8420232999999998E-2</v>
      </c>
      <c r="H499" s="18">
        <v>0.59840641999999999</v>
      </c>
      <c r="I499" s="18">
        <v>3.0571012000000002E-2</v>
      </c>
      <c r="J499" s="18">
        <v>2.0817899000000001E-2</v>
      </c>
      <c r="K499" s="18">
        <v>0.35145758799999999</v>
      </c>
      <c r="L499" s="18">
        <v>2.6836576000000001E-2</v>
      </c>
      <c r="M499" s="18">
        <v>0.292232296</v>
      </c>
      <c r="N499" s="18">
        <v>2.7115759E-2</v>
      </c>
      <c r="O499" s="18">
        <v>1.2381750970000001</v>
      </c>
      <c r="P499" s="18">
        <v>0.97286011699999997</v>
      </c>
      <c r="Q499" s="18">
        <v>0.91403287899999996</v>
      </c>
      <c r="R499" s="18">
        <v>2.7577820999999999E-2</v>
      </c>
      <c r="S499" s="18">
        <v>0.41189396900000003</v>
      </c>
      <c r="T499" s="18">
        <v>19.315425680000001</v>
      </c>
      <c r="U499" s="18">
        <v>3.0899804999999999E-2</v>
      </c>
      <c r="V499" s="18">
        <v>2.0860310999999999E-2</v>
      </c>
      <c r="W499" s="18">
        <v>5.1189104999999999E-2</v>
      </c>
      <c r="X499" s="18">
        <v>3.1931128000000003E-2</v>
      </c>
      <c r="Y499" s="18">
        <v>2.1525097E-2</v>
      </c>
      <c r="Z499" t="str">
        <f t="shared" si="7"/>
        <v>Sericytochromatia, Tanganyikabacteria</v>
      </c>
      <c r="AB499" s="26" t="s">
        <v>122</v>
      </c>
      <c r="AC499" s="27">
        <v>90.13</v>
      </c>
      <c r="AD499" s="27">
        <v>1.94</v>
      </c>
      <c r="AE499" s="26" t="s">
        <v>83</v>
      </c>
    </row>
    <row r="500" spans="1:31" x14ac:dyDescent="0.2">
      <c r="A500" t="s">
        <v>614</v>
      </c>
      <c r="B500" s="18">
        <v>1.5355116280000001</v>
      </c>
      <c r="C500" s="18">
        <v>0.70680077500000005</v>
      </c>
      <c r="D500" s="18">
        <v>0.83787868200000004</v>
      </c>
      <c r="E500" s="18">
        <v>1.034450775</v>
      </c>
      <c r="F500" s="18">
        <v>0.57425077499999999</v>
      </c>
      <c r="G500" s="18">
        <v>2.8401651160000001</v>
      </c>
      <c r="H500" s="18">
        <v>0.90397868199999998</v>
      </c>
      <c r="I500" s="18">
        <v>2.5376468989999998</v>
      </c>
      <c r="J500" s="18">
        <v>1.3900767439999999</v>
      </c>
      <c r="K500" s="18">
        <v>0.50916085300000002</v>
      </c>
      <c r="L500" s="18">
        <v>1.762674031</v>
      </c>
      <c r="M500" s="18">
        <v>0.66810891500000003</v>
      </c>
      <c r="N500" s="18">
        <v>3.7165639530000001</v>
      </c>
      <c r="O500" s="18">
        <v>0.79427713200000005</v>
      </c>
      <c r="P500" s="18">
        <v>0.449668605</v>
      </c>
      <c r="Q500" s="18">
        <v>0.42350968999999999</v>
      </c>
      <c r="R500" s="18">
        <v>0.60977713200000006</v>
      </c>
      <c r="S500" s="18">
        <v>0.55229845</v>
      </c>
      <c r="T500" s="18">
        <v>0.236298062</v>
      </c>
      <c r="U500" s="18">
        <v>0.91512674400000005</v>
      </c>
      <c r="V500" s="18">
        <v>11.08845039</v>
      </c>
      <c r="W500" s="18">
        <v>0.70523372100000004</v>
      </c>
      <c r="X500" s="18">
        <v>2.8519492249999998</v>
      </c>
      <c r="Y500" s="18">
        <v>2.2555658909999998</v>
      </c>
      <c r="Z500" t="str">
        <f t="shared" si="7"/>
        <v>Alphaproteobacteria non LD12</v>
      </c>
      <c r="AB500" s="26" t="s">
        <v>156</v>
      </c>
      <c r="AC500" s="27">
        <v>50.19</v>
      </c>
      <c r="AD500" s="27">
        <v>1.94</v>
      </c>
      <c r="AE500" s="26" t="s">
        <v>83</v>
      </c>
    </row>
    <row r="501" spans="1:31" x14ac:dyDescent="0.2">
      <c r="A501" t="s">
        <v>615</v>
      </c>
      <c r="B501" s="18">
        <v>1.0331671229999999</v>
      </c>
      <c r="C501" s="18">
        <v>0.7050379</v>
      </c>
      <c r="D501" s="18">
        <v>0.73533652999999999</v>
      </c>
      <c r="E501" s="18">
        <v>0.88725799100000002</v>
      </c>
      <c r="F501" s="18">
        <v>0.51207488599999995</v>
      </c>
      <c r="G501" s="18">
        <v>1.5923657529999999</v>
      </c>
      <c r="H501" s="18">
        <v>0.78902876700000002</v>
      </c>
      <c r="I501" s="18">
        <v>1.799152055</v>
      </c>
      <c r="J501" s="18">
        <v>0.71572739699999999</v>
      </c>
      <c r="K501" s="18">
        <v>0.53765342500000002</v>
      </c>
      <c r="L501" s="18">
        <v>1.1600242009999999</v>
      </c>
      <c r="M501" s="18">
        <v>0.93382876699999995</v>
      </c>
      <c r="N501" s="18">
        <v>0.85362967999999995</v>
      </c>
      <c r="O501" s="18">
        <v>1.1805365299999999</v>
      </c>
      <c r="P501" s="18">
        <v>0.54640867599999998</v>
      </c>
      <c r="Q501" s="18">
        <v>0.89991232899999996</v>
      </c>
      <c r="R501" s="18">
        <v>1.2397461190000001</v>
      </c>
      <c r="S501" s="18">
        <v>0.78415616399999999</v>
      </c>
      <c r="T501" s="18">
        <v>0.52875707800000005</v>
      </c>
      <c r="U501" s="18">
        <v>1.455826941</v>
      </c>
      <c r="V501" s="18">
        <v>1.041324658</v>
      </c>
      <c r="W501" s="18">
        <v>1.183044749</v>
      </c>
      <c r="X501" s="18">
        <v>1.8716146119999999</v>
      </c>
      <c r="Y501" s="18">
        <v>2.28806895</v>
      </c>
      <c r="Z501" t="str">
        <f t="shared" si="7"/>
        <v>Gammaproteobacteria</v>
      </c>
      <c r="AB501" s="26" t="s">
        <v>605</v>
      </c>
      <c r="AC501" s="27">
        <v>93.27</v>
      </c>
      <c r="AD501" s="27">
        <v>0.68</v>
      </c>
      <c r="AE501" s="26" t="s">
        <v>653</v>
      </c>
    </row>
    <row r="502" spans="1:31" x14ac:dyDescent="0.2">
      <c r="A502" t="s">
        <v>616</v>
      </c>
      <c r="B502" s="18">
        <v>1.3492983519999999</v>
      </c>
      <c r="C502" s="18">
        <v>0.70021373600000003</v>
      </c>
      <c r="D502" s="18">
        <v>0.776675275</v>
      </c>
      <c r="E502" s="18">
        <v>0.855241209</v>
      </c>
      <c r="F502" s="18">
        <v>0.51900549500000004</v>
      </c>
      <c r="G502" s="18">
        <v>2.2796758239999999</v>
      </c>
      <c r="H502" s="18">
        <v>0.65125054900000001</v>
      </c>
      <c r="I502" s="18">
        <v>2.5946483520000001</v>
      </c>
      <c r="J502" s="18">
        <v>2.8817901099999998</v>
      </c>
      <c r="K502" s="18">
        <v>0.75837582400000003</v>
      </c>
      <c r="L502" s="18">
        <v>4.7593950549999997</v>
      </c>
      <c r="M502" s="18">
        <v>0.490364835</v>
      </c>
      <c r="N502" s="18">
        <v>4.9726725270000003</v>
      </c>
      <c r="O502" s="18">
        <v>1.8203225270000001</v>
      </c>
      <c r="P502" s="18">
        <v>0.99265109900000004</v>
      </c>
      <c r="Q502" s="18">
        <v>1.1735032969999999</v>
      </c>
      <c r="R502" s="18">
        <v>1.353592857</v>
      </c>
      <c r="S502" s="18">
        <v>0.84799175800000004</v>
      </c>
      <c r="T502" s="18">
        <v>0.399734066</v>
      </c>
      <c r="U502" s="18">
        <v>2.2034346149999999</v>
      </c>
      <c r="V502" s="18">
        <v>8.4083857139999996</v>
      </c>
      <c r="W502" s="18">
        <v>3.3527120880000001</v>
      </c>
      <c r="X502" s="18">
        <v>2.2024851650000001</v>
      </c>
      <c r="Y502" s="18">
        <v>5.3063719779999996</v>
      </c>
      <c r="Z502" t="str">
        <f t="shared" si="7"/>
        <v>Firmicutes</v>
      </c>
      <c r="AB502" s="26" t="s">
        <v>391</v>
      </c>
      <c r="AC502" s="27">
        <v>85.36</v>
      </c>
      <c r="AD502" s="27">
        <v>1.01</v>
      </c>
      <c r="AE502" s="26" t="s">
        <v>653</v>
      </c>
    </row>
    <row r="503" spans="1:31" x14ac:dyDescent="0.2">
      <c r="A503" t="s">
        <v>617</v>
      </c>
      <c r="B503" s="18">
        <v>0.85456117600000003</v>
      </c>
      <c r="C503" s="18">
        <v>0.67544176499999997</v>
      </c>
      <c r="D503" s="18">
        <v>0.52685352900000004</v>
      </c>
      <c r="E503" s="18">
        <v>0.58296749999999997</v>
      </c>
      <c r="F503" s="18">
        <v>0.49070764700000002</v>
      </c>
      <c r="G503" s="18">
        <v>1.8095488239999999</v>
      </c>
      <c r="H503" s="18">
        <v>0.42376897099999999</v>
      </c>
      <c r="I503" s="18">
        <v>1.679790882</v>
      </c>
      <c r="J503" s="18">
        <v>0.53498044099999997</v>
      </c>
      <c r="K503" s="18">
        <v>0.13873750000000001</v>
      </c>
      <c r="L503" s="18">
        <v>1.016063382</v>
      </c>
      <c r="M503" s="18">
        <v>0.372467353</v>
      </c>
      <c r="N503" s="18">
        <v>1.1146457350000001</v>
      </c>
      <c r="O503" s="18">
        <v>1.3957216180000001</v>
      </c>
      <c r="P503" s="18">
        <v>0.88088205900000005</v>
      </c>
      <c r="Q503" s="18">
        <v>0.90617382400000002</v>
      </c>
      <c r="R503" s="18">
        <v>1.132451324</v>
      </c>
      <c r="S503" s="18">
        <v>0.35412426499999999</v>
      </c>
      <c r="T503" s="18">
        <v>0.20596779400000001</v>
      </c>
      <c r="U503" s="18">
        <v>4.0609419119999997</v>
      </c>
      <c r="V503" s="18">
        <v>6.1164004409999997</v>
      </c>
      <c r="W503" s="18">
        <v>2.3193489710000001</v>
      </c>
      <c r="X503" s="18">
        <v>1.7703227939999999</v>
      </c>
      <c r="Y503" s="18">
        <v>9.8006557349999994</v>
      </c>
      <c r="Z503" t="str">
        <f t="shared" si="7"/>
        <v>Bacteroidetes</v>
      </c>
      <c r="AB503" s="26" t="s">
        <v>191</v>
      </c>
      <c r="AC503" s="27">
        <v>97.32</v>
      </c>
      <c r="AD503" s="27">
        <v>0.71</v>
      </c>
      <c r="AE503" s="26" t="s">
        <v>653</v>
      </c>
    </row>
    <row r="504" spans="1:31" x14ac:dyDescent="0.2">
      <c r="A504" t="s">
        <v>618</v>
      </c>
      <c r="B504" s="18">
        <v>0.58847606500000005</v>
      </c>
      <c r="C504" s="18">
        <v>0.66426612600000001</v>
      </c>
      <c r="D504" s="18">
        <v>0.59755314400000004</v>
      </c>
      <c r="E504" s="18">
        <v>0.53683955400000005</v>
      </c>
      <c r="F504" s="18">
        <v>0.74202799200000003</v>
      </c>
      <c r="G504" s="18">
        <v>0.12834077099999999</v>
      </c>
      <c r="H504" s="18">
        <v>0.57648701800000002</v>
      </c>
      <c r="I504" s="18">
        <v>5.0017038999999999E-2</v>
      </c>
      <c r="J504" s="18">
        <v>1.5612779E-2</v>
      </c>
      <c r="K504" s="18">
        <v>1.676301217</v>
      </c>
      <c r="L504" s="18">
        <v>5.2004056999999999E-2</v>
      </c>
      <c r="M504" s="18">
        <v>8.5742624749999994</v>
      </c>
      <c r="N504" s="18">
        <v>1.1410345000000001E-2</v>
      </c>
      <c r="O504" s="18">
        <v>0.220782961</v>
      </c>
      <c r="P504" s="18">
        <v>0.41199634899999998</v>
      </c>
      <c r="Q504" s="18">
        <v>0.39032150100000002</v>
      </c>
      <c r="R504" s="18">
        <v>9.9713590000000005E-2</v>
      </c>
      <c r="S504" s="18">
        <v>0.50620588200000005</v>
      </c>
      <c r="T504" s="18">
        <v>0.26768194699999998</v>
      </c>
      <c r="U504" s="18">
        <v>1.7312982000000001E-2</v>
      </c>
      <c r="V504" s="18">
        <v>8.9440160000000008E-3</v>
      </c>
      <c r="W504" s="18">
        <v>1.3835903E-2</v>
      </c>
      <c r="X504" s="18">
        <v>1.9146653E-2</v>
      </c>
      <c r="Y504" s="18">
        <v>1.3180325E-2</v>
      </c>
      <c r="Z504" t="str">
        <f t="shared" si="7"/>
        <v>Chloroflexi</v>
      </c>
      <c r="AB504" s="26" t="s">
        <v>367</v>
      </c>
      <c r="AC504" s="27">
        <v>94.59</v>
      </c>
      <c r="AD504" s="27">
        <v>2.0299999999999998</v>
      </c>
      <c r="AE504" s="26" t="s">
        <v>653</v>
      </c>
    </row>
    <row r="505" spans="1:31" x14ac:dyDescent="0.2">
      <c r="A505" t="s">
        <v>619</v>
      </c>
      <c r="B505" s="18">
        <v>0.37842779700000001</v>
      </c>
      <c r="C505" s="18">
        <v>0.62597864400000003</v>
      </c>
      <c r="D505" s="18">
        <v>0.44919847499999999</v>
      </c>
      <c r="E505" s="18">
        <v>0.389485254</v>
      </c>
      <c r="F505" s="18">
        <v>0.57181627099999999</v>
      </c>
      <c r="G505" s="18">
        <v>0.39556660999999999</v>
      </c>
      <c r="H505" s="18">
        <v>0.44869813600000003</v>
      </c>
      <c r="I505" s="18">
        <v>0.424279831</v>
      </c>
      <c r="J505" s="18">
        <v>0.245806102</v>
      </c>
      <c r="K505" s="18">
        <v>5.1607389829999999</v>
      </c>
      <c r="L505" s="18">
        <v>0.57355559300000003</v>
      </c>
      <c r="M505" s="18">
        <v>22.85689</v>
      </c>
      <c r="N505" s="18">
        <v>0.34461322</v>
      </c>
      <c r="O505" s="18">
        <v>0.38812389800000002</v>
      </c>
      <c r="P505" s="18">
        <v>0.41299203400000001</v>
      </c>
      <c r="Q505" s="18">
        <v>0.44631610199999999</v>
      </c>
      <c r="R505" s="18">
        <v>0.26305661000000002</v>
      </c>
      <c r="S505" s="18">
        <v>0.43745389800000001</v>
      </c>
      <c r="T505" s="18">
        <v>0.370693051</v>
      </c>
      <c r="U505" s="18">
        <v>0.143142203</v>
      </c>
      <c r="V505" s="18">
        <v>0.16203542400000001</v>
      </c>
      <c r="W505" s="18">
        <v>0.14956678000000001</v>
      </c>
      <c r="X505" s="18">
        <v>0.21551593199999999</v>
      </c>
      <c r="Y505" s="18">
        <v>0.14579423699999999</v>
      </c>
      <c r="Z505" t="str">
        <f t="shared" si="7"/>
        <v>Planctomycetes</v>
      </c>
      <c r="AB505" s="26" t="s">
        <v>286</v>
      </c>
      <c r="AC505" s="27">
        <v>97.06</v>
      </c>
      <c r="AD505" s="27">
        <v>5.54</v>
      </c>
      <c r="AE505" s="26" t="s">
        <v>653</v>
      </c>
    </row>
    <row r="506" spans="1:31" x14ac:dyDescent="0.2">
      <c r="A506" t="s">
        <v>620</v>
      </c>
      <c r="B506" s="18">
        <v>0.54266934</v>
      </c>
      <c r="C506" s="18">
        <v>0.61366994900000005</v>
      </c>
      <c r="D506" s="18">
        <v>0.63266284299999997</v>
      </c>
      <c r="E506" s="18">
        <v>0.48609695400000003</v>
      </c>
      <c r="F506" s="18">
        <v>0.51195157400000002</v>
      </c>
      <c r="G506" s="18">
        <v>0.429062944</v>
      </c>
      <c r="H506" s="18">
        <v>1.8574791879999999</v>
      </c>
      <c r="I506" s="18">
        <v>0.28539461900000002</v>
      </c>
      <c r="J506" s="18">
        <v>0.17179604100000001</v>
      </c>
      <c r="K506" s="18">
        <v>3.737273198</v>
      </c>
      <c r="L506" s="18">
        <v>0.27803979699999998</v>
      </c>
      <c r="M506" s="18">
        <v>11.785085690000001</v>
      </c>
      <c r="N506" s="18">
        <v>0.215558376</v>
      </c>
      <c r="O506" s="18">
        <v>0.80950497499999996</v>
      </c>
      <c r="P506" s="18">
        <v>0.90964314700000004</v>
      </c>
      <c r="Q506" s="18">
        <v>0.79877543100000004</v>
      </c>
      <c r="R506" s="18">
        <v>0.35588649700000002</v>
      </c>
      <c r="S506" s="18">
        <v>2.2220421319999999</v>
      </c>
      <c r="T506" s="18">
        <v>0.99704538099999995</v>
      </c>
      <c r="U506" s="18">
        <v>0.185733807</v>
      </c>
      <c r="V506" s="18">
        <v>0.15617055799999999</v>
      </c>
      <c r="W506" s="18">
        <v>0.18512192899999999</v>
      </c>
      <c r="X506" s="18">
        <v>0.25109370600000003</v>
      </c>
      <c r="Y506" s="18">
        <v>0.18744456900000001</v>
      </c>
      <c r="Z506" t="str">
        <f t="shared" si="7"/>
        <v>Verruomicrobia</v>
      </c>
      <c r="AB506" s="26" t="s">
        <v>490</v>
      </c>
      <c r="AC506" s="27">
        <v>74.73</v>
      </c>
      <c r="AD506" s="27">
        <v>9.7200000000000006</v>
      </c>
      <c r="AE506" s="26" t="s">
        <v>653</v>
      </c>
    </row>
    <row r="507" spans="1:31" x14ac:dyDescent="0.2">
      <c r="A507" t="s">
        <v>621</v>
      </c>
      <c r="B507" s="18">
        <v>0.46597866999999998</v>
      </c>
      <c r="C507" s="18">
        <v>0.57222493100000005</v>
      </c>
      <c r="D507" s="18">
        <v>0.373620222</v>
      </c>
      <c r="E507" s="18">
        <v>0.26698227099999999</v>
      </c>
      <c r="F507" s="18">
        <v>0.36616842100000002</v>
      </c>
      <c r="G507" s="18">
        <v>3.7311080000000003E-2</v>
      </c>
      <c r="H507" s="18">
        <v>1.6369839340000001</v>
      </c>
      <c r="I507" s="18">
        <v>2.6325207999999999E-2</v>
      </c>
      <c r="J507" s="18">
        <v>1.0202216E-2</v>
      </c>
      <c r="K507" s="18">
        <v>10.758307479999999</v>
      </c>
      <c r="L507" s="18">
        <v>2.8445429000000001E-2</v>
      </c>
      <c r="M507" s="18">
        <v>3.1781761770000001</v>
      </c>
      <c r="N507" s="18">
        <v>2.5483102000000001E-2</v>
      </c>
      <c r="O507" s="18">
        <v>0.68248531899999998</v>
      </c>
      <c r="P507" s="18">
        <v>0.51728864299999999</v>
      </c>
      <c r="Q507" s="18">
        <v>0.56291412699999999</v>
      </c>
      <c r="R507" s="18">
        <v>4.4754017E-2</v>
      </c>
      <c r="S507" s="18">
        <v>3.1873</v>
      </c>
      <c r="T507" s="18">
        <v>0.93097340699999998</v>
      </c>
      <c r="U507" s="18">
        <v>1.28241E-2</v>
      </c>
      <c r="V507" s="18">
        <v>8.8739609999999997E-3</v>
      </c>
      <c r="W507" s="18">
        <v>1.3609141E-2</v>
      </c>
      <c r="X507" s="18">
        <v>1.6011357E-2</v>
      </c>
      <c r="Y507" s="18">
        <v>1.8390304999999999E-2</v>
      </c>
      <c r="Z507" t="str">
        <f t="shared" si="7"/>
        <v>Chlamydiae</v>
      </c>
      <c r="AB507" s="26" t="s">
        <v>159</v>
      </c>
      <c r="AC507" s="27">
        <v>96.6</v>
      </c>
      <c r="AD507" s="27">
        <v>2.87</v>
      </c>
      <c r="AE507" s="26" t="s">
        <v>653</v>
      </c>
    </row>
    <row r="508" spans="1:31" x14ac:dyDescent="0.2">
      <c r="A508" t="s">
        <v>622</v>
      </c>
      <c r="B508" s="18">
        <v>1.15269176</v>
      </c>
      <c r="C508" s="18">
        <v>0.56774793999999995</v>
      </c>
      <c r="D508" s="18">
        <v>0.70887116100000003</v>
      </c>
      <c r="E508" s="18">
        <v>0.85523520600000003</v>
      </c>
      <c r="F508" s="18">
        <v>0.41934943800000002</v>
      </c>
      <c r="G508" s="18">
        <v>1.9994277149999999</v>
      </c>
      <c r="H508" s="18">
        <v>0.87590374500000001</v>
      </c>
      <c r="I508" s="18">
        <v>2.359292135</v>
      </c>
      <c r="J508" s="18">
        <v>0.92582621700000001</v>
      </c>
      <c r="K508" s="18">
        <v>0.105866292</v>
      </c>
      <c r="L508" s="18">
        <v>2.003516479</v>
      </c>
      <c r="M508" s="18">
        <v>9.7089887999999999E-2</v>
      </c>
      <c r="N508" s="18">
        <v>1.799338951</v>
      </c>
      <c r="O508" s="18">
        <v>0.94601498100000003</v>
      </c>
      <c r="P508" s="18">
        <v>0.33044531799999999</v>
      </c>
      <c r="Q508" s="18">
        <v>0.43280074899999998</v>
      </c>
      <c r="R508" s="18">
        <v>0.74430524300000001</v>
      </c>
      <c r="S508" s="18">
        <v>0.52971348299999998</v>
      </c>
      <c r="T508" s="18">
        <v>0.285449438</v>
      </c>
      <c r="U508" s="18">
        <v>1.3991516850000001</v>
      </c>
      <c r="V508" s="18">
        <v>2.2405101119999999</v>
      </c>
      <c r="W508" s="18">
        <v>1.6228917599999999</v>
      </c>
      <c r="X508" s="18">
        <v>1.653825468</v>
      </c>
      <c r="Y508" s="18">
        <v>4.6327071159999997</v>
      </c>
      <c r="Z508" t="str">
        <f t="shared" si="7"/>
        <v>Bacteroidetes</v>
      </c>
      <c r="AB508" s="26" t="s">
        <v>243</v>
      </c>
      <c r="AC508" s="27">
        <v>98.65</v>
      </c>
      <c r="AD508" s="27">
        <v>2.7</v>
      </c>
      <c r="AE508" s="26" t="s">
        <v>653</v>
      </c>
    </row>
    <row r="509" spans="1:31" x14ac:dyDescent="0.2">
      <c r="A509" t="s">
        <v>623</v>
      </c>
      <c r="B509" s="18">
        <v>0.74041058599999998</v>
      </c>
      <c r="C509" s="18">
        <v>0.56673936999999996</v>
      </c>
      <c r="D509" s="18">
        <v>0.61155888000000003</v>
      </c>
      <c r="E509" s="18">
        <v>0.64171461100000005</v>
      </c>
      <c r="F509" s="18">
        <v>0.445567979</v>
      </c>
      <c r="G509" s="18">
        <v>1.601811549</v>
      </c>
      <c r="H509" s="18">
        <v>0.55893954499999998</v>
      </c>
      <c r="I509" s="18">
        <v>1.331227384</v>
      </c>
      <c r="J509" s="18">
        <v>4.9337662289999997</v>
      </c>
      <c r="K509" s="18">
        <v>0.53846675399999999</v>
      </c>
      <c r="L509" s="18">
        <v>5.9996719159999996</v>
      </c>
      <c r="M509" s="18">
        <v>0.64210489900000001</v>
      </c>
      <c r="N509" s="18">
        <v>10.137667889999999</v>
      </c>
      <c r="O509" s="18">
        <v>0.92809387600000004</v>
      </c>
      <c r="P509" s="18">
        <v>0.66959352599999999</v>
      </c>
      <c r="Q509" s="18">
        <v>0.70715476799999999</v>
      </c>
      <c r="R509" s="18">
        <v>0.890085389</v>
      </c>
      <c r="S509" s="18">
        <v>0.39903639499999999</v>
      </c>
      <c r="T509" s="18">
        <v>0.32508083999999998</v>
      </c>
      <c r="U509" s="18">
        <v>0.96555144400000004</v>
      </c>
      <c r="V509" s="18">
        <v>0.89438311500000001</v>
      </c>
      <c r="W509" s="18">
        <v>1.438608924</v>
      </c>
      <c r="X509" s="18">
        <v>1.0588487310000001</v>
      </c>
      <c r="Y509" s="18">
        <v>1.1149882760000001</v>
      </c>
      <c r="Z509" t="str">
        <f t="shared" si="7"/>
        <v>Planctomycetes</v>
      </c>
      <c r="AB509" s="26" t="s">
        <v>232</v>
      </c>
      <c r="AC509" s="27">
        <v>98.99</v>
      </c>
      <c r="AD509" s="27">
        <v>4.7300000000000004</v>
      </c>
      <c r="AE509" s="26" t="s">
        <v>653</v>
      </c>
    </row>
    <row r="510" spans="1:31" x14ac:dyDescent="0.2">
      <c r="A510" t="s">
        <v>624</v>
      </c>
      <c r="B510" s="18">
        <v>0.875996196</v>
      </c>
      <c r="C510" s="18">
        <v>0.54482337000000003</v>
      </c>
      <c r="D510" s="18">
        <v>0.57742663000000005</v>
      </c>
      <c r="E510" s="18">
        <v>0.74061440199999995</v>
      </c>
      <c r="F510" s="18">
        <v>0.43908559800000002</v>
      </c>
      <c r="G510" s="18">
        <v>1.69317337</v>
      </c>
      <c r="H510" s="18">
        <v>0.66840652199999995</v>
      </c>
      <c r="I510" s="18">
        <v>2.0195285329999999</v>
      </c>
      <c r="J510" s="18">
        <v>0.35941250000000002</v>
      </c>
      <c r="K510" s="18">
        <v>0.10833016299999999</v>
      </c>
      <c r="L510" s="18">
        <v>0.69448994600000002</v>
      </c>
      <c r="M510" s="18">
        <v>8.4751629999999994E-2</v>
      </c>
      <c r="N510" s="18">
        <v>0.65026929300000003</v>
      </c>
      <c r="O510" s="18">
        <v>2.2814673910000001</v>
      </c>
      <c r="P510" s="18">
        <v>0.88668260899999995</v>
      </c>
      <c r="Q510" s="18">
        <v>1.2050597830000001</v>
      </c>
      <c r="R510" s="18">
        <v>1.9640646740000001</v>
      </c>
      <c r="S510" s="18">
        <v>0.79389891300000004</v>
      </c>
      <c r="T510" s="18">
        <v>0.61274918499999997</v>
      </c>
      <c r="U510" s="18">
        <v>4.4404676629999997</v>
      </c>
      <c r="V510" s="18">
        <v>2.867238859</v>
      </c>
      <c r="W510" s="18">
        <v>4.6886788040000003</v>
      </c>
      <c r="X510" s="18">
        <v>2.1665807070000001</v>
      </c>
      <c r="Y510" s="18">
        <v>9.3147402170000007</v>
      </c>
      <c r="Z510" t="str">
        <f t="shared" si="7"/>
        <v>Bacteroidetes</v>
      </c>
      <c r="AB510" s="26" t="s">
        <v>586</v>
      </c>
      <c r="AC510" s="27">
        <v>63.9</v>
      </c>
      <c r="AD510" s="27">
        <v>5.2</v>
      </c>
      <c r="AE510" s="26" t="s">
        <v>653</v>
      </c>
    </row>
    <row r="511" spans="1:31" x14ac:dyDescent="0.2">
      <c r="A511" t="s">
        <v>625</v>
      </c>
      <c r="B511" s="18">
        <v>0.492201887</v>
      </c>
      <c r="C511" s="18">
        <v>0.54459716999999996</v>
      </c>
      <c r="D511" s="18">
        <v>0.48123490600000002</v>
      </c>
      <c r="E511" s="18">
        <v>0.47712924499999998</v>
      </c>
      <c r="F511" s="18">
        <v>0.55520660399999999</v>
      </c>
      <c r="G511" s="18">
        <v>0.27221981099999998</v>
      </c>
      <c r="H511" s="18">
        <v>1.038542453</v>
      </c>
      <c r="I511" s="18">
        <v>0.25757452800000002</v>
      </c>
      <c r="J511" s="18">
        <v>8.9673585E-2</v>
      </c>
      <c r="K511" s="18">
        <v>5.7344245279999999</v>
      </c>
      <c r="L511" s="18">
        <v>0.177020755</v>
      </c>
      <c r="M511" s="18">
        <v>16.51154245</v>
      </c>
      <c r="N511" s="18">
        <v>0.12689056600000001</v>
      </c>
      <c r="O511" s="18">
        <v>0.36255094300000001</v>
      </c>
      <c r="P511" s="18">
        <v>0.42006886799999998</v>
      </c>
      <c r="Q511" s="18">
        <v>0.48190660400000002</v>
      </c>
      <c r="R511" s="18">
        <v>0.19718301899999999</v>
      </c>
      <c r="S511" s="18">
        <v>1.025362264</v>
      </c>
      <c r="T511" s="18">
        <v>0.48447830200000003</v>
      </c>
      <c r="U511" s="18">
        <v>0.124438679</v>
      </c>
      <c r="V511" s="18">
        <v>0.118853774</v>
      </c>
      <c r="W511" s="18">
        <v>0.108546226</v>
      </c>
      <c r="X511" s="18">
        <v>0.16503584900000001</v>
      </c>
      <c r="Y511" s="18">
        <v>0.13209811299999999</v>
      </c>
      <c r="Z511" t="str">
        <f t="shared" si="7"/>
        <v>Chloroflexi</v>
      </c>
      <c r="AB511" s="26" t="s">
        <v>228</v>
      </c>
      <c r="AC511" s="27">
        <v>90.2</v>
      </c>
      <c r="AD511" s="27">
        <v>2.0299999999999998</v>
      </c>
      <c r="AE511" s="26" t="s">
        <v>653</v>
      </c>
    </row>
    <row r="512" spans="1:31" x14ac:dyDescent="0.2">
      <c r="A512" t="s">
        <v>626</v>
      </c>
      <c r="B512" s="18">
        <v>0.681947368</v>
      </c>
      <c r="C512" s="18">
        <v>0.48443308299999999</v>
      </c>
      <c r="D512" s="18">
        <v>0.581915038</v>
      </c>
      <c r="E512" s="18">
        <v>0.50257293199999997</v>
      </c>
      <c r="F512" s="18">
        <v>0.476355639</v>
      </c>
      <c r="G512" s="18">
        <v>9.7000000000000003E-2</v>
      </c>
      <c r="H512" s="18">
        <v>2.1196165410000001</v>
      </c>
      <c r="I512" s="18">
        <v>2.7569172999999999E-2</v>
      </c>
      <c r="J512" s="18">
        <v>1.2186466E-2</v>
      </c>
      <c r="K512" s="18">
        <v>9.3762842109999998</v>
      </c>
      <c r="L512" s="18">
        <v>5.0858647E-2</v>
      </c>
      <c r="M512" s="18">
        <v>22.47243233</v>
      </c>
      <c r="N512" s="18">
        <v>1.4901503999999999E-2</v>
      </c>
      <c r="O512" s="18">
        <v>0.371523308</v>
      </c>
      <c r="P512" s="18">
        <v>0.57142406000000001</v>
      </c>
      <c r="Q512" s="18">
        <v>0.45835939799999997</v>
      </c>
      <c r="R512" s="18">
        <v>6.3519548999999995E-2</v>
      </c>
      <c r="S512" s="18">
        <v>1.4147706769999999</v>
      </c>
      <c r="T512" s="18">
        <v>0.53871203000000001</v>
      </c>
      <c r="U512" s="18">
        <v>7.3060149999999999E-3</v>
      </c>
      <c r="V512" s="18">
        <v>1.6814286000000001E-2</v>
      </c>
      <c r="W512" s="18">
        <v>7.4646620000000004E-3</v>
      </c>
      <c r="X512" s="18">
        <v>1.1766165E-2</v>
      </c>
      <c r="Y512" s="18">
        <v>1.3433083E-2</v>
      </c>
      <c r="Z512" t="str">
        <f t="shared" si="7"/>
        <v>Chloroflexi</v>
      </c>
      <c r="AB512" s="26" t="s">
        <v>403</v>
      </c>
      <c r="AC512" s="27">
        <v>98.65</v>
      </c>
      <c r="AD512" s="27">
        <v>1.35</v>
      </c>
      <c r="AE512" s="26" t="s">
        <v>653</v>
      </c>
    </row>
    <row r="513" spans="1:31" x14ac:dyDescent="0.2">
      <c r="A513" t="s">
        <v>627</v>
      </c>
      <c r="B513" s="18">
        <v>3.6595913929999999</v>
      </c>
      <c r="C513" s="18">
        <v>0.47426344300000001</v>
      </c>
      <c r="D513" s="18">
        <v>1.038356383</v>
      </c>
      <c r="E513" s="18">
        <v>0.443261509</v>
      </c>
      <c r="F513" s="18">
        <v>0.76426760199999999</v>
      </c>
      <c r="G513" s="18">
        <v>1.2447484999999999E-2</v>
      </c>
      <c r="H513" s="18">
        <v>9.0905898999999998E-2</v>
      </c>
      <c r="I513" s="18">
        <v>1.2809381E-2</v>
      </c>
      <c r="J513" s="18">
        <v>8.6024180000000006E-3</v>
      </c>
      <c r="K513" s="18">
        <v>0.120172534</v>
      </c>
      <c r="L513" s="18">
        <v>9.6450679999999997E-3</v>
      </c>
      <c r="M513" s="18">
        <v>9.4587234000000006E-2</v>
      </c>
      <c r="N513" s="18">
        <v>1.1637137000000001E-2</v>
      </c>
      <c r="O513" s="18">
        <v>1.348861605</v>
      </c>
      <c r="P513" s="18">
        <v>1.0650355899999999</v>
      </c>
      <c r="Q513" s="18">
        <v>0.64966711799999999</v>
      </c>
      <c r="R513" s="18">
        <v>1.2870695999999999E-2</v>
      </c>
      <c r="S513" s="18">
        <v>8.3582591999999997E-2</v>
      </c>
      <c r="T513" s="18">
        <v>7.6891243710000001</v>
      </c>
      <c r="U513" s="18">
        <v>8.2649899999999998E-3</v>
      </c>
      <c r="V513" s="18">
        <v>1.1265280000000001E-2</v>
      </c>
      <c r="W513" s="18">
        <v>1.133588E-2</v>
      </c>
      <c r="X513" s="18">
        <v>1.1065764000000001E-2</v>
      </c>
      <c r="Y513" s="18">
        <v>5.625629E-3</v>
      </c>
      <c r="Z513" t="str">
        <f t="shared" si="7"/>
        <v>CP Hydrogenedentes</v>
      </c>
      <c r="AB513" s="26" t="s">
        <v>620</v>
      </c>
      <c r="AC513" s="27">
        <v>85.89</v>
      </c>
      <c r="AD513" s="27">
        <v>2.7</v>
      </c>
      <c r="AE513" s="26" t="s">
        <v>653</v>
      </c>
    </row>
    <row r="514" spans="1:31" x14ac:dyDescent="0.2">
      <c r="A514" t="s">
        <v>628</v>
      </c>
      <c r="B514" s="18">
        <v>0.43198284199999998</v>
      </c>
      <c r="C514" s="18">
        <v>0.40808525499999998</v>
      </c>
      <c r="D514" s="18">
        <v>0.38930965099999998</v>
      </c>
      <c r="E514" s="18">
        <v>0.317465952</v>
      </c>
      <c r="F514" s="18">
        <v>0.29999356599999999</v>
      </c>
      <c r="G514" s="18">
        <v>0.63126032200000004</v>
      </c>
      <c r="H514" s="18">
        <v>0.35232520099999998</v>
      </c>
      <c r="I514" s="18">
        <v>1.125120643</v>
      </c>
      <c r="J514" s="18">
        <v>0.56271233200000004</v>
      </c>
      <c r="K514" s="18">
        <v>0.358721448</v>
      </c>
      <c r="L514" s="18">
        <v>0.79659570999999996</v>
      </c>
      <c r="M514" s="18">
        <v>0.542578016</v>
      </c>
      <c r="N514" s="18">
        <v>1.224895979</v>
      </c>
      <c r="O514" s="18">
        <v>0.54560160899999999</v>
      </c>
      <c r="P514" s="18">
        <v>0.49477587099999998</v>
      </c>
      <c r="Q514" s="18">
        <v>0.85153941</v>
      </c>
      <c r="R514" s="18">
        <v>0.57565227900000004</v>
      </c>
      <c r="S514" s="18">
        <v>0.66002439700000004</v>
      </c>
      <c r="T514" s="18">
        <v>0.52539249300000002</v>
      </c>
      <c r="U514" s="18">
        <v>0.83955442400000002</v>
      </c>
      <c r="V514" s="18">
        <v>0.196975871</v>
      </c>
      <c r="W514" s="18">
        <v>0.46589302900000001</v>
      </c>
      <c r="X514" s="18">
        <v>1.054626273</v>
      </c>
      <c r="Y514" s="18">
        <v>0.47996327100000002</v>
      </c>
      <c r="Z514" t="str">
        <f t="shared" si="7"/>
        <v>Actinobacteria</v>
      </c>
      <c r="AB514" s="26" t="s">
        <v>207</v>
      </c>
      <c r="AC514" s="27">
        <v>93.24</v>
      </c>
      <c r="AD514" s="27">
        <v>1.73</v>
      </c>
      <c r="AE514" s="26" t="s">
        <v>653</v>
      </c>
    </row>
    <row r="515" spans="1:31" x14ac:dyDescent="0.2">
      <c r="A515" t="s">
        <v>629</v>
      </c>
      <c r="B515" s="18">
        <v>0.64998286500000002</v>
      </c>
      <c r="C515" s="18">
        <v>0.377298034</v>
      </c>
      <c r="D515" s="18">
        <v>0.446189326</v>
      </c>
      <c r="E515" s="18">
        <v>0.52412499999999995</v>
      </c>
      <c r="F515" s="18">
        <v>0.232050281</v>
      </c>
      <c r="G515" s="18">
        <v>1.0929780899999999</v>
      </c>
      <c r="H515" s="18">
        <v>0.465461236</v>
      </c>
      <c r="I515" s="18">
        <v>1.1800558990000001</v>
      </c>
      <c r="J515" s="18">
        <v>0.39665112400000002</v>
      </c>
      <c r="K515" s="18">
        <v>0.19300589900000001</v>
      </c>
      <c r="L515" s="18">
        <v>0.66440337100000002</v>
      </c>
      <c r="M515" s="18">
        <v>0.37417275300000002</v>
      </c>
      <c r="N515" s="18">
        <v>0.46131460699999999</v>
      </c>
      <c r="O515" s="18">
        <v>0.68510309000000003</v>
      </c>
      <c r="P515" s="18">
        <v>0.34584522499999998</v>
      </c>
      <c r="Q515" s="18">
        <v>0.48469353900000001</v>
      </c>
      <c r="R515" s="18">
        <v>0.65683202200000002</v>
      </c>
      <c r="S515" s="18">
        <v>0.38437893299999998</v>
      </c>
      <c r="T515" s="18">
        <v>0.27627865200000001</v>
      </c>
      <c r="U515" s="18">
        <v>0.73516151699999999</v>
      </c>
      <c r="V515" s="18">
        <v>0.68741011200000002</v>
      </c>
      <c r="W515" s="18">
        <v>0.65266376400000004</v>
      </c>
      <c r="X515" s="18">
        <v>1.0720741570000001</v>
      </c>
      <c r="Y515" s="18">
        <v>1.088095225</v>
      </c>
      <c r="Z515" t="str">
        <f t="shared" ref="Z515:Z524" si="8">VLOOKUP(A515,AB:AE,4,FALSE)</f>
        <v>Gammaproteobacteria</v>
      </c>
      <c r="AB515" s="26" t="s">
        <v>202</v>
      </c>
      <c r="AC515" s="27">
        <v>97.95</v>
      </c>
      <c r="AD515" s="27">
        <v>3.08</v>
      </c>
      <c r="AE515" s="26" t="s">
        <v>653</v>
      </c>
    </row>
    <row r="516" spans="1:31" x14ac:dyDescent="0.2">
      <c r="A516" t="s">
        <v>630</v>
      </c>
      <c r="B516" s="18">
        <v>0.31987831300000003</v>
      </c>
      <c r="C516" s="18">
        <v>0.34900120499999998</v>
      </c>
      <c r="D516" s="18">
        <v>0.362927108</v>
      </c>
      <c r="E516" s="18">
        <v>0.179998193</v>
      </c>
      <c r="F516" s="18">
        <v>0.43299638600000001</v>
      </c>
      <c r="G516" s="18">
        <v>1.0712651E-2</v>
      </c>
      <c r="H516" s="18">
        <v>0.207756627</v>
      </c>
      <c r="I516" s="18">
        <v>1.5942168999999999E-2</v>
      </c>
      <c r="J516" s="18">
        <v>1.5009639E-2</v>
      </c>
      <c r="K516" s="18">
        <v>10.34292952</v>
      </c>
      <c r="L516" s="18">
        <v>8.0052410000000004E-2</v>
      </c>
      <c r="M516" s="18">
        <v>36.375537350000002</v>
      </c>
      <c r="N516" s="18">
        <v>2.2199397999999999E-2</v>
      </c>
      <c r="O516" s="18">
        <v>5.5937951999999999E-2</v>
      </c>
      <c r="P516" s="18">
        <v>3.5015663000000002E-2</v>
      </c>
      <c r="Q516" s="18">
        <v>3.3225904000000001E-2</v>
      </c>
      <c r="R516" s="18">
        <v>2.6762650999999998E-2</v>
      </c>
      <c r="S516" s="18">
        <v>0.13813012</v>
      </c>
      <c r="T516" s="18">
        <v>2.7449398E-2</v>
      </c>
      <c r="U516" s="18">
        <v>4.1156627000000001E-2</v>
      </c>
      <c r="V516" s="18">
        <v>3.9029517999999999E-2</v>
      </c>
      <c r="W516" s="18">
        <v>3.3809036000000001E-2</v>
      </c>
      <c r="X516" s="18">
        <v>3.7081928E-2</v>
      </c>
      <c r="Y516" s="18">
        <v>7.0969879999999999E-2</v>
      </c>
      <c r="Z516" t="str">
        <f t="shared" si="8"/>
        <v>Deltaproteobacteria</v>
      </c>
      <c r="AB516" s="26" t="s">
        <v>256</v>
      </c>
      <c r="AC516" s="27">
        <v>98.63</v>
      </c>
      <c r="AD516" s="27">
        <v>2.0499999999999998</v>
      </c>
      <c r="AE516" s="26" t="s">
        <v>653</v>
      </c>
    </row>
    <row r="517" spans="1:31" x14ac:dyDescent="0.2">
      <c r="A517" t="s">
        <v>631</v>
      </c>
      <c r="B517" s="18">
        <v>2.416686833</v>
      </c>
      <c r="C517" s="18">
        <v>0.34242474499999997</v>
      </c>
      <c r="D517" s="18">
        <v>0.458169353</v>
      </c>
      <c r="E517" s="18">
        <v>0.33650419999999998</v>
      </c>
      <c r="F517" s="18">
        <v>0.505823723</v>
      </c>
      <c r="G517" s="18">
        <v>0.132890692</v>
      </c>
      <c r="H517" s="18">
        <v>0.25724199800000003</v>
      </c>
      <c r="I517" s="18">
        <v>9.6722587999999998E-2</v>
      </c>
      <c r="J517" s="18">
        <v>8.7609194000000001E-2</v>
      </c>
      <c r="K517" s="18">
        <v>0.65326356399999996</v>
      </c>
      <c r="L517" s="18">
        <v>7.5634732999999996E-2</v>
      </c>
      <c r="M517" s="18">
        <v>0.252317707</v>
      </c>
      <c r="N517" s="18">
        <v>7.6182292999999998E-2</v>
      </c>
      <c r="O517" s="18">
        <v>1.0762175940000001</v>
      </c>
      <c r="P517" s="18">
        <v>0.91263802500000002</v>
      </c>
      <c r="Q517" s="18">
        <v>0.79451566399999995</v>
      </c>
      <c r="R517" s="18">
        <v>6.8026901000000001E-2</v>
      </c>
      <c r="S517" s="18">
        <v>0.116947787</v>
      </c>
      <c r="T517" s="18">
        <v>12.71547696</v>
      </c>
      <c r="U517" s="18">
        <v>4.3038137999999997E-2</v>
      </c>
      <c r="V517" s="18">
        <v>1.9992736000000001E-2</v>
      </c>
      <c r="W517" s="18">
        <v>5.4757093999999999E-2</v>
      </c>
      <c r="X517" s="18">
        <v>3.4545742999999997E-2</v>
      </c>
      <c r="Y517" s="18">
        <v>2.0315096000000001E-2</v>
      </c>
      <c r="Z517" t="str">
        <f t="shared" si="8"/>
        <v>Deltaproteobacteria</v>
      </c>
      <c r="AB517" s="26" t="s">
        <v>601</v>
      </c>
      <c r="AC517" s="27">
        <v>97.3</v>
      </c>
      <c r="AD517" s="27">
        <v>1.52</v>
      </c>
      <c r="AE517" s="26" t="s">
        <v>653</v>
      </c>
    </row>
    <row r="518" spans="1:31" x14ac:dyDescent="0.2">
      <c r="A518" t="s">
        <v>632</v>
      </c>
      <c r="B518" s="18">
        <v>0.36756769500000003</v>
      </c>
      <c r="C518" s="18">
        <v>0.26768230500000001</v>
      </c>
      <c r="D518" s="18">
        <v>0.29053497900000003</v>
      </c>
      <c r="E518" s="18">
        <v>0.298030658</v>
      </c>
      <c r="F518" s="18">
        <v>0.19965411499999999</v>
      </c>
      <c r="G518" s="18">
        <v>0.64373148099999999</v>
      </c>
      <c r="H518" s="18">
        <v>0.29648353900000002</v>
      </c>
      <c r="I518" s="18">
        <v>0.89539218099999995</v>
      </c>
      <c r="J518" s="18">
        <v>1.053199588</v>
      </c>
      <c r="K518" s="18">
        <v>1.2946707999999999E-2</v>
      </c>
      <c r="L518" s="18">
        <v>0.76663353899999997</v>
      </c>
      <c r="M518" s="18">
        <v>1.6627159999999998E-2</v>
      </c>
      <c r="N518" s="18">
        <v>1.138754115</v>
      </c>
      <c r="O518" s="18">
        <v>0.47971357999999997</v>
      </c>
      <c r="P518" s="18">
        <v>0.17616543200000001</v>
      </c>
      <c r="Q518" s="18">
        <v>0.25053436200000001</v>
      </c>
      <c r="R518" s="18">
        <v>0.466869959</v>
      </c>
      <c r="S518" s="18">
        <v>0.19703230499999999</v>
      </c>
      <c r="T518" s="18">
        <v>0.16661111100000001</v>
      </c>
      <c r="U518" s="18">
        <v>9.7583831280000002</v>
      </c>
      <c r="V518" s="18">
        <v>0.90398292199999997</v>
      </c>
      <c r="W518" s="18">
        <v>2.15733642</v>
      </c>
      <c r="X518" s="18">
        <v>1.0302236629999999</v>
      </c>
      <c r="Y518" s="18">
        <v>1.2058987649999999</v>
      </c>
      <c r="Z518" t="str">
        <f t="shared" si="8"/>
        <v>Bacteroidetes</v>
      </c>
      <c r="AB518" s="26" t="s">
        <v>328</v>
      </c>
      <c r="AC518" s="27">
        <v>96.62</v>
      </c>
      <c r="AD518" s="27">
        <v>2.39</v>
      </c>
      <c r="AE518" s="26" t="s">
        <v>653</v>
      </c>
    </row>
    <row r="519" spans="1:31" x14ac:dyDescent="0.2">
      <c r="A519" t="s">
        <v>633</v>
      </c>
      <c r="B519" s="18">
        <v>0.37919943499999997</v>
      </c>
      <c r="C519" s="18">
        <v>0.245656497</v>
      </c>
      <c r="D519" s="18">
        <v>0.149782674</v>
      </c>
      <c r="E519" s="18">
        <v>0.16652768400000001</v>
      </c>
      <c r="F519" s="18">
        <v>0.18393371</v>
      </c>
      <c r="G519" s="18">
        <v>0.21732805999999999</v>
      </c>
      <c r="H519" s="18">
        <v>0.16990960499999999</v>
      </c>
      <c r="I519" s="18">
        <v>0.27070828600000002</v>
      </c>
      <c r="J519" s="18">
        <v>0.48237871900000001</v>
      </c>
      <c r="K519" s="18">
        <v>0.40676233499999997</v>
      </c>
      <c r="L519" s="18">
        <v>0.31217118599999999</v>
      </c>
      <c r="M519" s="18">
        <v>0.14281092300000001</v>
      </c>
      <c r="N519" s="18">
        <v>1.432219774</v>
      </c>
      <c r="O519" s="18">
        <v>0.242769868</v>
      </c>
      <c r="P519" s="18">
        <v>0.16565160100000001</v>
      </c>
      <c r="Q519" s="18">
        <v>0.29720470799999998</v>
      </c>
      <c r="R519" s="18">
        <v>0.22748305099999999</v>
      </c>
      <c r="S519" s="18">
        <v>0.19100546099999999</v>
      </c>
      <c r="T519" s="18">
        <v>0.162686252</v>
      </c>
      <c r="U519" s="18">
        <v>10.7079646</v>
      </c>
      <c r="V519" s="18">
        <v>0.60788097900000004</v>
      </c>
      <c r="W519" s="18">
        <v>3.951793785</v>
      </c>
      <c r="X519" s="18">
        <v>0.690894915</v>
      </c>
      <c r="Y519" s="18">
        <v>0.39510828599999998</v>
      </c>
      <c r="Z519" t="str">
        <f t="shared" si="8"/>
        <v>Betaproteobacteria</v>
      </c>
      <c r="AB519" s="26" t="s">
        <v>427</v>
      </c>
      <c r="AC519" s="27">
        <v>92.28</v>
      </c>
      <c r="AD519" s="27">
        <v>0.68</v>
      </c>
      <c r="AE519" s="26" t="s">
        <v>653</v>
      </c>
    </row>
    <row r="520" spans="1:31" x14ac:dyDescent="0.2">
      <c r="A520" t="s">
        <v>634</v>
      </c>
      <c r="B520" s="18">
        <v>0.25358009300000001</v>
      </c>
      <c r="C520" s="18">
        <v>0.22871898099999999</v>
      </c>
      <c r="D520" s="18">
        <v>0.24207361099999999</v>
      </c>
      <c r="E520" s="18">
        <v>0.22494537000000001</v>
      </c>
      <c r="F520" s="18">
        <v>0.168326852</v>
      </c>
      <c r="G520" s="18">
        <v>0.25213148099999999</v>
      </c>
      <c r="H520" s="18">
        <v>0.649380556</v>
      </c>
      <c r="I520" s="18">
        <v>0.39188055599999999</v>
      </c>
      <c r="J520" s="18">
        <v>0.96970416699999995</v>
      </c>
      <c r="K520" s="18">
        <v>0.25554212999999998</v>
      </c>
      <c r="L520" s="18">
        <v>2.994875</v>
      </c>
      <c r="M520" s="18">
        <v>0.134909259</v>
      </c>
      <c r="N520" s="18">
        <v>2.2472976849999999</v>
      </c>
      <c r="O520" s="18">
        <v>0.73442777800000003</v>
      </c>
      <c r="P520" s="18">
        <v>0.375823148</v>
      </c>
      <c r="Q520" s="18">
        <v>0.64281851899999998</v>
      </c>
      <c r="R520" s="18">
        <v>0.69081851900000002</v>
      </c>
      <c r="S520" s="18">
        <v>1.041377778</v>
      </c>
      <c r="T520" s="18">
        <v>0.54441111099999995</v>
      </c>
      <c r="U520" s="18">
        <v>6.3283078699999997</v>
      </c>
      <c r="V520" s="18">
        <v>2.5311842590000002</v>
      </c>
      <c r="W520" s="18">
        <v>5.1014643519999998</v>
      </c>
      <c r="X520" s="18">
        <v>0.86706481499999999</v>
      </c>
      <c r="Y520" s="18">
        <v>9.0230277779999994</v>
      </c>
      <c r="Z520" t="str">
        <f t="shared" si="8"/>
        <v>Bacteroidetes</v>
      </c>
      <c r="AB520" s="26" t="s">
        <v>184</v>
      </c>
      <c r="AC520" s="27">
        <v>97.97</v>
      </c>
      <c r="AD520" s="27">
        <v>2.36</v>
      </c>
      <c r="AE520" s="26" t="s">
        <v>653</v>
      </c>
    </row>
    <row r="521" spans="1:31" x14ac:dyDescent="0.2">
      <c r="A521" t="s">
        <v>635</v>
      </c>
      <c r="B521" s="18">
        <v>0.12755240100000001</v>
      </c>
      <c r="C521" s="18">
        <v>0.166391858</v>
      </c>
      <c r="D521" s="18">
        <v>0.10500334</v>
      </c>
      <c r="E521" s="18">
        <v>8.008643E-2</v>
      </c>
      <c r="F521" s="18">
        <v>0.115720459</v>
      </c>
      <c r="G521" s="18">
        <v>3.0636325999999998E-2</v>
      </c>
      <c r="H521" s="18">
        <v>0.60483945699999997</v>
      </c>
      <c r="I521" s="18">
        <v>1.6094153999999999E-2</v>
      </c>
      <c r="J521" s="18">
        <v>9.8050099999999994E-3</v>
      </c>
      <c r="K521" s="18">
        <v>0.99695156600000001</v>
      </c>
      <c r="L521" s="18">
        <v>1.8728601000000001E-2</v>
      </c>
      <c r="M521" s="18">
        <v>0.14853423800000001</v>
      </c>
      <c r="N521" s="18">
        <v>1.6783925000000002E-2</v>
      </c>
      <c r="O521" s="18">
        <v>0.84191837199999997</v>
      </c>
      <c r="P521" s="18">
        <v>1.070685595</v>
      </c>
      <c r="Q521" s="18">
        <v>0.964960543</v>
      </c>
      <c r="R521" s="18">
        <v>0.20251043799999999</v>
      </c>
      <c r="S521" s="18">
        <v>0.45403215000000002</v>
      </c>
      <c r="T521" s="18">
        <v>24.5998096</v>
      </c>
      <c r="U521" s="18">
        <v>1.2761587E-2</v>
      </c>
      <c r="V521" s="18">
        <v>3.0049478000000001E-2</v>
      </c>
      <c r="W521" s="18">
        <v>2.9627349000000001E-2</v>
      </c>
      <c r="X521" s="18">
        <v>1.1098747000000001E-2</v>
      </c>
      <c r="Y521" s="18">
        <v>1.2043214999999999E-2</v>
      </c>
      <c r="Z521" t="str">
        <f t="shared" si="8"/>
        <v>Deltaproteobacteria</v>
      </c>
      <c r="AB521" s="26" t="s">
        <v>134</v>
      </c>
      <c r="AC521" s="27">
        <v>82.09</v>
      </c>
      <c r="AD521" s="27">
        <v>1.69</v>
      </c>
      <c r="AE521" s="26" t="s">
        <v>653</v>
      </c>
    </row>
    <row r="522" spans="1:31" x14ac:dyDescent="0.2">
      <c r="A522" t="s">
        <v>636</v>
      </c>
      <c r="B522" s="18">
        <v>5.2824877999999999E-2</v>
      </c>
      <c r="C522" s="18">
        <v>4.6114634000000002E-2</v>
      </c>
      <c r="D522" s="18">
        <v>3.6380000000000003E-2</v>
      </c>
      <c r="E522" s="18">
        <v>3.2545365999999999E-2</v>
      </c>
      <c r="F522" s="18">
        <v>3.6845365999999997E-2</v>
      </c>
      <c r="G522" s="18">
        <v>8.7097072999999997E-2</v>
      </c>
      <c r="H522" s="18">
        <v>4.3057561000000001E-2</v>
      </c>
      <c r="I522" s="18">
        <v>0.116598049</v>
      </c>
      <c r="J522" s="18">
        <v>2.3475610000000001E-2</v>
      </c>
      <c r="K522" s="18">
        <v>2.9142926999999999E-2</v>
      </c>
      <c r="L522" s="18">
        <v>6.2604878000000003E-2</v>
      </c>
      <c r="M522" s="18">
        <v>2.7322439E-2</v>
      </c>
      <c r="N522" s="18">
        <v>7.3429755999999999E-2</v>
      </c>
      <c r="O522" s="18">
        <v>4.5315156099999996</v>
      </c>
      <c r="P522" s="18">
        <v>5.0074965850000002</v>
      </c>
      <c r="Q522" s="18">
        <v>3.9544190239999999</v>
      </c>
      <c r="R522" s="18">
        <v>4.3044726830000002</v>
      </c>
      <c r="S522" s="18">
        <v>1.429343415</v>
      </c>
      <c r="T522" s="18">
        <v>1.5349600000000001</v>
      </c>
      <c r="U522" s="18">
        <v>5.7324497560000003</v>
      </c>
      <c r="V522" s="18">
        <v>0.82111658499999995</v>
      </c>
      <c r="W522" s="18">
        <v>7.3970482930000001</v>
      </c>
      <c r="X522" s="18">
        <v>0.68681121999999994</v>
      </c>
      <c r="Y522" s="18">
        <v>8.7929268290000007</v>
      </c>
      <c r="Z522" t="str">
        <f t="shared" si="8"/>
        <v>Gammaproteobacteria</v>
      </c>
      <c r="AB522" s="26" t="s">
        <v>362</v>
      </c>
      <c r="AC522" s="27">
        <v>63.01</v>
      </c>
      <c r="AD522" s="27">
        <v>1.87</v>
      </c>
      <c r="AE522" s="26" t="s">
        <v>86</v>
      </c>
    </row>
    <row r="523" spans="1:31" x14ac:dyDescent="0.2">
      <c r="A523" t="s">
        <v>637</v>
      </c>
      <c r="B523" s="18">
        <v>1.8837135000000001E-2</v>
      </c>
      <c r="C523" s="18">
        <v>4.2000531000000001E-2</v>
      </c>
      <c r="D523" s="18">
        <v>1.0512732E-2</v>
      </c>
      <c r="E523" s="18">
        <v>1.0416180000000001E-2</v>
      </c>
      <c r="F523" s="18">
        <v>3.2423607E-2</v>
      </c>
      <c r="G523" s="18">
        <v>5.2408489999999997E-3</v>
      </c>
      <c r="H523" s="18">
        <v>1.0891247E-2</v>
      </c>
      <c r="I523" s="18">
        <v>2.1388063999999998E-2</v>
      </c>
      <c r="J523" s="18">
        <v>3.035013E-3</v>
      </c>
      <c r="K523" s="18">
        <v>6.212202E-3</v>
      </c>
      <c r="L523" s="18">
        <v>3.55756E-3</v>
      </c>
      <c r="M523" s="18">
        <v>9.6610080000000004E-3</v>
      </c>
      <c r="N523" s="18">
        <v>4.0053049999999998E-3</v>
      </c>
      <c r="O523" s="18">
        <v>9.7749337000000006E-2</v>
      </c>
      <c r="P523" s="18">
        <v>0.16985305000000001</v>
      </c>
      <c r="Q523" s="18">
        <v>11.1639</v>
      </c>
      <c r="R523" s="18">
        <v>9.8129970000000004E-3</v>
      </c>
      <c r="S523" s="18">
        <v>3.4961538E-2</v>
      </c>
      <c r="T523" s="18">
        <v>6.7637930999999998E-2</v>
      </c>
      <c r="U523" s="18">
        <v>1.2918037E-2</v>
      </c>
      <c r="V523" s="18">
        <v>1.3256764000000001E-2</v>
      </c>
      <c r="W523" s="18">
        <v>1.5477718999999999E-2</v>
      </c>
      <c r="X523" s="18">
        <v>2.1240318000000001E-2</v>
      </c>
      <c r="Y523" s="18">
        <v>7.9872680000000005E-3</v>
      </c>
      <c r="Z523" t="str">
        <f t="shared" si="8"/>
        <v>Alphaproteobacteria non LD12</v>
      </c>
      <c r="AB523" s="26" t="s">
        <v>607</v>
      </c>
      <c r="AC523" s="27">
        <v>62.66</v>
      </c>
      <c r="AD523" s="27">
        <v>3.26</v>
      </c>
      <c r="AE523" s="26" t="s">
        <v>86</v>
      </c>
    </row>
    <row r="524" spans="1:31" x14ac:dyDescent="0.2">
      <c r="A524" t="s">
        <v>638</v>
      </c>
      <c r="B524" s="18">
        <v>4.4743749999999999E-2</v>
      </c>
      <c r="C524" s="18">
        <v>3.3946875000000001E-2</v>
      </c>
      <c r="D524" s="18">
        <v>2.5068750000000001E-2</v>
      </c>
      <c r="E524" s="18">
        <v>2.1357813E-2</v>
      </c>
      <c r="F524" s="18">
        <v>2.6489063E-2</v>
      </c>
      <c r="G524" s="18">
        <v>6.2198438000000002E-2</v>
      </c>
      <c r="H524" s="18">
        <v>5.2964062999999999E-2</v>
      </c>
      <c r="I524" s="18">
        <v>7.4201562999999998E-2</v>
      </c>
      <c r="J524" s="18">
        <v>2.5576563E-2</v>
      </c>
      <c r="K524" s="18">
        <v>4.9489063E-2</v>
      </c>
      <c r="L524" s="18">
        <v>4.7876562999999997E-2</v>
      </c>
      <c r="M524" s="18">
        <v>5.9954687999999999E-2</v>
      </c>
      <c r="N524" s="18">
        <v>6.4223437999999994E-2</v>
      </c>
      <c r="O524" s="18">
        <v>5.5948438000000003E-2</v>
      </c>
      <c r="P524" s="18">
        <v>3.6206250000000002E-2</v>
      </c>
      <c r="Q524" s="18">
        <v>5.5276563000000001E-2</v>
      </c>
      <c r="R524" s="18">
        <v>3.8984375000000002E-2</v>
      </c>
      <c r="S524" s="18">
        <v>4.5006249999999998E-2</v>
      </c>
      <c r="T524" s="18">
        <v>7.0901563000000001E-2</v>
      </c>
      <c r="U524" s="18">
        <v>1.300078125</v>
      </c>
      <c r="V524" s="18">
        <v>1.125696875</v>
      </c>
      <c r="W524" s="18">
        <v>10.523725000000001</v>
      </c>
      <c r="X524" s="18">
        <v>4.2671656249999996</v>
      </c>
      <c r="Y524" s="18">
        <v>4.2031375000000004</v>
      </c>
      <c r="Z524" t="str">
        <f t="shared" si="8"/>
        <v>Alphaproteobacteria non LD12</v>
      </c>
    </row>
    <row r="525" spans="1:31" s="19" customFormat="1" x14ac:dyDescent="0.2">
      <c r="A525" s="19" t="s">
        <v>112</v>
      </c>
      <c r="B525" s="20">
        <f>SUM(B2:B524)</f>
        <v>17042.582724559019</v>
      </c>
      <c r="C525" s="20">
        <f t="shared" ref="C525:Y525" si="9">SUM(C2:C524)</f>
        <v>13654.298310016</v>
      </c>
      <c r="D525" s="20">
        <f t="shared" si="9"/>
        <v>13180.670822039992</v>
      </c>
      <c r="E525" s="20">
        <f t="shared" si="9"/>
        <v>12878.701491830992</v>
      </c>
      <c r="F525" s="20">
        <f t="shared" si="9"/>
        <v>11440.238557829005</v>
      </c>
      <c r="G525" s="20">
        <f t="shared" si="9"/>
        <v>18294.199459669973</v>
      </c>
      <c r="H525" s="20">
        <f t="shared" si="9"/>
        <v>12559.036980590008</v>
      </c>
      <c r="I525" s="20">
        <f t="shared" si="9"/>
        <v>22890.438237759987</v>
      </c>
      <c r="J525" s="20">
        <f t="shared" si="9"/>
        <v>14928.742291655002</v>
      </c>
      <c r="K525" s="20">
        <f t="shared" si="9"/>
        <v>12738.888940924995</v>
      </c>
      <c r="L525" s="20">
        <f t="shared" si="9"/>
        <v>19811.213839338034</v>
      </c>
      <c r="M525" s="20">
        <f t="shared" si="9"/>
        <v>13353.73560644801</v>
      </c>
      <c r="N525" s="20">
        <f t="shared" si="9"/>
        <v>18574.832121135008</v>
      </c>
      <c r="O525" s="20">
        <f t="shared" si="9"/>
        <v>17104.289642204974</v>
      </c>
      <c r="P525" s="20">
        <f t="shared" si="9"/>
        <v>11366.723473554994</v>
      </c>
      <c r="Q525" s="20">
        <f t="shared" si="9"/>
        <v>14370.773366528005</v>
      </c>
      <c r="R525" s="20">
        <f t="shared" si="9"/>
        <v>13761.815400023987</v>
      </c>
      <c r="S525" s="20">
        <f t="shared" si="9"/>
        <v>14577.541750129001</v>
      </c>
      <c r="T525" s="20">
        <f t="shared" si="9"/>
        <v>12431.101381843995</v>
      </c>
      <c r="U525" s="20">
        <f t="shared" si="9"/>
        <v>19713.463960586985</v>
      </c>
      <c r="V525" s="20">
        <f t="shared" si="9"/>
        <v>12409.847126666013</v>
      </c>
      <c r="W525" s="20">
        <f t="shared" si="9"/>
        <v>16049.786260909006</v>
      </c>
      <c r="X525" s="20">
        <f t="shared" si="9"/>
        <v>18196.931496612018</v>
      </c>
      <c r="Y525" s="20">
        <f t="shared" si="9"/>
        <v>18049.418730428035</v>
      </c>
    </row>
    <row r="527" spans="1:31" x14ac:dyDescent="0.2">
      <c r="A527" t="s">
        <v>639</v>
      </c>
      <c r="B527" s="9">
        <f>SUM(B529:B1051)</f>
        <v>0.99999999999999878</v>
      </c>
      <c r="C527" s="9">
        <f t="shared" ref="C527:Y527" si="10">SUM(C529:C1051)</f>
        <v>0.99999999999999967</v>
      </c>
      <c r="D527" s="9">
        <f t="shared" si="10"/>
        <v>0.99999999999999989</v>
      </c>
      <c r="E527" s="9">
        <f t="shared" si="10"/>
        <v>0.999999999999999</v>
      </c>
      <c r="F527" s="9">
        <f t="shared" si="10"/>
        <v>0.99999999999999944</v>
      </c>
      <c r="G527" s="9">
        <f t="shared" si="10"/>
        <v>1.0000000000000016</v>
      </c>
      <c r="H527" s="9">
        <f t="shared" si="10"/>
        <v>1.0000000000000009</v>
      </c>
      <c r="I527" s="9">
        <f t="shared" si="10"/>
        <v>1.0000000000000011</v>
      </c>
      <c r="J527" s="9">
        <f t="shared" si="10"/>
        <v>0.99999999999999978</v>
      </c>
      <c r="K527" s="9">
        <f t="shared" si="10"/>
        <v>1</v>
      </c>
      <c r="L527" s="9">
        <f t="shared" si="10"/>
        <v>0.99999999999999756</v>
      </c>
      <c r="M527" s="9">
        <f t="shared" si="10"/>
        <v>0.999999999999999</v>
      </c>
      <c r="N527" s="9">
        <f t="shared" si="10"/>
        <v>0.99999999999999833</v>
      </c>
      <c r="O527" s="9">
        <f t="shared" si="10"/>
        <v>1.0000000000000009</v>
      </c>
      <c r="P527" s="9">
        <f t="shared" si="10"/>
        <v>0.99999999999999944</v>
      </c>
      <c r="Q527" s="9">
        <f t="shared" si="10"/>
        <v>1.0000000000000002</v>
      </c>
      <c r="R527" s="9">
        <f t="shared" si="10"/>
        <v>1.0000000000000009</v>
      </c>
      <c r="S527" s="9">
        <f t="shared" si="10"/>
        <v>0.99999999999999878</v>
      </c>
      <c r="T527" s="9">
        <f t="shared" si="10"/>
        <v>1.0000000000000002</v>
      </c>
      <c r="U527" s="9">
        <f t="shared" si="10"/>
        <v>1.0000000000000004</v>
      </c>
      <c r="V527" s="9">
        <f t="shared" si="10"/>
        <v>0.999999999999999</v>
      </c>
      <c r="W527" s="9">
        <f t="shared" si="10"/>
        <v>1.0000000000000002</v>
      </c>
      <c r="X527" s="9">
        <f t="shared" si="10"/>
        <v>1.0000000000000011</v>
      </c>
      <c r="Y527" s="9">
        <f t="shared" si="10"/>
        <v>0.99999999999999734</v>
      </c>
    </row>
    <row r="528" spans="1:31" x14ac:dyDescent="0.2">
      <c r="A528" s="15" t="s">
        <v>115</v>
      </c>
      <c r="B528" s="16" t="s">
        <v>0</v>
      </c>
      <c r="C528" s="16" t="s">
        <v>1</v>
      </c>
      <c r="D528" s="16" t="s">
        <v>2</v>
      </c>
      <c r="E528" s="16" t="s">
        <v>3</v>
      </c>
      <c r="F528" s="16" t="s">
        <v>4</v>
      </c>
      <c r="G528" s="16" t="s">
        <v>5</v>
      </c>
      <c r="H528" s="16" t="s">
        <v>6</v>
      </c>
      <c r="I528" s="16" t="s">
        <v>7</v>
      </c>
      <c r="J528" s="16" t="s">
        <v>8</v>
      </c>
      <c r="K528" s="16" t="s">
        <v>9</v>
      </c>
      <c r="L528" s="16" t="s">
        <v>10</v>
      </c>
      <c r="M528" s="16" t="s">
        <v>11</v>
      </c>
      <c r="N528" s="16" t="s">
        <v>12</v>
      </c>
      <c r="O528" s="17" t="s">
        <v>13</v>
      </c>
      <c r="P528" s="17" t="s">
        <v>14</v>
      </c>
      <c r="Q528" s="17" t="s">
        <v>15</v>
      </c>
      <c r="R528" s="17" t="s">
        <v>16</v>
      </c>
      <c r="S528" s="17" t="s">
        <v>17</v>
      </c>
      <c r="T528" s="17" t="s">
        <v>18</v>
      </c>
      <c r="U528" s="17" t="s">
        <v>19</v>
      </c>
      <c r="V528" s="17" t="s">
        <v>20</v>
      </c>
      <c r="W528" s="17" t="s">
        <v>21</v>
      </c>
      <c r="X528" s="17" t="s">
        <v>22</v>
      </c>
      <c r="Y528" s="17" t="s">
        <v>23</v>
      </c>
    </row>
    <row r="529" spans="1:26" x14ac:dyDescent="0.2">
      <c r="A529" t="s">
        <v>116</v>
      </c>
      <c r="B529" s="24">
        <f t="shared" ref="B529:Y529" si="11">B2/B$525</f>
        <v>7.0534417959300488E-2</v>
      </c>
      <c r="C529" s="24">
        <f t="shared" si="11"/>
        <v>0.14483282986056883</v>
      </c>
      <c r="D529" s="24">
        <f t="shared" si="11"/>
        <v>0.13119874802641918</v>
      </c>
      <c r="E529" s="24">
        <f t="shared" si="11"/>
        <v>0.12262012532875964</v>
      </c>
      <c r="F529" s="24">
        <f t="shared" si="11"/>
        <v>0.1077047161011148</v>
      </c>
      <c r="G529" s="24">
        <f t="shared" si="11"/>
        <v>0.16697553684894098</v>
      </c>
      <c r="H529" s="24">
        <f t="shared" si="11"/>
        <v>9.6179707876236642E-2</v>
      </c>
      <c r="I529" s="24">
        <f t="shared" si="11"/>
        <v>0.2249225702680924</v>
      </c>
      <c r="J529" s="24">
        <f t="shared" si="11"/>
        <v>0.23664735695617317</v>
      </c>
      <c r="K529" s="24">
        <f t="shared" si="11"/>
        <v>1.7692737651234624E-3</v>
      </c>
      <c r="L529" s="24">
        <f t="shared" si="11"/>
        <v>0.1444036586147712</v>
      </c>
      <c r="M529" s="24">
        <f t="shared" si="11"/>
        <v>4.7948934955011754E-3</v>
      </c>
      <c r="N529" s="24">
        <f t="shared" si="11"/>
        <v>0.19407813903729212</v>
      </c>
      <c r="O529" s="24">
        <f t="shared" si="11"/>
        <v>0.13793516476582868</v>
      </c>
      <c r="P529" s="24">
        <f t="shared" si="11"/>
        <v>8.6598924772834415E-2</v>
      </c>
      <c r="Q529" s="24">
        <f t="shared" si="11"/>
        <v>8.1671944234659136E-2</v>
      </c>
      <c r="R529" s="24">
        <f t="shared" si="11"/>
        <v>0.17908904271421228</v>
      </c>
      <c r="S529" s="24">
        <f t="shared" si="11"/>
        <v>6.516222016593394E-2</v>
      </c>
      <c r="T529" s="24">
        <f t="shared" si="11"/>
        <v>5.5444075293814503E-2</v>
      </c>
      <c r="U529" s="24">
        <f t="shared" si="11"/>
        <v>0.18632936805747596</v>
      </c>
      <c r="V529" s="24">
        <f t="shared" si="11"/>
        <v>6.3982614765160054E-2</v>
      </c>
      <c r="W529" s="24">
        <f t="shared" si="11"/>
        <v>0.13402562327195564</v>
      </c>
      <c r="X529" s="24">
        <f t="shared" si="11"/>
        <v>9.572094753031854E-2</v>
      </c>
      <c r="Y529" s="24">
        <f t="shared" si="11"/>
        <v>0.10703551969477662</v>
      </c>
      <c r="Z529" t="str">
        <f>VLOOKUP(A529,AB:AE,4,FALSE)</f>
        <v>Cyanobacteria</v>
      </c>
    </row>
    <row r="530" spans="1:26" x14ac:dyDescent="0.2">
      <c r="A530" t="s">
        <v>117</v>
      </c>
      <c r="B530" s="24">
        <f t="shared" ref="B530:Y530" si="12">B3/B$525</f>
        <v>1.1719207453937586E-2</v>
      </c>
      <c r="C530" s="24">
        <f t="shared" si="12"/>
        <v>4.4291193202976926E-2</v>
      </c>
      <c r="D530" s="24">
        <f t="shared" si="12"/>
        <v>2.2205243098143125E-2</v>
      </c>
      <c r="E530" s="24">
        <f t="shared" si="12"/>
        <v>4.2125548825254155E-2</v>
      </c>
      <c r="F530" s="24">
        <f t="shared" si="12"/>
        <v>5.4291503543424942E-2</v>
      </c>
      <c r="G530" s="24">
        <f t="shared" si="12"/>
        <v>3.9722422487084302E-6</v>
      </c>
      <c r="H530" s="24">
        <f t="shared" si="12"/>
        <v>3.5013485482972256E-5</v>
      </c>
      <c r="I530" s="24">
        <f t="shared" si="12"/>
        <v>2.3515456297033957E-7</v>
      </c>
      <c r="J530" s="24">
        <f t="shared" si="12"/>
        <v>2.4547620478709038E-7</v>
      </c>
      <c r="K530" s="24">
        <f t="shared" si="12"/>
        <v>8.3322345843681346E-6</v>
      </c>
      <c r="L530" s="24">
        <f t="shared" si="12"/>
        <v>1.8995585179780908E-7</v>
      </c>
      <c r="M530" s="24">
        <f t="shared" si="12"/>
        <v>3.5125205697012025E-6</v>
      </c>
      <c r="N530" s="24">
        <f t="shared" si="12"/>
        <v>3.174588045557895E-7</v>
      </c>
      <c r="O530" s="24">
        <f t="shared" si="12"/>
        <v>3.2007360027927157E-3</v>
      </c>
      <c r="P530" s="24">
        <f t="shared" si="12"/>
        <v>5.4038720175524135E-2</v>
      </c>
      <c r="Q530" s="24">
        <f t="shared" si="12"/>
        <v>4.3689483877212498E-2</v>
      </c>
      <c r="R530" s="24">
        <f t="shared" si="12"/>
        <v>1.2101566919703755E-6</v>
      </c>
      <c r="S530" s="24">
        <f t="shared" si="12"/>
        <v>4.7653742442126954E-6</v>
      </c>
      <c r="T530" s="24">
        <f t="shared" si="12"/>
        <v>7.1909913606335531E-4</v>
      </c>
      <c r="U530" s="24">
        <f t="shared" si="12"/>
        <v>6.2096620991998927E-7</v>
      </c>
      <c r="V530" s="24">
        <f t="shared" si="12"/>
        <v>1.2165132935087042E-6</v>
      </c>
      <c r="W530" s="24">
        <f t="shared" si="12"/>
        <v>1.4712746086540471E-6</v>
      </c>
      <c r="X530" s="24">
        <f t="shared" si="12"/>
        <v>6.6153922721758236E-7</v>
      </c>
      <c r="Y530" s="24">
        <f t="shared" si="12"/>
        <v>1.0229365984442507E-6</v>
      </c>
      <c r="Z530" t="str">
        <f t="shared" ref="Z530:Z593" si="13">VLOOKUP(A530,AB:AE,4,FALSE)</f>
        <v>Chloroflexi</v>
      </c>
    </row>
    <row r="531" spans="1:26" x14ac:dyDescent="0.2">
      <c r="A531" t="s">
        <v>118</v>
      </c>
      <c r="B531" s="24">
        <f t="shared" ref="B531:Y531" si="14">B4/B$525</f>
        <v>4.2824524844363623E-2</v>
      </c>
      <c r="C531" s="24">
        <f t="shared" si="14"/>
        <v>4.3843100898188776E-2</v>
      </c>
      <c r="D531" s="24">
        <f t="shared" si="14"/>
        <v>4.5687458561900263E-2</v>
      </c>
      <c r="E531" s="24">
        <f t="shared" si="14"/>
        <v>5.8290180518290061E-2</v>
      </c>
      <c r="F531" s="24">
        <f t="shared" si="14"/>
        <v>4.4311486577619061E-2</v>
      </c>
      <c r="G531" s="24">
        <f t="shared" si="14"/>
        <v>6.9772820221728732E-2</v>
      </c>
      <c r="H531" s="24">
        <f t="shared" si="14"/>
        <v>4.3107082106431258E-2</v>
      </c>
      <c r="I531" s="24">
        <f t="shared" si="14"/>
        <v>6.4601288391266193E-2</v>
      </c>
      <c r="J531" s="24">
        <f t="shared" si="14"/>
        <v>7.6609481137557445E-2</v>
      </c>
      <c r="K531" s="24">
        <f t="shared" si="14"/>
        <v>2.3728131848997153E-2</v>
      </c>
      <c r="L531" s="24">
        <f t="shared" si="14"/>
        <v>7.551712394468757E-2</v>
      </c>
      <c r="M531" s="24">
        <f t="shared" si="14"/>
        <v>3.976659918619211E-2</v>
      </c>
      <c r="N531" s="24">
        <f t="shared" si="14"/>
        <v>6.8105787053686667E-2</v>
      </c>
      <c r="O531" s="24">
        <f t="shared" si="14"/>
        <v>6.5884723456701585E-2</v>
      </c>
      <c r="P531" s="24">
        <f t="shared" si="14"/>
        <v>4.0483629250820594E-2</v>
      </c>
      <c r="Q531" s="24">
        <f t="shared" si="14"/>
        <v>7.3560222685176258E-2</v>
      </c>
      <c r="R531" s="24">
        <f t="shared" si="14"/>
        <v>9.3562342000151788E-2</v>
      </c>
      <c r="S531" s="24">
        <f t="shared" si="14"/>
        <v>4.629909322633409E-2</v>
      </c>
      <c r="T531" s="24">
        <f t="shared" si="14"/>
        <v>3.8821780643254061E-2</v>
      </c>
      <c r="U531" s="24">
        <f t="shared" si="14"/>
        <v>9.4650167962893203E-2</v>
      </c>
      <c r="V531" s="24">
        <f t="shared" si="14"/>
        <v>0.10931988824301263</v>
      </c>
      <c r="W531" s="24">
        <f t="shared" si="14"/>
        <v>9.9457092764398777E-2</v>
      </c>
      <c r="X531" s="24">
        <f t="shared" si="14"/>
        <v>0.12893498002324344</v>
      </c>
      <c r="Y531" s="24">
        <f t="shared" si="14"/>
        <v>0.10696684479623762</v>
      </c>
      <c r="Z531" t="str">
        <f t="shared" si="13"/>
        <v>Actinobacteria</v>
      </c>
    </row>
    <row r="532" spans="1:26" x14ac:dyDescent="0.2">
      <c r="A532" t="s">
        <v>119</v>
      </c>
      <c r="B532" s="24">
        <f t="shared" ref="B532:Y532" si="15">B5/B$525</f>
        <v>1.7857589135327191E-2</v>
      </c>
      <c r="C532" s="24">
        <f t="shared" si="15"/>
        <v>3.550681073405023E-2</v>
      </c>
      <c r="D532" s="24">
        <f t="shared" si="15"/>
        <v>3.4231319656776643E-2</v>
      </c>
      <c r="E532" s="24">
        <f t="shared" si="15"/>
        <v>3.0864801381733618E-2</v>
      </c>
      <c r="F532" s="24">
        <f t="shared" si="15"/>
        <v>2.6624277532356036E-2</v>
      </c>
      <c r="G532" s="24">
        <f t="shared" si="15"/>
        <v>4.1917649766011346E-2</v>
      </c>
      <c r="H532" s="24">
        <f t="shared" si="15"/>
        <v>2.4807115440579237E-2</v>
      </c>
      <c r="I532" s="24">
        <f t="shared" si="15"/>
        <v>5.530870522660173E-2</v>
      </c>
      <c r="J532" s="24">
        <f t="shared" si="15"/>
        <v>5.316723208784175E-2</v>
      </c>
      <c r="K532" s="24">
        <f t="shared" si="15"/>
        <v>3.7796840472732632E-4</v>
      </c>
      <c r="L532" s="24">
        <f t="shared" si="15"/>
        <v>3.7012368805186796E-2</v>
      </c>
      <c r="M532" s="24">
        <f t="shared" si="15"/>
        <v>8.5193754806008721E-4</v>
      </c>
      <c r="N532" s="24">
        <f t="shared" si="15"/>
        <v>4.1916988779353972E-2</v>
      </c>
      <c r="O532" s="24">
        <f t="shared" si="15"/>
        <v>2.3597974534063555E-2</v>
      </c>
      <c r="P532" s="24">
        <f t="shared" si="15"/>
        <v>1.5604338489684986E-2</v>
      </c>
      <c r="Q532" s="24">
        <f t="shared" si="15"/>
        <v>1.4194738744897769E-2</v>
      </c>
      <c r="R532" s="24">
        <f t="shared" si="15"/>
        <v>2.9840002293540738E-2</v>
      </c>
      <c r="S532" s="24">
        <f t="shared" si="15"/>
        <v>1.1244609098687674E-2</v>
      </c>
      <c r="T532" s="24">
        <f t="shared" si="15"/>
        <v>9.8639910039741673E-3</v>
      </c>
      <c r="U532" s="24">
        <f t="shared" si="15"/>
        <v>2.568295613658983E-2</v>
      </c>
      <c r="V532" s="24">
        <f t="shared" si="15"/>
        <v>9.47454578609205E-3</v>
      </c>
      <c r="W532" s="24">
        <f t="shared" si="15"/>
        <v>2.0772452042680207E-2</v>
      </c>
      <c r="X532" s="24">
        <f t="shared" si="15"/>
        <v>1.5619438505492992E-2</v>
      </c>
      <c r="Y532" s="24">
        <f t="shared" si="15"/>
        <v>1.3762033349098849E-2</v>
      </c>
      <c r="Z532" t="str">
        <f t="shared" si="13"/>
        <v>Cyanobacteria</v>
      </c>
    </row>
    <row r="533" spans="1:26" x14ac:dyDescent="0.2">
      <c r="A533" t="s">
        <v>120</v>
      </c>
      <c r="B533" s="24">
        <f t="shared" ref="B533:Y533" si="16">B6/B$525</f>
        <v>3.7984746629226095E-2</v>
      </c>
      <c r="C533" s="24">
        <f t="shared" si="16"/>
        <v>2.9653481673458881E-2</v>
      </c>
      <c r="D533" s="24">
        <f t="shared" si="16"/>
        <v>2.8373538915382624E-2</v>
      </c>
      <c r="E533" s="24">
        <f t="shared" si="16"/>
        <v>3.2197341421650337E-2</v>
      </c>
      <c r="F533" s="24">
        <f t="shared" si="16"/>
        <v>2.6241392544612281E-2</v>
      </c>
      <c r="G533" s="24">
        <f t="shared" si="16"/>
        <v>7.7521988492935359E-2</v>
      </c>
      <c r="H533" s="24">
        <f t="shared" si="16"/>
        <v>1.8800355112013344E-2</v>
      </c>
      <c r="I533" s="24">
        <f t="shared" si="16"/>
        <v>7.1033378527361718E-2</v>
      </c>
      <c r="J533" s="24">
        <f t="shared" si="16"/>
        <v>6.6032099057067764E-2</v>
      </c>
      <c r="K533" s="24">
        <f t="shared" si="16"/>
        <v>1.1000109997805266E-2</v>
      </c>
      <c r="L533" s="24">
        <f t="shared" si="16"/>
        <v>0.12191812392656025</v>
      </c>
      <c r="M533" s="24">
        <f t="shared" si="16"/>
        <v>1.9604221284236882E-2</v>
      </c>
      <c r="N533" s="24">
        <f t="shared" si="16"/>
        <v>9.1391903298465429E-2</v>
      </c>
      <c r="O533" s="24">
        <f t="shared" si="16"/>
        <v>5.6483082923019082E-2</v>
      </c>
      <c r="P533" s="24">
        <f t="shared" si="16"/>
        <v>2.823970891407707E-2</v>
      </c>
      <c r="Q533" s="24">
        <f t="shared" si="16"/>
        <v>3.2050023311395212E-2</v>
      </c>
      <c r="R533" s="24">
        <f t="shared" si="16"/>
        <v>5.7582617406611837E-2</v>
      </c>
      <c r="S533" s="24">
        <f t="shared" si="16"/>
        <v>2.2555958064540631E-2</v>
      </c>
      <c r="T533" s="24">
        <f t="shared" si="16"/>
        <v>1.3989518061045963E-2</v>
      </c>
      <c r="U533" s="24">
        <f t="shared" si="16"/>
        <v>6.7698112805957736E-2</v>
      </c>
      <c r="V533" s="24">
        <f t="shared" si="16"/>
        <v>8.6925518258967355E-2</v>
      </c>
      <c r="W533" s="24">
        <f t="shared" si="16"/>
        <v>8.4806644454523114E-2</v>
      </c>
      <c r="X533" s="24">
        <f t="shared" si="16"/>
        <v>7.5326482283851248E-2</v>
      </c>
      <c r="Y533" s="24">
        <f t="shared" si="16"/>
        <v>7.1450642885573776E-2</v>
      </c>
      <c r="Z533" t="str">
        <f t="shared" si="13"/>
        <v>Alphaproteobacteria LD12</v>
      </c>
    </row>
    <row r="534" spans="1:26" x14ac:dyDescent="0.2">
      <c r="A534" t="s">
        <v>121</v>
      </c>
      <c r="B534" s="24">
        <f t="shared" ref="B534:Y534" si="17">B7/B$525</f>
        <v>2.8808394844549827E-2</v>
      </c>
      <c r="C534" s="24">
        <f t="shared" si="17"/>
        <v>2.3619627173622374E-2</v>
      </c>
      <c r="D534" s="24">
        <f t="shared" si="17"/>
        <v>2.5808818078604457E-2</v>
      </c>
      <c r="E534" s="24">
        <f t="shared" si="17"/>
        <v>3.410728984429235E-2</v>
      </c>
      <c r="F534" s="24">
        <f t="shared" si="17"/>
        <v>2.3587547797710301E-2</v>
      </c>
      <c r="G534" s="24">
        <f t="shared" si="17"/>
        <v>5.6008479477816092E-2</v>
      </c>
      <c r="H534" s="24">
        <f t="shared" si="17"/>
        <v>2.1322275347533826E-2</v>
      </c>
      <c r="I534" s="24">
        <f t="shared" si="17"/>
        <v>4.960646398315173E-2</v>
      </c>
      <c r="J534" s="24">
        <f t="shared" si="17"/>
        <v>5.5255705717494281E-2</v>
      </c>
      <c r="K534" s="24">
        <f t="shared" si="17"/>
        <v>5.3707437129938661E-3</v>
      </c>
      <c r="L534" s="24">
        <f t="shared" si="17"/>
        <v>7.2717176679979553E-2</v>
      </c>
      <c r="M534" s="24">
        <f t="shared" si="17"/>
        <v>1.2460527114199744E-2</v>
      </c>
      <c r="N534" s="24">
        <f t="shared" si="17"/>
        <v>5.8741734023991153E-2</v>
      </c>
      <c r="O534" s="24">
        <f t="shared" si="17"/>
        <v>4.7649063758191536E-2</v>
      </c>
      <c r="P534" s="24">
        <f t="shared" si="17"/>
        <v>2.1980206642773243E-2</v>
      </c>
      <c r="Q534" s="24">
        <f t="shared" si="17"/>
        <v>4.0250422955473084E-2</v>
      </c>
      <c r="R534" s="24">
        <f t="shared" si="17"/>
        <v>5.8683118216989918E-2</v>
      </c>
      <c r="S534" s="24">
        <f t="shared" si="17"/>
        <v>1.9733388648840906E-2</v>
      </c>
      <c r="T534" s="24">
        <f t="shared" si="17"/>
        <v>1.5632527716636938E-2</v>
      </c>
      <c r="U534" s="24">
        <f t="shared" si="17"/>
        <v>6.3367777702463407E-2</v>
      </c>
      <c r="V534" s="24">
        <f t="shared" si="17"/>
        <v>9.4047961355794296E-2</v>
      </c>
      <c r="W534" s="24">
        <f t="shared" si="17"/>
        <v>7.7253802938169205E-2</v>
      </c>
      <c r="X534" s="24">
        <f t="shared" si="17"/>
        <v>8.0047191652680469E-2</v>
      </c>
      <c r="Y534" s="24">
        <f t="shared" si="17"/>
        <v>7.4739680936418099E-2</v>
      </c>
      <c r="Z534" t="str">
        <f t="shared" si="13"/>
        <v>Actinobacteria</v>
      </c>
    </row>
    <row r="535" spans="1:26" x14ac:dyDescent="0.2">
      <c r="A535" t="s">
        <v>122</v>
      </c>
      <c r="B535" s="24">
        <f t="shared" ref="B535:Y535" si="18">B8/B$525</f>
        <v>2.4079541225205853E-2</v>
      </c>
      <c r="C535" s="24">
        <f t="shared" si="18"/>
        <v>2.360265092228107E-2</v>
      </c>
      <c r="D535" s="24">
        <f t="shared" si="18"/>
        <v>1.785439573428154E-2</v>
      </c>
      <c r="E535" s="24">
        <f t="shared" si="18"/>
        <v>1.0169856843337632E-2</v>
      </c>
      <c r="F535" s="24">
        <f t="shared" si="18"/>
        <v>2.0772116953573051E-2</v>
      </c>
      <c r="G535" s="24">
        <f t="shared" si="18"/>
        <v>3.907764638600353E-4</v>
      </c>
      <c r="H535" s="24">
        <f t="shared" si="18"/>
        <v>6.5835344459759415E-2</v>
      </c>
      <c r="I535" s="24">
        <f t="shared" si="18"/>
        <v>6.8049512718828221E-5</v>
      </c>
      <c r="J535" s="24">
        <f t="shared" si="18"/>
        <v>6.0488208139594855E-5</v>
      </c>
      <c r="K535" s="24">
        <f t="shared" si="18"/>
        <v>0.15966168544462669</v>
      </c>
      <c r="L535" s="24">
        <f t="shared" si="18"/>
        <v>3.6985293800881157E-4</v>
      </c>
      <c r="M535" s="24">
        <f t="shared" si="18"/>
        <v>9.3961531737541307E-2</v>
      </c>
      <c r="N535" s="24">
        <f t="shared" si="18"/>
        <v>2.22764482823609E-4</v>
      </c>
      <c r="O535" s="24">
        <f t="shared" si="18"/>
        <v>2.5156338439117482E-2</v>
      </c>
      <c r="P535" s="24">
        <f t="shared" si="18"/>
        <v>1.7025053758915457E-2</v>
      </c>
      <c r="Q535" s="24">
        <f t="shared" si="18"/>
        <v>1.8585957233318358E-2</v>
      </c>
      <c r="R535" s="24">
        <f t="shared" si="18"/>
        <v>1.8276982221368961E-3</v>
      </c>
      <c r="S535" s="24">
        <f t="shared" si="18"/>
        <v>0.11338821293277193</v>
      </c>
      <c r="T535" s="24">
        <f t="shared" si="18"/>
        <v>6.9452213161174503E-2</v>
      </c>
      <c r="U535" s="24">
        <f t="shared" si="18"/>
        <v>1.1243177791743122E-4</v>
      </c>
      <c r="V535" s="24">
        <f t="shared" si="18"/>
        <v>2.8631965661889553E-4</v>
      </c>
      <c r="W535" s="24">
        <f t="shared" si="18"/>
        <v>2.2333599910488691E-5</v>
      </c>
      <c r="X535" s="24">
        <f t="shared" si="18"/>
        <v>1.3094722175789071E-4</v>
      </c>
      <c r="Y535" s="24">
        <f t="shared" si="18"/>
        <v>2.4969279999041401E-4</v>
      </c>
      <c r="Z535" t="str">
        <f t="shared" si="13"/>
        <v>Thaumarchaeota</v>
      </c>
    </row>
    <row r="536" spans="1:26" x14ac:dyDescent="0.2">
      <c r="A536" t="s">
        <v>123</v>
      </c>
      <c r="B536" s="24">
        <f t="shared" ref="B536:Y536" si="19">B9/B$525</f>
        <v>1.7030906200721424E-2</v>
      </c>
      <c r="C536" s="24">
        <f t="shared" si="19"/>
        <v>2.1075548341353237E-2</v>
      </c>
      <c r="D536" s="24">
        <f t="shared" si="19"/>
        <v>1.7963999768818562E-2</v>
      </c>
      <c r="E536" s="24">
        <f t="shared" si="19"/>
        <v>2.3160129869396792E-2</v>
      </c>
      <c r="F536" s="24">
        <f t="shared" si="19"/>
        <v>1.7636708996939764E-2</v>
      </c>
      <c r="G536" s="24">
        <f t="shared" si="19"/>
        <v>2.6941150684758705E-2</v>
      </c>
      <c r="H536" s="24">
        <f t="shared" si="19"/>
        <v>2.2815670313165885E-2</v>
      </c>
      <c r="I536" s="24">
        <f t="shared" si="19"/>
        <v>2.6093764981515288E-2</v>
      </c>
      <c r="J536" s="24">
        <f t="shared" si="19"/>
        <v>3.2317989029102177E-2</v>
      </c>
      <c r="K536" s="24">
        <f t="shared" si="19"/>
        <v>9.8520873273966122E-3</v>
      </c>
      <c r="L536" s="24">
        <f t="shared" si="19"/>
        <v>3.0153460532227571E-2</v>
      </c>
      <c r="M536" s="24">
        <f t="shared" si="19"/>
        <v>1.2288766442310115E-2</v>
      </c>
      <c r="N536" s="24">
        <f t="shared" si="19"/>
        <v>2.6291889881702925E-2</v>
      </c>
      <c r="O536" s="24">
        <f t="shared" si="19"/>
        <v>2.0443742091292256E-2</v>
      </c>
      <c r="P536" s="24">
        <f t="shared" si="19"/>
        <v>1.7061036599612826E-2</v>
      </c>
      <c r="Q536" s="24">
        <f t="shared" si="19"/>
        <v>1.8059083118273474E-2</v>
      </c>
      <c r="R536" s="24">
        <f t="shared" si="19"/>
        <v>2.3506209754814482E-2</v>
      </c>
      <c r="S536" s="24">
        <f t="shared" si="19"/>
        <v>1.2877019405438426E-2</v>
      </c>
      <c r="T536" s="24">
        <f t="shared" si="19"/>
        <v>1.2933706415975696E-2</v>
      </c>
      <c r="U536" s="24">
        <f t="shared" si="19"/>
        <v>1.6551470145091868E-2</v>
      </c>
      <c r="V536" s="24">
        <f t="shared" si="19"/>
        <v>1.1101155340098949E-2</v>
      </c>
      <c r="W536" s="24">
        <f t="shared" si="19"/>
        <v>1.7784106913323723E-2</v>
      </c>
      <c r="X536" s="24">
        <f t="shared" si="19"/>
        <v>2.2965205857801121E-2</v>
      </c>
      <c r="Y536" s="24">
        <f t="shared" si="19"/>
        <v>1.2617669898480946E-2</v>
      </c>
      <c r="Z536" t="str">
        <f t="shared" si="13"/>
        <v>Planctomycetes (Phycisphaerae)</v>
      </c>
    </row>
    <row r="537" spans="1:26" x14ac:dyDescent="0.2">
      <c r="A537" t="s">
        <v>124</v>
      </c>
      <c r="B537" s="24">
        <f t="shared" ref="B537:Y537" si="20">B10/B$525</f>
        <v>2.2394490897791757E-2</v>
      </c>
      <c r="C537" s="24">
        <f t="shared" si="20"/>
        <v>1.9842385522019737E-2</v>
      </c>
      <c r="D537" s="24">
        <f t="shared" si="20"/>
        <v>2.197237655884168E-2</v>
      </c>
      <c r="E537" s="24">
        <f t="shared" si="20"/>
        <v>2.7517792575966846E-2</v>
      </c>
      <c r="F537" s="24">
        <f t="shared" si="20"/>
        <v>1.9940941689881309E-2</v>
      </c>
      <c r="G537" s="24">
        <f t="shared" si="20"/>
        <v>3.357214027615503E-2</v>
      </c>
      <c r="H537" s="24">
        <f t="shared" si="20"/>
        <v>2.1653395281843044E-2</v>
      </c>
      <c r="I537" s="24">
        <f t="shared" si="20"/>
        <v>3.329823481241434E-2</v>
      </c>
      <c r="J537" s="24">
        <f t="shared" si="20"/>
        <v>3.5589713461461253E-2</v>
      </c>
      <c r="K537" s="24">
        <f t="shared" si="20"/>
        <v>1.2822026171784783E-2</v>
      </c>
      <c r="L537" s="24">
        <f t="shared" si="20"/>
        <v>3.6306634188752657E-2</v>
      </c>
      <c r="M537" s="24">
        <f t="shared" si="20"/>
        <v>2.0817774321199439E-2</v>
      </c>
      <c r="N537" s="24">
        <f t="shared" si="20"/>
        <v>3.2563030661891153E-2</v>
      </c>
      <c r="O537" s="24">
        <f t="shared" si="20"/>
        <v>3.1805330205450733E-2</v>
      </c>
      <c r="P537" s="24">
        <f t="shared" si="20"/>
        <v>1.7857715055024204E-2</v>
      </c>
      <c r="Q537" s="24">
        <f t="shared" si="20"/>
        <v>3.2847171829976832E-2</v>
      </c>
      <c r="R537" s="24">
        <f t="shared" si="20"/>
        <v>4.3963622822534409E-2</v>
      </c>
      <c r="S537" s="24">
        <f t="shared" si="20"/>
        <v>2.3586361897880163E-2</v>
      </c>
      <c r="T537" s="24">
        <f t="shared" si="20"/>
        <v>1.9705802943396366E-2</v>
      </c>
      <c r="U537" s="24">
        <f t="shared" si="20"/>
        <v>4.5453817765942706E-2</v>
      </c>
      <c r="V537" s="24">
        <f t="shared" si="20"/>
        <v>5.2107647620452703E-2</v>
      </c>
      <c r="W537" s="24">
        <f t="shared" si="20"/>
        <v>4.8021208380649702E-2</v>
      </c>
      <c r="X537" s="24">
        <f t="shared" si="20"/>
        <v>6.6557695083124105E-2</v>
      </c>
      <c r="Y537" s="24">
        <f t="shared" si="20"/>
        <v>5.1918311420202569E-2</v>
      </c>
      <c r="Z537" t="str">
        <f t="shared" si="13"/>
        <v>Actinobacteria</v>
      </c>
    </row>
    <row r="538" spans="1:26" x14ac:dyDescent="0.2">
      <c r="A538" t="s">
        <v>125</v>
      </c>
      <c r="B538" s="24">
        <f t="shared" ref="B538:Y538" si="21">B11/B$525</f>
        <v>1.7708462894247684E-2</v>
      </c>
      <c r="C538" s="24">
        <f t="shared" si="21"/>
        <v>1.9269217489338103E-2</v>
      </c>
      <c r="D538" s="24">
        <f t="shared" si="21"/>
        <v>1.4772695808047182E-2</v>
      </c>
      <c r="E538" s="24">
        <f t="shared" si="21"/>
        <v>9.8976952436434958E-3</v>
      </c>
      <c r="F538" s="24">
        <f t="shared" si="21"/>
        <v>1.8780147880130535E-2</v>
      </c>
      <c r="G538" s="24">
        <f t="shared" si="21"/>
        <v>4.3942212151572447E-3</v>
      </c>
      <c r="H538" s="24">
        <f t="shared" si="21"/>
        <v>3.3665754289397505E-2</v>
      </c>
      <c r="I538" s="24">
        <f t="shared" si="21"/>
        <v>2.7298704638568311E-3</v>
      </c>
      <c r="J538" s="24">
        <f t="shared" si="21"/>
        <v>1.984276960595588E-3</v>
      </c>
      <c r="K538" s="24">
        <f t="shared" si="21"/>
        <v>0.10321540992291013</v>
      </c>
      <c r="L538" s="24">
        <f t="shared" si="21"/>
        <v>4.6663945672240038E-3</v>
      </c>
      <c r="M538" s="24">
        <f t="shared" si="21"/>
        <v>0.11720431152195834</v>
      </c>
      <c r="N538" s="24">
        <f t="shared" si="21"/>
        <v>3.3641594428677748E-3</v>
      </c>
      <c r="O538" s="24">
        <f t="shared" si="21"/>
        <v>2.5305774145216207E-2</v>
      </c>
      <c r="P538" s="24">
        <f t="shared" si="21"/>
        <v>2.0868648458975143E-2</v>
      </c>
      <c r="Q538" s="24">
        <f t="shared" si="21"/>
        <v>2.4504152046556021E-2</v>
      </c>
      <c r="R538" s="24">
        <f t="shared" si="21"/>
        <v>1.1870681777908114E-2</v>
      </c>
      <c r="S538" s="24">
        <f t="shared" si="21"/>
        <v>6.0923144843137961E-2</v>
      </c>
      <c r="T538" s="24">
        <f t="shared" si="21"/>
        <v>4.1030315812961404E-2</v>
      </c>
      <c r="U538" s="24">
        <f t="shared" si="21"/>
        <v>2.1376900114689536E-3</v>
      </c>
      <c r="V538" s="24">
        <f t="shared" si="21"/>
        <v>3.6738788588323783E-3</v>
      </c>
      <c r="W538" s="24">
        <f t="shared" si="21"/>
        <v>1.5560943207592285E-3</v>
      </c>
      <c r="X538" s="24">
        <f t="shared" si="21"/>
        <v>4.927200913884479E-3</v>
      </c>
      <c r="Y538" s="24">
        <f t="shared" si="21"/>
        <v>5.3878365947629507E-3</v>
      </c>
      <c r="Z538" t="str">
        <f t="shared" si="13"/>
        <v>Thaumarchaeota</v>
      </c>
    </row>
    <row r="539" spans="1:26" x14ac:dyDescent="0.2">
      <c r="A539" t="s">
        <v>126</v>
      </c>
      <c r="B539" s="24">
        <f t="shared" ref="B539:Y539" si="22">B12/B$525</f>
        <v>2.6164971161173473E-2</v>
      </c>
      <c r="C539" s="24">
        <f t="shared" si="22"/>
        <v>1.9129263545414218E-2</v>
      </c>
      <c r="D539" s="24">
        <f t="shared" si="22"/>
        <v>2.2544003739409856E-2</v>
      </c>
      <c r="E539" s="24">
        <f t="shared" si="22"/>
        <v>2.4527497512102855E-2</v>
      </c>
      <c r="F539" s="24">
        <f t="shared" si="22"/>
        <v>1.5680703657812774E-2</v>
      </c>
      <c r="G539" s="24">
        <f t="shared" si="22"/>
        <v>6.4169301454701511E-2</v>
      </c>
      <c r="H539" s="24">
        <f t="shared" si="22"/>
        <v>2.078575765828633E-2</v>
      </c>
      <c r="I539" s="24">
        <f t="shared" si="22"/>
        <v>4.0852950572059961E-2</v>
      </c>
      <c r="J539" s="24">
        <f t="shared" si="22"/>
        <v>3.3073579344724768E-2</v>
      </c>
      <c r="K539" s="24">
        <f t="shared" si="22"/>
        <v>2.1279395397595536E-3</v>
      </c>
      <c r="L539" s="24">
        <f t="shared" si="22"/>
        <v>3.9565342616391191E-2</v>
      </c>
      <c r="M539" s="24">
        <f t="shared" si="22"/>
        <v>4.7086624434617757E-3</v>
      </c>
      <c r="N539" s="24">
        <f t="shared" si="22"/>
        <v>5.5025701730947611E-2</v>
      </c>
      <c r="O539" s="24">
        <f t="shared" si="22"/>
        <v>3.2416025581786363E-2</v>
      </c>
      <c r="P539" s="24">
        <f t="shared" si="22"/>
        <v>2.8053007257708165E-2</v>
      </c>
      <c r="Q539" s="24">
        <f t="shared" si="22"/>
        <v>1.9101631728419693E-2</v>
      </c>
      <c r="R539" s="24">
        <f t="shared" si="22"/>
        <v>3.240001725348117E-2</v>
      </c>
      <c r="S539" s="24">
        <f t="shared" si="22"/>
        <v>1.220087484218154E-2</v>
      </c>
      <c r="T539" s="24">
        <f t="shared" si="22"/>
        <v>8.8459481764509695E-3</v>
      </c>
      <c r="U539" s="24">
        <f t="shared" si="22"/>
        <v>3.4631201764688341E-2</v>
      </c>
      <c r="V539" s="24">
        <f t="shared" si="22"/>
        <v>5.0726990371002506E-2</v>
      </c>
      <c r="W539" s="24">
        <f t="shared" si="22"/>
        <v>3.4620866618851123E-2</v>
      </c>
      <c r="X539" s="24">
        <f t="shared" si="22"/>
        <v>3.054497745971544E-2</v>
      </c>
      <c r="Y539" s="24">
        <f t="shared" si="22"/>
        <v>3.5444652714576835E-2</v>
      </c>
      <c r="Z539" t="str">
        <f t="shared" si="13"/>
        <v>Ignavibacteria</v>
      </c>
    </row>
    <row r="540" spans="1:26" x14ac:dyDescent="0.2">
      <c r="A540" t="s">
        <v>127</v>
      </c>
      <c r="B540" s="24">
        <f t="shared" ref="B540:Y540" si="23">B13/B$525</f>
        <v>1.5441962069561237E-2</v>
      </c>
      <c r="C540" s="24">
        <f t="shared" si="23"/>
        <v>1.4038068280623012E-2</v>
      </c>
      <c r="D540" s="24">
        <f t="shared" si="23"/>
        <v>1.542543755512227E-2</v>
      </c>
      <c r="E540" s="24">
        <f t="shared" si="23"/>
        <v>1.8744730915079121E-2</v>
      </c>
      <c r="F540" s="24">
        <f t="shared" si="23"/>
        <v>1.4616948628712278E-2</v>
      </c>
      <c r="G540" s="24">
        <f t="shared" si="23"/>
        <v>2.5609423234551953E-2</v>
      </c>
      <c r="H540" s="24">
        <f t="shared" si="23"/>
        <v>1.1338856706934386E-2</v>
      </c>
      <c r="I540" s="24">
        <f t="shared" si="23"/>
        <v>2.4615550919008491E-2</v>
      </c>
      <c r="J540" s="24">
        <f t="shared" si="23"/>
        <v>2.7809640436493529E-2</v>
      </c>
      <c r="K540" s="24">
        <f t="shared" si="23"/>
        <v>6.8260748957974593E-3</v>
      </c>
      <c r="L540" s="24">
        <f t="shared" si="23"/>
        <v>3.4757921931703739E-2</v>
      </c>
      <c r="M540" s="24">
        <f t="shared" si="23"/>
        <v>1.7184194952099857E-2</v>
      </c>
      <c r="N540" s="24">
        <f t="shared" si="23"/>
        <v>2.8110943845671421E-2</v>
      </c>
      <c r="O540" s="24">
        <f t="shared" si="23"/>
        <v>2.1538352834658176E-2</v>
      </c>
      <c r="P540" s="24">
        <f t="shared" si="23"/>
        <v>1.1679008203978169E-2</v>
      </c>
      <c r="Q540" s="24">
        <f t="shared" si="23"/>
        <v>1.9652579446963588E-2</v>
      </c>
      <c r="R540" s="24">
        <f t="shared" si="23"/>
        <v>3.1789755005668614E-2</v>
      </c>
      <c r="S540" s="24">
        <f t="shared" si="23"/>
        <v>1.1636889374609325E-2</v>
      </c>
      <c r="T540" s="24">
        <f t="shared" si="23"/>
        <v>8.7300331134377625E-3</v>
      </c>
      <c r="U540" s="24">
        <f t="shared" si="23"/>
        <v>2.9821258768897529E-2</v>
      </c>
      <c r="V540" s="24">
        <f t="shared" si="23"/>
        <v>3.4628850163398603E-2</v>
      </c>
      <c r="W540" s="24">
        <f t="shared" si="23"/>
        <v>3.0068299568287694E-2</v>
      </c>
      <c r="X540" s="24">
        <f t="shared" si="23"/>
        <v>3.7860593409843359E-2</v>
      </c>
      <c r="Y540" s="24">
        <f t="shared" si="23"/>
        <v>3.2601833748141171E-2</v>
      </c>
      <c r="Z540" t="str">
        <f t="shared" si="13"/>
        <v>Actinobacteria</v>
      </c>
    </row>
    <row r="541" spans="1:26" x14ac:dyDescent="0.2">
      <c r="A541" t="s">
        <v>128</v>
      </c>
      <c r="B541" s="24">
        <f t="shared" ref="B541:Y541" si="24">B14/B$525</f>
        <v>1.1858271129807836E-2</v>
      </c>
      <c r="C541" s="24">
        <f t="shared" si="24"/>
        <v>1.3834744855503208E-2</v>
      </c>
      <c r="D541" s="24">
        <f t="shared" si="24"/>
        <v>1.3585960852657477E-2</v>
      </c>
      <c r="E541" s="24">
        <f t="shared" si="24"/>
        <v>1.7440044979881542E-2</v>
      </c>
      <c r="F541" s="24">
        <f t="shared" si="24"/>
        <v>1.1241848257787204E-2</v>
      </c>
      <c r="G541" s="24">
        <f t="shared" si="24"/>
        <v>1.9203240654201197E-2</v>
      </c>
      <c r="H541" s="24">
        <f t="shared" si="24"/>
        <v>1.3611866384676327E-2</v>
      </c>
      <c r="I541" s="24">
        <f t="shared" si="24"/>
        <v>1.9020600522264463E-2</v>
      </c>
      <c r="J541" s="24">
        <f t="shared" si="24"/>
        <v>1.482763542805187E-2</v>
      </c>
      <c r="K541" s="24">
        <f t="shared" si="24"/>
        <v>1.0907408012139456E-3</v>
      </c>
      <c r="L541" s="24">
        <f t="shared" si="24"/>
        <v>1.5536672659038075E-2</v>
      </c>
      <c r="M541" s="24">
        <f t="shared" si="24"/>
        <v>2.0516517338242737E-3</v>
      </c>
      <c r="N541" s="24">
        <f t="shared" si="24"/>
        <v>1.2391462571449373E-2</v>
      </c>
      <c r="O541" s="24">
        <f t="shared" si="24"/>
        <v>1.4178480058101777E-2</v>
      </c>
      <c r="P541" s="24">
        <f t="shared" si="24"/>
        <v>9.8972623607614958E-3</v>
      </c>
      <c r="Q541" s="24">
        <f t="shared" si="24"/>
        <v>1.338331437666161E-2</v>
      </c>
      <c r="R541" s="24">
        <f t="shared" si="24"/>
        <v>1.9375711092559433E-2</v>
      </c>
      <c r="S541" s="24">
        <f t="shared" si="24"/>
        <v>8.6994782504311984E-3</v>
      </c>
      <c r="T541" s="24">
        <f t="shared" si="24"/>
        <v>7.6242652922472497E-3</v>
      </c>
      <c r="U541" s="24">
        <f t="shared" si="24"/>
        <v>1.8884302025472907E-2</v>
      </c>
      <c r="V541" s="24">
        <f t="shared" si="24"/>
        <v>2.3424453656271334E-2</v>
      </c>
      <c r="W541" s="24">
        <f t="shared" si="24"/>
        <v>1.8425184796401855E-2</v>
      </c>
      <c r="X541" s="24">
        <f t="shared" si="24"/>
        <v>2.4267071664374647E-2</v>
      </c>
      <c r="Y541" s="24">
        <f t="shared" si="24"/>
        <v>2.585160177005515E-2</v>
      </c>
      <c r="Z541" t="str">
        <f t="shared" si="13"/>
        <v>Gammaproteobacteria</v>
      </c>
    </row>
    <row r="542" spans="1:26" x14ac:dyDescent="0.2">
      <c r="A542" t="s">
        <v>129</v>
      </c>
      <c r="B542" s="24">
        <f t="shared" ref="B542:Y542" si="25">B15/B$525</f>
        <v>7.355411361410516E-2</v>
      </c>
      <c r="C542" s="24">
        <f t="shared" si="25"/>
        <v>1.2139603071247515E-2</v>
      </c>
      <c r="D542" s="24">
        <f t="shared" si="25"/>
        <v>3.7985819520110681E-2</v>
      </c>
      <c r="E542" s="24">
        <f t="shared" si="25"/>
        <v>6.8292272148545415E-3</v>
      </c>
      <c r="F542" s="24">
        <f t="shared" si="25"/>
        <v>1.6254667178486601E-2</v>
      </c>
      <c r="G542" s="24">
        <f t="shared" si="25"/>
        <v>6.1726343505187267E-6</v>
      </c>
      <c r="H542" s="24">
        <f t="shared" si="25"/>
        <v>2.6151297022820814E-4</v>
      </c>
      <c r="I542" s="24">
        <f t="shared" si="25"/>
        <v>8.2483571541475401E-7</v>
      </c>
      <c r="J542" s="24">
        <f t="shared" si="25"/>
        <v>3.8053111836323485E-7</v>
      </c>
      <c r="K542" s="24">
        <f t="shared" si="25"/>
        <v>6.5466145506677453E-5</v>
      </c>
      <c r="L542" s="24">
        <f t="shared" si="25"/>
        <v>4.3753427075670965E-7</v>
      </c>
      <c r="M542" s="24">
        <f t="shared" si="25"/>
        <v>6.4704186563555046E-7</v>
      </c>
      <c r="N542" s="24">
        <f t="shared" si="25"/>
        <v>3.7536489991027479E-7</v>
      </c>
      <c r="O542" s="24">
        <f t="shared" si="25"/>
        <v>1.8994539194327951E-2</v>
      </c>
      <c r="P542" s="24">
        <f t="shared" si="25"/>
        <v>6.4406582090541084E-3</v>
      </c>
      <c r="Q542" s="24">
        <f t="shared" si="25"/>
        <v>2.6750657636519259E-3</v>
      </c>
      <c r="R542" s="24">
        <f t="shared" si="25"/>
        <v>1.6309389675406401E-6</v>
      </c>
      <c r="S542" s="24">
        <f t="shared" si="25"/>
        <v>1.7510175883923718E-6</v>
      </c>
      <c r="T542" s="24">
        <f t="shared" si="25"/>
        <v>2.8060265079123421E-3</v>
      </c>
      <c r="U542" s="24">
        <f t="shared" si="25"/>
        <v>7.3521411706116217E-7</v>
      </c>
      <c r="V542" s="24">
        <f t="shared" si="25"/>
        <v>1.3523920825694215E-6</v>
      </c>
      <c r="W542" s="24">
        <f t="shared" si="25"/>
        <v>1.2686587639857317E-6</v>
      </c>
      <c r="X542" s="24">
        <f t="shared" si="25"/>
        <v>9.4100502621489267E-7</v>
      </c>
      <c r="Y542" s="24">
        <f t="shared" si="25"/>
        <v>1.3958132046395572E-6</v>
      </c>
      <c r="Z542" t="str">
        <f t="shared" si="13"/>
        <v>Chlorobi</v>
      </c>
    </row>
    <row r="543" spans="1:26" x14ac:dyDescent="0.2">
      <c r="A543" t="s">
        <v>130</v>
      </c>
      <c r="B543" s="24">
        <f t="shared" ref="B543:Y543" si="26">B16/B$525</f>
        <v>7.6019926377298734E-3</v>
      </c>
      <c r="C543" s="24">
        <f t="shared" si="26"/>
        <v>1.1502284968008434E-2</v>
      </c>
      <c r="D543" s="24">
        <f t="shared" si="26"/>
        <v>1.0038234539531735E-2</v>
      </c>
      <c r="E543" s="24">
        <f t="shared" si="26"/>
        <v>1.3630475534458768E-2</v>
      </c>
      <c r="F543" s="24">
        <f t="shared" si="26"/>
        <v>9.7414015919916747E-3</v>
      </c>
      <c r="G543" s="24">
        <f t="shared" si="26"/>
        <v>1.3741601825988568E-2</v>
      </c>
      <c r="H543" s="24">
        <f t="shared" si="26"/>
        <v>8.122811737688463E-3</v>
      </c>
      <c r="I543" s="24">
        <f t="shared" si="26"/>
        <v>1.3782822776173886E-2</v>
      </c>
      <c r="J543" s="24">
        <f t="shared" si="26"/>
        <v>9.7363163795284712E-3</v>
      </c>
      <c r="K543" s="24">
        <f t="shared" si="26"/>
        <v>2.0479285910240206E-3</v>
      </c>
      <c r="L543" s="24">
        <f t="shared" si="26"/>
        <v>1.0882521967023696E-2</v>
      </c>
      <c r="M543" s="24">
        <f t="shared" si="26"/>
        <v>6.1824384781240969E-3</v>
      </c>
      <c r="N543" s="24">
        <f t="shared" si="26"/>
        <v>1.1637480618413867E-2</v>
      </c>
      <c r="O543" s="24">
        <f t="shared" si="26"/>
        <v>9.6847307292584773E-3</v>
      </c>
      <c r="P543" s="24">
        <f t="shared" si="26"/>
        <v>6.7133831440111527E-3</v>
      </c>
      <c r="Q543" s="24">
        <f t="shared" si="26"/>
        <v>1.1600414351275555E-2</v>
      </c>
      <c r="R543" s="24">
        <f t="shared" si="26"/>
        <v>1.5330381920370206E-2</v>
      </c>
      <c r="S543" s="24">
        <f t="shared" si="26"/>
        <v>6.1013271431181407E-3</v>
      </c>
      <c r="T543" s="24">
        <f t="shared" si="26"/>
        <v>5.5877256235276757E-3</v>
      </c>
      <c r="U543" s="24">
        <f t="shared" si="26"/>
        <v>1.4320497750390999E-2</v>
      </c>
      <c r="V543" s="24">
        <f t="shared" si="26"/>
        <v>1.4842101769668083E-2</v>
      </c>
      <c r="W543" s="24">
        <f t="shared" si="26"/>
        <v>1.4720713463670685E-2</v>
      </c>
      <c r="X543" s="24">
        <f t="shared" si="26"/>
        <v>2.0228983807986274E-2</v>
      </c>
      <c r="Y543" s="24">
        <f t="shared" si="26"/>
        <v>1.4793589715432782E-2</v>
      </c>
      <c r="Z543" t="str">
        <f t="shared" si="13"/>
        <v>Actinobacteria</v>
      </c>
    </row>
    <row r="544" spans="1:26" x14ac:dyDescent="0.2">
      <c r="A544" t="s">
        <v>131</v>
      </c>
      <c r="B544" s="24">
        <f t="shared" ref="B544:Y544" si="27">B17/B$525</f>
        <v>6.6184074164685386E-2</v>
      </c>
      <c r="C544" s="24">
        <f t="shared" si="27"/>
        <v>1.1340064819472848E-2</v>
      </c>
      <c r="D544" s="24">
        <f t="shared" si="27"/>
        <v>2.9849518048968862E-2</v>
      </c>
      <c r="E544" s="24">
        <f t="shared" si="27"/>
        <v>7.7482293710507489E-3</v>
      </c>
      <c r="F544" s="24">
        <f t="shared" si="27"/>
        <v>1.5782174347792884E-2</v>
      </c>
      <c r="G544" s="24">
        <f t="shared" si="27"/>
        <v>1.940830888953286E-5</v>
      </c>
      <c r="H544" s="24">
        <f t="shared" si="27"/>
        <v>2.0205420741430018E-3</v>
      </c>
      <c r="I544" s="24">
        <f t="shared" si="27"/>
        <v>1.2834524701906691E-5</v>
      </c>
      <c r="J544" s="24">
        <f t="shared" si="27"/>
        <v>1.6070906464378561E-5</v>
      </c>
      <c r="K544" s="24">
        <f t="shared" si="27"/>
        <v>2.8218117362274328E-3</v>
      </c>
      <c r="L544" s="24">
        <f t="shared" si="27"/>
        <v>1.4218874233776502E-5</v>
      </c>
      <c r="M544" s="24">
        <f t="shared" si="27"/>
        <v>3.9086795813747269E-5</v>
      </c>
      <c r="N544" s="24">
        <f t="shared" si="27"/>
        <v>1.5764851713884923E-5</v>
      </c>
      <c r="O544" s="24">
        <f t="shared" si="27"/>
        <v>1.9418248722849814E-2</v>
      </c>
      <c r="P544" s="24">
        <f t="shared" si="27"/>
        <v>1.7281006488544946E-2</v>
      </c>
      <c r="Q544" s="24">
        <f t="shared" si="27"/>
        <v>8.3076419379122177E-3</v>
      </c>
      <c r="R544" s="24">
        <f t="shared" si="27"/>
        <v>1.6641087846564257E-5</v>
      </c>
      <c r="S544" s="24">
        <f t="shared" si="27"/>
        <v>9.2666768317644908E-5</v>
      </c>
      <c r="T544" s="24">
        <f t="shared" si="27"/>
        <v>8.2910172022675116E-2</v>
      </c>
      <c r="U544" s="24">
        <f t="shared" si="27"/>
        <v>1.6164373224162262E-5</v>
      </c>
      <c r="V544" s="24">
        <f t="shared" si="27"/>
        <v>2.2568580349244266E-5</v>
      </c>
      <c r="W544" s="24">
        <f t="shared" si="27"/>
        <v>2.5734692617433463E-5</v>
      </c>
      <c r="X544" s="24">
        <f t="shared" si="27"/>
        <v>1.9023537021307761E-5</v>
      </c>
      <c r="Y544" s="24">
        <f t="shared" si="27"/>
        <v>1.6302055838726845E-5</v>
      </c>
      <c r="Z544" t="str">
        <f t="shared" si="13"/>
        <v>Betaproteobacteria</v>
      </c>
    </row>
    <row r="545" spans="1:26" x14ac:dyDescent="0.2">
      <c r="A545" t="s">
        <v>132</v>
      </c>
      <c r="B545" s="24">
        <f t="shared" ref="B545:Y545" si="28">B18/B$525</f>
        <v>1.8647846012331642E-2</v>
      </c>
      <c r="C545" s="24">
        <f t="shared" si="28"/>
        <v>1.1244253305010742E-2</v>
      </c>
      <c r="D545" s="24">
        <f t="shared" si="28"/>
        <v>1.5856367974119025E-2</v>
      </c>
      <c r="E545" s="24">
        <f t="shared" si="28"/>
        <v>1.5450674085909723E-2</v>
      </c>
      <c r="F545" s="24">
        <f t="shared" si="28"/>
        <v>1.1563543341451474E-2</v>
      </c>
      <c r="G545" s="24">
        <f t="shared" si="28"/>
        <v>3.3289946703739859E-2</v>
      </c>
      <c r="H545" s="24">
        <f t="shared" si="28"/>
        <v>1.7494382096299724E-2</v>
      </c>
      <c r="I545" s="24">
        <f t="shared" si="28"/>
        <v>2.88629446905973E-2</v>
      </c>
      <c r="J545" s="24">
        <f t="shared" si="28"/>
        <v>1.1764437309509605E-2</v>
      </c>
      <c r="K545" s="24">
        <f t="shared" si="28"/>
        <v>6.7226820484221563E-4</v>
      </c>
      <c r="L545" s="24">
        <f t="shared" si="28"/>
        <v>1.7987510204569429E-2</v>
      </c>
      <c r="M545" s="24">
        <f t="shared" si="28"/>
        <v>9.7777071935551308E-4</v>
      </c>
      <c r="N545" s="24">
        <f t="shared" si="28"/>
        <v>1.908933568215385E-2</v>
      </c>
      <c r="O545" s="24">
        <f t="shared" si="28"/>
        <v>1.5435372255890156E-2</v>
      </c>
      <c r="P545" s="24">
        <f t="shared" si="28"/>
        <v>9.3106103571727727E-3</v>
      </c>
      <c r="Q545" s="24">
        <f t="shared" si="28"/>
        <v>8.3062037898409286E-3</v>
      </c>
      <c r="R545" s="24">
        <f t="shared" si="28"/>
        <v>1.7677809426187768E-2</v>
      </c>
      <c r="S545" s="24">
        <f t="shared" si="28"/>
        <v>7.476102182937365E-3</v>
      </c>
      <c r="T545" s="24">
        <f t="shared" si="28"/>
        <v>6.9949855872787747E-3</v>
      </c>
      <c r="U545" s="24">
        <f t="shared" si="28"/>
        <v>2.6382969692177505E-2</v>
      </c>
      <c r="V545" s="24">
        <f t="shared" si="28"/>
        <v>4.1962025775566576E-2</v>
      </c>
      <c r="W545" s="24">
        <f t="shared" si="28"/>
        <v>3.1792255672761879E-2</v>
      </c>
      <c r="X545" s="24">
        <f t="shared" si="28"/>
        <v>2.8596293380391286E-2</v>
      </c>
      <c r="Y545" s="24">
        <f t="shared" si="28"/>
        <v>4.1379994162409679E-2</v>
      </c>
      <c r="Z545" t="str">
        <f t="shared" si="13"/>
        <v>Bacteroidetes</v>
      </c>
    </row>
    <row r="546" spans="1:26" x14ac:dyDescent="0.2">
      <c r="A546" t="s">
        <v>133</v>
      </c>
      <c r="B546" s="24">
        <f t="shared" ref="B546:Y546" si="29">B19/B$525</f>
        <v>5.3108047385078457E-3</v>
      </c>
      <c r="C546" s="24">
        <f t="shared" si="29"/>
        <v>1.1106696679444548E-2</v>
      </c>
      <c r="D546" s="24">
        <f t="shared" si="29"/>
        <v>9.9945018867872229E-3</v>
      </c>
      <c r="E546" s="24">
        <f t="shared" si="29"/>
        <v>8.9485324023621977E-3</v>
      </c>
      <c r="F546" s="24">
        <f t="shared" si="29"/>
        <v>8.4201797334093505E-3</v>
      </c>
      <c r="G546" s="24">
        <f t="shared" si="29"/>
        <v>1.3595069084508972E-2</v>
      </c>
      <c r="H546" s="24">
        <f t="shared" si="29"/>
        <v>7.623870545805325E-3</v>
      </c>
      <c r="I546" s="24">
        <f t="shared" si="29"/>
        <v>1.7185478806215102E-2</v>
      </c>
      <c r="J546" s="24">
        <f t="shared" si="29"/>
        <v>2.4083115983653463E-2</v>
      </c>
      <c r="K546" s="24">
        <f t="shared" si="29"/>
        <v>1.6025211841212328E-4</v>
      </c>
      <c r="L546" s="24">
        <f t="shared" si="29"/>
        <v>1.6683760640839363E-2</v>
      </c>
      <c r="M546" s="24">
        <f t="shared" si="29"/>
        <v>3.1278574813051971E-4</v>
      </c>
      <c r="N546" s="24">
        <f t="shared" si="29"/>
        <v>1.9283027871484934E-2</v>
      </c>
      <c r="O546" s="24">
        <f t="shared" si="29"/>
        <v>9.2717450778362787E-3</v>
      </c>
      <c r="P546" s="24">
        <f t="shared" si="29"/>
        <v>5.9215985051978004E-3</v>
      </c>
      <c r="Q546" s="24">
        <f t="shared" si="29"/>
        <v>5.8553139454546712E-3</v>
      </c>
      <c r="R546" s="24">
        <f t="shared" si="29"/>
        <v>1.2518306487362105E-2</v>
      </c>
      <c r="S546" s="24">
        <f t="shared" si="29"/>
        <v>4.2098781538016808E-3</v>
      </c>
      <c r="T546" s="24">
        <f t="shared" si="29"/>
        <v>3.8587106778856109E-3</v>
      </c>
      <c r="U546" s="24">
        <f t="shared" si="29"/>
        <v>1.2637435703744378E-2</v>
      </c>
      <c r="V546" s="24">
        <f t="shared" si="29"/>
        <v>5.2953359561371633E-3</v>
      </c>
      <c r="W546" s="24">
        <f t="shared" si="29"/>
        <v>1.0902977557165868E-2</v>
      </c>
      <c r="X546" s="24">
        <f t="shared" si="29"/>
        <v>7.3049788655163723E-3</v>
      </c>
      <c r="Y546" s="24">
        <f t="shared" si="29"/>
        <v>7.0706070486832532E-3</v>
      </c>
      <c r="Z546" t="str">
        <f t="shared" si="13"/>
        <v>Cyanobacteria</v>
      </c>
    </row>
    <row r="547" spans="1:26" x14ac:dyDescent="0.2">
      <c r="A547" t="s">
        <v>134</v>
      </c>
      <c r="B547" s="24">
        <f t="shared" ref="B547:Y547" si="30">B20/B$525</f>
        <v>7.7655170192770439E-3</v>
      </c>
      <c r="C547" s="24">
        <f t="shared" si="30"/>
        <v>9.5239736709580962E-3</v>
      </c>
      <c r="D547" s="24">
        <f t="shared" si="30"/>
        <v>8.8028549128156015E-3</v>
      </c>
      <c r="E547" s="24">
        <f t="shared" si="30"/>
        <v>9.8370825878959303E-3</v>
      </c>
      <c r="F547" s="24">
        <f t="shared" si="30"/>
        <v>8.5002558555434538E-3</v>
      </c>
      <c r="G547" s="24">
        <f t="shared" si="30"/>
        <v>1.6562069292397775E-2</v>
      </c>
      <c r="H547" s="24">
        <f t="shared" si="30"/>
        <v>7.4419594053627179E-3</v>
      </c>
      <c r="I547" s="24">
        <f t="shared" si="30"/>
        <v>1.5310362805631257E-2</v>
      </c>
      <c r="J547" s="24">
        <f t="shared" si="30"/>
        <v>3.0012126175588894E-2</v>
      </c>
      <c r="K547" s="24">
        <f t="shared" si="30"/>
        <v>1.7730228793689416E-3</v>
      </c>
      <c r="L547" s="24">
        <f t="shared" si="30"/>
        <v>3.0948117468832824E-2</v>
      </c>
      <c r="M547" s="24">
        <f t="shared" si="30"/>
        <v>2.7743362652852773E-3</v>
      </c>
      <c r="N547" s="24">
        <f t="shared" si="30"/>
        <v>2.2449765660359538E-2</v>
      </c>
      <c r="O547" s="24">
        <f t="shared" si="30"/>
        <v>1.2623307527910053E-2</v>
      </c>
      <c r="P547" s="24">
        <f t="shared" si="30"/>
        <v>7.4822591152031099E-3</v>
      </c>
      <c r="Q547" s="24">
        <f t="shared" si="30"/>
        <v>8.9694848643446391E-3</v>
      </c>
      <c r="R547" s="24">
        <f t="shared" si="30"/>
        <v>1.5390739974584372E-2</v>
      </c>
      <c r="S547" s="24">
        <f t="shared" si="30"/>
        <v>5.551709071886817E-3</v>
      </c>
      <c r="T547" s="24">
        <f t="shared" si="30"/>
        <v>4.1584825939479046E-3</v>
      </c>
      <c r="U547" s="24">
        <f t="shared" si="30"/>
        <v>1.5443396838255864E-2</v>
      </c>
      <c r="V547" s="24">
        <f t="shared" si="30"/>
        <v>1.2367558402085916E-2</v>
      </c>
      <c r="W547" s="24">
        <f t="shared" si="30"/>
        <v>1.906125337289527E-2</v>
      </c>
      <c r="X547" s="24">
        <f t="shared" si="30"/>
        <v>1.5529441244124784E-2</v>
      </c>
      <c r="Y547" s="24">
        <f t="shared" si="30"/>
        <v>1.1386267534119436E-2</v>
      </c>
      <c r="Z547" t="str">
        <f t="shared" si="13"/>
        <v>Verruomicrobia</v>
      </c>
    </row>
    <row r="548" spans="1:26" x14ac:dyDescent="0.2">
      <c r="A548" t="s">
        <v>135</v>
      </c>
      <c r="B548" s="24">
        <f t="shared" ref="B548:Y548" si="31">B21/B$525</f>
        <v>6.121857853719154E-3</v>
      </c>
      <c r="C548" s="24">
        <f t="shared" si="31"/>
        <v>8.9978384396272957E-3</v>
      </c>
      <c r="D548" s="24">
        <f t="shared" si="31"/>
        <v>6.851885938838901E-3</v>
      </c>
      <c r="E548" s="24">
        <f t="shared" si="31"/>
        <v>6.1821952298919576E-3</v>
      </c>
      <c r="F548" s="24">
        <f t="shared" si="31"/>
        <v>7.8295599621655033E-3</v>
      </c>
      <c r="G548" s="24">
        <f t="shared" si="31"/>
        <v>3.822962601024449E-3</v>
      </c>
      <c r="H548" s="24">
        <f t="shared" si="31"/>
        <v>2.4539228348185154E-2</v>
      </c>
      <c r="I548" s="24">
        <f t="shared" si="31"/>
        <v>3.4119669745406697E-3</v>
      </c>
      <c r="J548" s="24">
        <f t="shared" si="31"/>
        <v>3.9914361977638618E-3</v>
      </c>
      <c r="K548" s="24">
        <f t="shared" si="31"/>
        <v>3.7724039908703801E-2</v>
      </c>
      <c r="L548" s="24">
        <f t="shared" si="31"/>
        <v>4.1358757037543445E-3</v>
      </c>
      <c r="M548" s="24">
        <f t="shared" si="31"/>
        <v>4.2099435818434387E-2</v>
      </c>
      <c r="N548" s="24">
        <f t="shared" si="31"/>
        <v>3.5801416339226923E-3</v>
      </c>
      <c r="O548" s="24">
        <f t="shared" si="31"/>
        <v>6.8587242471928045E-3</v>
      </c>
      <c r="P548" s="24">
        <f t="shared" si="31"/>
        <v>6.9817866850225918E-3</v>
      </c>
      <c r="Q548" s="24">
        <f t="shared" si="31"/>
        <v>7.4644943778635819E-3</v>
      </c>
      <c r="R548" s="24">
        <f t="shared" si="31"/>
        <v>4.4533079371122195E-3</v>
      </c>
      <c r="S548" s="24">
        <f t="shared" si="31"/>
        <v>2.0266960072152465E-2</v>
      </c>
      <c r="T548" s="24">
        <f t="shared" si="31"/>
        <v>2.4748489361476347E-2</v>
      </c>
      <c r="U548" s="24">
        <f t="shared" si="31"/>
        <v>3.0531263166297365E-3</v>
      </c>
      <c r="V548" s="24">
        <f t="shared" si="31"/>
        <v>3.0856985214359916E-3</v>
      </c>
      <c r="W548" s="24">
        <f t="shared" si="31"/>
        <v>3.1971349141875602E-3</v>
      </c>
      <c r="X548" s="24">
        <f t="shared" si="31"/>
        <v>4.305547026683434E-3</v>
      </c>
      <c r="Y548" s="24">
        <f t="shared" si="31"/>
        <v>3.213645794710002E-3</v>
      </c>
      <c r="Z548" t="str">
        <f t="shared" si="13"/>
        <v>Planctomycetes (Phycisphaerae)</v>
      </c>
    </row>
    <row r="549" spans="1:26" x14ac:dyDescent="0.2">
      <c r="A549" t="s">
        <v>136</v>
      </c>
      <c r="B549" s="24">
        <f t="shared" ref="B549:Y549" si="32">B22/B$525</f>
        <v>7.4929005576121815E-3</v>
      </c>
      <c r="C549" s="24">
        <f t="shared" si="32"/>
        <v>8.007150562969639E-3</v>
      </c>
      <c r="D549" s="24">
        <f t="shared" si="32"/>
        <v>8.0002546018882771E-3</v>
      </c>
      <c r="E549" s="24">
        <f t="shared" si="32"/>
        <v>1.0047321236700506E-2</v>
      </c>
      <c r="F549" s="24">
        <f t="shared" si="32"/>
        <v>6.3759555966673978E-3</v>
      </c>
      <c r="G549" s="24">
        <f t="shared" si="32"/>
        <v>1.294083531350493E-2</v>
      </c>
      <c r="H549" s="24">
        <f t="shared" si="32"/>
        <v>7.1878148610849246E-3</v>
      </c>
      <c r="I549" s="24">
        <f t="shared" si="32"/>
        <v>1.1965262847095336E-2</v>
      </c>
      <c r="J549" s="24">
        <f t="shared" si="32"/>
        <v>1.39985137406262E-2</v>
      </c>
      <c r="K549" s="24">
        <f t="shared" si="32"/>
        <v>2.4036488952840056E-4</v>
      </c>
      <c r="L549" s="24">
        <f t="shared" si="32"/>
        <v>1.454093493393061E-2</v>
      </c>
      <c r="M549" s="24">
        <f t="shared" si="32"/>
        <v>4.6559562052418013E-4</v>
      </c>
      <c r="N549" s="24">
        <f t="shared" si="32"/>
        <v>1.5819288410454015E-2</v>
      </c>
      <c r="O549" s="24">
        <f t="shared" si="32"/>
        <v>1.0739823450295534E-2</v>
      </c>
      <c r="P549" s="24">
        <f t="shared" si="32"/>
        <v>7.4200784233226062E-3</v>
      </c>
      <c r="Q549" s="24">
        <f t="shared" si="32"/>
        <v>7.5683386569387699E-3</v>
      </c>
      <c r="R549" s="24">
        <f t="shared" si="32"/>
        <v>1.3549948933312605E-2</v>
      </c>
      <c r="S549" s="24">
        <f t="shared" si="32"/>
        <v>5.7823265105211635E-3</v>
      </c>
      <c r="T549" s="24">
        <f t="shared" si="32"/>
        <v>4.6999938465092971E-3</v>
      </c>
      <c r="U549" s="24">
        <f t="shared" si="32"/>
        <v>1.6617207151159951E-2</v>
      </c>
      <c r="V549" s="24">
        <f t="shared" si="32"/>
        <v>1.3998768866919292E-2</v>
      </c>
      <c r="W549" s="24">
        <f t="shared" si="32"/>
        <v>2.0178765768912948E-2</v>
      </c>
      <c r="X549" s="24">
        <f t="shared" si="32"/>
        <v>1.7169284385016741E-2</v>
      </c>
      <c r="Y549" s="24">
        <f t="shared" si="32"/>
        <v>1.5276295664589594E-2</v>
      </c>
      <c r="Z549" t="str">
        <f t="shared" si="13"/>
        <v>Betaproteobacteria</v>
      </c>
    </row>
    <row r="550" spans="1:26" x14ac:dyDescent="0.2">
      <c r="A550" t="s">
        <v>137</v>
      </c>
      <c r="B550" s="24">
        <f t="shared" ref="B550:Y550" si="33">B23/B$525</f>
        <v>4.5273610541911851E-3</v>
      </c>
      <c r="C550" s="24">
        <f t="shared" si="33"/>
        <v>7.9069741958694238E-3</v>
      </c>
      <c r="D550" s="24">
        <f t="shared" si="33"/>
        <v>6.2513145865247671E-3</v>
      </c>
      <c r="E550" s="24">
        <f t="shared" si="33"/>
        <v>9.0120894155066664E-3</v>
      </c>
      <c r="F550" s="24">
        <f t="shared" si="33"/>
        <v>1.1484532558989999E-2</v>
      </c>
      <c r="G550" s="24">
        <f t="shared" si="33"/>
        <v>8.7157834018103819E-7</v>
      </c>
      <c r="H550" s="24">
        <f t="shared" si="33"/>
        <v>1.7291976712516821E-5</v>
      </c>
      <c r="I550" s="24">
        <f t="shared" si="33"/>
        <v>3.2294768336088472E-7</v>
      </c>
      <c r="J550" s="24">
        <f t="shared" si="33"/>
        <v>1.705265554368263E-7</v>
      </c>
      <c r="K550" s="24">
        <f t="shared" si="33"/>
        <v>1.5062664404237056E-5</v>
      </c>
      <c r="L550" s="24">
        <f t="shared" si="33"/>
        <v>1.9544254236010893E-7</v>
      </c>
      <c r="M550" s="24">
        <f t="shared" si="33"/>
        <v>4.6007186161701839E-7</v>
      </c>
      <c r="N550" s="24">
        <f t="shared" si="33"/>
        <v>4.4992282813102126E-7</v>
      </c>
      <c r="O550" s="24">
        <f t="shared" si="33"/>
        <v>1.3150997557066764E-3</v>
      </c>
      <c r="P550" s="24">
        <f t="shared" si="33"/>
        <v>1.0909135855067836E-2</v>
      </c>
      <c r="Q550" s="24">
        <f t="shared" si="33"/>
        <v>1.0045000649458867E-2</v>
      </c>
      <c r="R550" s="24">
        <f t="shared" si="33"/>
        <v>5.5709706729438014E-7</v>
      </c>
      <c r="S550" s="24">
        <f t="shared" si="33"/>
        <v>9.3431390789050368E-7</v>
      </c>
      <c r="T550" s="24">
        <f t="shared" si="33"/>
        <v>4.9403895015849315E-4</v>
      </c>
      <c r="U550" s="24">
        <f t="shared" si="33"/>
        <v>4.925625967822488E-7</v>
      </c>
      <c r="V550" s="24">
        <f t="shared" si="33"/>
        <v>6.7556658147587755E-7</v>
      </c>
      <c r="W550" s="24">
        <f t="shared" si="33"/>
        <v>1.3632436995930937E-6</v>
      </c>
      <c r="X550" s="24">
        <f t="shared" si="33"/>
        <v>5.2569176301955268E-7</v>
      </c>
      <c r="Y550" s="24">
        <f t="shared" si="33"/>
        <v>3.1138011056972797E-7</v>
      </c>
      <c r="Z550" t="str">
        <f t="shared" si="13"/>
        <v>Deltaproteobacteria</v>
      </c>
    </row>
    <row r="551" spans="1:26" x14ac:dyDescent="0.2">
      <c r="A551" t="s">
        <v>138</v>
      </c>
      <c r="B551" s="24">
        <f t="shared" ref="B551:Y551" si="34">B24/B$525</f>
        <v>3.5247307553588148E-3</v>
      </c>
      <c r="C551" s="24">
        <f t="shared" si="34"/>
        <v>7.5580060693634481E-3</v>
      </c>
      <c r="D551" s="24">
        <f t="shared" si="34"/>
        <v>6.7442536696506149E-3</v>
      </c>
      <c r="E551" s="24">
        <f t="shared" si="34"/>
        <v>6.2861758253618819E-3</v>
      </c>
      <c r="F551" s="24">
        <f t="shared" si="34"/>
        <v>5.7218734005510252E-3</v>
      </c>
      <c r="G551" s="24">
        <f t="shared" si="34"/>
        <v>9.2320448168463787E-3</v>
      </c>
      <c r="H551" s="24">
        <f t="shared" si="34"/>
        <v>4.9120166279741197E-3</v>
      </c>
      <c r="I551" s="24">
        <f t="shared" si="34"/>
        <v>1.104035789420214E-2</v>
      </c>
      <c r="J551" s="24">
        <f t="shared" si="34"/>
        <v>1.2374306461386472E-2</v>
      </c>
      <c r="K551" s="24">
        <f t="shared" si="34"/>
        <v>1.2931464279493002E-4</v>
      </c>
      <c r="L551" s="24">
        <f t="shared" si="34"/>
        <v>7.8282709104906638E-3</v>
      </c>
      <c r="M551" s="24">
        <f t="shared" si="34"/>
        <v>4.5343261746744944E-4</v>
      </c>
      <c r="N551" s="24">
        <f t="shared" si="34"/>
        <v>1.0713721685460909E-2</v>
      </c>
      <c r="O551" s="24">
        <f t="shared" si="34"/>
        <v>1.1292687269712297E-2</v>
      </c>
      <c r="P551" s="24">
        <f t="shared" si="34"/>
        <v>8.1984954975643821E-3</v>
      </c>
      <c r="Q551" s="24">
        <f t="shared" si="34"/>
        <v>6.4559511902187224E-3</v>
      </c>
      <c r="R551" s="24">
        <f t="shared" si="34"/>
        <v>1.5347470145518146E-2</v>
      </c>
      <c r="S551" s="24">
        <f t="shared" si="34"/>
        <v>5.0103255893164328E-3</v>
      </c>
      <c r="T551" s="24">
        <f t="shared" si="34"/>
        <v>4.5850458498589769E-3</v>
      </c>
      <c r="U551" s="24">
        <f t="shared" si="34"/>
        <v>1.6952641218618641E-2</v>
      </c>
      <c r="V551" s="24">
        <f t="shared" si="34"/>
        <v>5.6889577461674105E-3</v>
      </c>
      <c r="W551" s="24">
        <f t="shared" si="34"/>
        <v>1.1280228119981592E-2</v>
      </c>
      <c r="X551" s="24">
        <f t="shared" si="34"/>
        <v>7.9094763601652938E-3</v>
      </c>
      <c r="Y551" s="24">
        <f t="shared" si="34"/>
        <v>1.0454471078444813E-2</v>
      </c>
      <c r="Z551" t="str">
        <f t="shared" si="13"/>
        <v>Cyanobacteria</v>
      </c>
    </row>
    <row r="552" spans="1:26" x14ac:dyDescent="0.2">
      <c r="A552" t="s">
        <v>139</v>
      </c>
      <c r="B552" s="24">
        <f t="shared" ref="B552:Y552" si="35">B25/B$525</f>
        <v>3.5454285566076642E-3</v>
      </c>
      <c r="C552" s="24">
        <f t="shared" si="35"/>
        <v>7.3770614287891568E-3</v>
      </c>
      <c r="D552" s="24">
        <f t="shared" si="35"/>
        <v>5.2922632248245333E-3</v>
      </c>
      <c r="E552" s="24">
        <f t="shared" si="35"/>
        <v>4.081959785568876E-3</v>
      </c>
      <c r="F552" s="24">
        <f t="shared" si="35"/>
        <v>6.5294733368021175E-3</v>
      </c>
      <c r="G552" s="24">
        <f t="shared" si="35"/>
        <v>3.6942581111018021E-4</v>
      </c>
      <c r="H552" s="24">
        <f t="shared" si="35"/>
        <v>2.2590468468122262E-2</v>
      </c>
      <c r="I552" s="24">
        <f t="shared" si="35"/>
        <v>2.6268152669445835E-4</v>
      </c>
      <c r="J552" s="24">
        <f t="shared" si="35"/>
        <v>1.61021425719414E-4</v>
      </c>
      <c r="K552" s="24">
        <f t="shared" si="35"/>
        <v>2.8439450299006505E-2</v>
      </c>
      <c r="L552" s="24">
        <f t="shared" si="35"/>
        <v>2.9162893323214206E-4</v>
      </c>
      <c r="M552" s="24">
        <f t="shared" si="35"/>
        <v>3.0976191950383175E-2</v>
      </c>
      <c r="N552" s="24">
        <f t="shared" si="35"/>
        <v>2.1378590891713272E-4</v>
      </c>
      <c r="O552" s="24">
        <f t="shared" si="35"/>
        <v>4.8955010188429871E-3</v>
      </c>
      <c r="P552" s="24">
        <f t="shared" si="35"/>
        <v>5.4031821951934693E-3</v>
      </c>
      <c r="Q552" s="24">
        <f t="shared" si="35"/>
        <v>5.924593613612192E-3</v>
      </c>
      <c r="R552" s="24">
        <f t="shared" si="35"/>
        <v>8.5272218227687793E-4</v>
      </c>
      <c r="S552" s="24">
        <f t="shared" si="35"/>
        <v>2.6971537913552581E-2</v>
      </c>
      <c r="T552" s="24">
        <f t="shared" si="35"/>
        <v>2.5516565158359896E-2</v>
      </c>
      <c r="U552" s="24">
        <f t="shared" si="35"/>
        <v>1.477828076701571E-4</v>
      </c>
      <c r="V552" s="24">
        <f t="shared" si="35"/>
        <v>3.082072828102242E-4</v>
      </c>
      <c r="W552" s="24">
        <f t="shared" si="35"/>
        <v>1.3825443996126624E-4</v>
      </c>
      <c r="X552" s="24">
        <f t="shared" si="35"/>
        <v>2.3869417653238356E-4</v>
      </c>
      <c r="Y552" s="24">
        <f t="shared" si="35"/>
        <v>3.7167331913524237E-4</v>
      </c>
      <c r="Z552" t="str">
        <f t="shared" si="13"/>
        <v>Betaproteobacteria</v>
      </c>
    </row>
    <row r="553" spans="1:26" x14ac:dyDescent="0.2">
      <c r="A553" t="s">
        <v>140</v>
      </c>
      <c r="B553" s="24">
        <f t="shared" ref="B553:Y553" si="36">B26/B$525</f>
        <v>6.5692912987105325E-3</v>
      </c>
      <c r="C553" s="24">
        <f t="shared" si="36"/>
        <v>7.1325537862725868E-3</v>
      </c>
      <c r="D553" s="24">
        <f t="shared" si="36"/>
        <v>7.6526522179232032E-3</v>
      </c>
      <c r="E553" s="24">
        <f t="shared" si="36"/>
        <v>8.1071910600791323E-3</v>
      </c>
      <c r="F553" s="24">
        <f t="shared" si="36"/>
        <v>1.0435598872918577E-2</v>
      </c>
      <c r="G553" s="24">
        <f t="shared" si="36"/>
        <v>1.9220902274252533E-6</v>
      </c>
      <c r="H553" s="24">
        <f t="shared" si="36"/>
        <v>1.1151875180912183E-3</v>
      </c>
      <c r="I553" s="24">
        <f t="shared" si="36"/>
        <v>7.6416099238962105E-8</v>
      </c>
      <c r="J553" s="24">
        <f t="shared" si="36"/>
        <v>4.5159269738138222E-7</v>
      </c>
      <c r="K553" s="24">
        <f t="shared" si="36"/>
        <v>9.8990428509727977E-4</v>
      </c>
      <c r="L553" s="24">
        <f t="shared" si="36"/>
        <v>1.3056128316902905E-6</v>
      </c>
      <c r="M553" s="24">
        <f t="shared" si="36"/>
        <v>4.722284527600701E-4</v>
      </c>
      <c r="N553" s="24">
        <f t="shared" si="36"/>
        <v>1.3389977275595548E-6</v>
      </c>
      <c r="O553" s="24">
        <f t="shared" si="36"/>
        <v>2.1407858587502043E-3</v>
      </c>
      <c r="P553" s="24">
        <f t="shared" si="36"/>
        <v>1.0157984749838242E-2</v>
      </c>
      <c r="Q553" s="24">
        <f t="shared" si="36"/>
        <v>8.2608585266891344E-3</v>
      </c>
      <c r="R553" s="24">
        <f t="shared" si="36"/>
        <v>1.1732339397585481E-5</v>
      </c>
      <c r="S553" s="24">
        <f t="shared" si="36"/>
        <v>9.769091705653305E-4</v>
      </c>
      <c r="T553" s="24">
        <f t="shared" si="36"/>
        <v>1.5431048240034965E-3</v>
      </c>
      <c r="U553" s="24">
        <f t="shared" si="36"/>
        <v>2.4815689976051959E-6</v>
      </c>
      <c r="V553" s="24">
        <f t="shared" si="36"/>
        <v>3.2835749372319136E-6</v>
      </c>
      <c r="W553" s="24">
        <f t="shared" si="36"/>
        <v>7.0260318839668643E-6</v>
      </c>
      <c r="X553" s="24">
        <f t="shared" si="36"/>
        <v>2.8251810482207761E-6</v>
      </c>
      <c r="Y553" s="24">
        <f t="shared" si="36"/>
        <v>1.0166384454844348E-6</v>
      </c>
      <c r="Z553" t="str">
        <f t="shared" si="13"/>
        <v>Deltaproteobacteria</v>
      </c>
    </row>
    <row r="554" spans="1:26" x14ac:dyDescent="0.2">
      <c r="A554" t="s">
        <v>141</v>
      </c>
      <c r="B554" s="24">
        <f t="shared" ref="B554:Y554" si="37">B27/B$525</f>
        <v>1.8595515493277457E-3</v>
      </c>
      <c r="C554" s="24">
        <f t="shared" si="37"/>
        <v>6.9648467823674315E-3</v>
      </c>
      <c r="D554" s="24">
        <f t="shared" si="37"/>
        <v>3.4913313587234939E-3</v>
      </c>
      <c r="E554" s="24">
        <f t="shared" si="37"/>
        <v>6.0712410152216059E-3</v>
      </c>
      <c r="F554" s="24">
        <f t="shared" si="37"/>
        <v>7.6880537198072835E-3</v>
      </c>
      <c r="G554" s="24">
        <f t="shared" si="37"/>
        <v>7.4821109446058973E-7</v>
      </c>
      <c r="H554" s="24">
        <f t="shared" si="37"/>
        <v>5.2166951256896538E-6</v>
      </c>
      <c r="I554" s="24">
        <f t="shared" si="37"/>
        <v>3.1459458858768864E-7</v>
      </c>
      <c r="J554" s="24">
        <f t="shared" si="37"/>
        <v>2.3719767752836179E-7</v>
      </c>
      <c r="K554" s="24">
        <f t="shared" si="37"/>
        <v>1.1801892668756033E-6</v>
      </c>
      <c r="L554" s="24">
        <f t="shared" si="37"/>
        <v>2.4917569615032465E-7</v>
      </c>
      <c r="M554" s="24">
        <f t="shared" si="37"/>
        <v>7.9170520606197085E-7</v>
      </c>
      <c r="N554" s="24">
        <f t="shared" si="37"/>
        <v>3.5829739706919778E-7</v>
      </c>
      <c r="O554" s="24">
        <f t="shared" si="37"/>
        <v>5.2431565692569139E-4</v>
      </c>
      <c r="P554" s="24">
        <f t="shared" si="37"/>
        <v>8.8759078053340032E-3</v>
      </c>
      <c r="Q554" s="24">
        <f t="shared" si="37"/>
        <v>7.9333722056702805E-3</v>
      </c>
      <c r="R554" s="24">
        <f t="shared" si="37"/>
        <v>4.9061049024013442E-7</v>
      </c>
      <c r="S554" s="24">
        <f t="shared" si="37"/>
        <v>1.2762998260550588E-6</v>
      </c>
      <c r="T554" s="24">
        <f t="shared" si="37"/>
        <v>9.9533798011424476E-5</v>
      </c>
      <c r="U554" s="24">
        <f t="shared" si="37"/>
        <v>3.8098976491477882E-7</v>
      </c>
      <c r="V554" s="24">
        <f t="shared" si="37"/>
        <v>4.43079672446958E-7</v>
      </c>
      <c r="W554" s="24">
        <f t="shared" si="37"/>
        <v>6.6867719143022212E-7</v>
      </c>
      <c r="X554" s="24">
        <f t="shared" si="37"/>
        <v>3.791715103881457E-7</v>
      </c>
      <c r="Y554" s="24">
        <f t="shared" si="37"/>
        <v>4.5477663976857275E-7</v>
      </c>
      <c r="Z554" t="str">
        <f t="shared" si="13"/>
        <v>Chloroflexi</v>
      </c>
    </row>
    <row r="555" spans="1:26" x14ac:dyDescent="0.2">
      <c r="A555" t="s">
        <v>142</v>
      </c>
      <c r="B555" s="24">
        <f t="shared" ref="B555:Y555" si="38">B28/B$525</f>
        <v>2.3669557596965561E-4</v>
      </c>
      <c r="C555" s="24">
        <f t="shared" si="38"/>
        <v>6.9619540229518108E-3</v>
      </c>
      <c r="D555" s="24">
        <f t="shared" si="38"/>
        <v>1.1936452349369099E-3</v>
      </c>
      <c r="E555" s="24">
        <f t="shared" si="38"/>
        <v>6.1621714176960168E-3</v>
      </c>
      <c r="F555" s="24">
        <f t="shared" si="38"/>
        <v>1.1642888784766447E-2</v>
      </c>
      <c r="G555" s="24">
        <f t="shared" si="38"/>
        <v>3.2661073873017619E-7</v>
      </c>
      <c r="H555" s="24">
        <f t="shared" si="38"/>
        <v>1.4798827353342866E-6</v>
      </c>
      <c r="I555" s="24">
        <f t="shared" si="38"/>
        <v>6.3595986449862571E-9</v>
      </c>
      <c r="J555" s="24">
        <f t="shared" si="38"/>
        <v>1.6559532957989986E-8</v>
      </c>
      <c r="K555" s="24">
        <f t="shared" si="38"/>
        <v>4.0436399311492589E-7</v>
      </c>
      <c r="L555" s="24">
        <f t="shared" si="38"/>
        <v>5.941332063474055E-9</v>
      </c>
      <c r="M555" s="24">
        <f t="shared" si="38"/>
        <v>1.2325390051943648E-8</v>
      </c>
      <c r="N555" s="24">
        <f t="shared" si="38"/>
        <v>2.0316576620394267E-8</v>
      </c>
      <c r="O555" s="24">
        <f t="shared" si="38"/>
        <v>6.8119907191293173E-5</v>
      </c>
      <c r="P555" s="24">
        <f t="shared" si="38"/>
        <v>5.014813358714741E-3</v>
      </c>
      <c r="Q555" s="24">
        <f t="shared" si="38"/>
        <v>8.2007438635484479E-3</v>
      </c>
      <c r="R555" s="24">
        <f t="shared" si="38"/>
        <v>8.6411564567122969E-8</v>
      </c>
      <c r="S555" s="24">
        <f t="shared" si="38"/>
        <v>1.4023365770719946E-7</v>
      </c>
      <c r="T555" s="24">
        <f t="shared" si="38"/>
        <v>2.5998962446886427E-5</v>
      </c>
      <c r="U555" s="24">
        <f t="shared" si="38"/>
        <v>7.2996607946579878E-8</v>
      </c>
      <c r="V555" s="24">
        <f t="shared" si="38"/>
        <v>3.4900913410071895E-8</v>
      </c>
      <c r="W555" s="24">
        <f t="shared" si="38"/>
        <v>7.7729446344000313E-8</v>
      </c>
      <c r="X555" s="24">
        <f t="shared" si="38"/>
        <v>3.0468103927479499E-8</v>
      </c>
      <c r="Y555" s="24">
        <f t="shared" si="38"/>
        <v>9.0825085532331916E-9</v>
      </c>
      <c r="Z555" t="str">
        <f t="shared" si="13"/>
        <v>Nitrospirae</v>
      </c>
    </row>
    <row r="556" spans="1:26" x14ac:dyDescent="0.2">
      <c r="A556" t="s">
        <v>143</v>
      </c>
      <c r="B556" s="24">
        <f t="shared" ref="B556:Y556" si="39">B29/B$525</f>
        <v>6.4564676480305706E-3</v>
      </c>
      <c r="C556" s="24">
        <f t="shared" si="39"/>
        <v>6.4577414377507232E-3</v>
      </c>
      <c r="D556" s="24">
        <f t="shared" si="39"/>
        <v>6.159289545737634E-3</v>
      </c>
      <c r="E556" s="24">
        <f t="shared" si="39"/>
        <v>5.066328157492187E-3</v>
      </c>
      <c r="F556" s="24">
        <f t="shared" si="39"/>
        <v>6.2347731333965871E-3</v>
      </c>
      <c r="G556" s="24">
        <f t="shared" si="39"/>
        <v>2.9867497684419424E-3</v>
      </c>
      <c r="H556" s="24">
        <f t="shared" si="39"/>
        <v>1.8613661888351073E-2</v>
      </c>
      <c r="I556" s="24">
        <f t="shared" si="39"/>
        <v>2.4261241057582541E-3</v>
      </c>
      <c r="J556" s="24">
        <f t="shared" si="39"/>
        <v>2.7802299208554903E-3</v>
      </c>
      <c r="K556" s="24">
        <f t="shared" si="39"/>
        <v>3.6404654609252435E-2</v>
      </c>
      <c r="L556" s="24">
        <f t="shared" si="39"/>
        <v>3.8104774705981573E-3</v>
      </c>
      <c r="M556" s="24">
        <f t="shared" si="39"/>
        <v>2.818776371596312E-2</v>
      </c>
      <c r="N556" s="24">
        <f t="shared" si="39"/>
        <v>3.0652194124121618E-3</v>
      </c>
      <c r="O556" s="24">
        <f t="shared" si="39"/>
        <v>7.5920339702140217E-3</v>
      </c>
      <c r="P556" s="24">
        <f t="shared" si="39"/>
        <v>5.5760135405297498E-3</v>
      </c>
      <c r="Q556" s="24">
        <f t="shared" si="39"/>
        <v>7.9607298147545431E-3</v>
      </c>
      <c r="R556" s="24">
        <f t="shared" si="39"/>
        <v>3.537141182689833E-3</v>
      </c>
      <c r="S556" s="24">
        <f t="shared" si="39"/>
        <v>2.954885421584803E-2</v>
      </c>
      <c r="T556" s="24">
        <f t="shared" si="39"/>
        <v>2.7605160110849025E-2</v>
      </c>
      <c r="U556" s="24">
        <f t="shared" si="39"/>
        <v>3.2206830888238023E-3</v>
      </c>
      <c r="V556" s="24">
        <f t="shared" si="39"/>
        <v>5.0338383190690244E-3</v>
      </c>
      <c r="W556" s="24">
        <f t="shared" si="39"/>
        <v>3.9386687755441629E-3</v>
      </c>
      <c r="X556" s="24">
        <f t="shared" si="39"/>
        <v>3.9798329742288478E-3</v>
      </c>
      <c r="Y556" s="24">
        <f t="shared" si="39"/>
        <v>4.1294471092495092E-3</v>
      </c>
      <c r="Z556" t="str">
        <f t="shared" si="13"/>
        <v>Actinobacteria</v>
      </c>
    </row>
    <row r="557" spans="1:26" x14ac:dyDescent="0.2">
      <c r="A557" t="s">
        <v>144</v>
      </c>
      <c r="B557" s="24">
        <f t="shared" ref="B557:Y557" si="40">B30/B$525</f>
        <v>3.3702415460322324E-3</v>
      </c>
      <c r="C557" s="24">
        <f t="shared" si="40"/>
        <v>6.2199635925414666E-3</v>
      </c>
      <c r="D557" s="24">
        <f t="shared" si="40"/>
        <v>5.7045618804371853E-3</v>
      </c>
      <c r="E557" s="24">
        <f t="shared" si="40"/>
        <v>5.4420028055200877E-3</v>
      </c>
      <c r="F557" s="24">
        <f t="shared" si="40"/>
        <v>4.6804634649298136E-3</v>
      </c>
      <c r="G557" s="24">
        <f t="shared" si="40"/>
        <v>7.7788030415716922E-3</v>
      </c>
      <c r="H557" s="24">
        <f t="shared" si="40"/>
        <v>4.1875574561393882E-3</v>
      </c>
      <c r="I557" s="24">
        <f t="shared" si="40"/>
        <v>9.6402178633690598E-3</v>
      </c>
      <c r="J557" s="24">
        <f t="shared" si="40"/>
        <v>1.374715449503874E-2</v>
      </c>
      <c r="K557" s="24">
        <f t="shared" si="40"/>
        <v>1.7550018187360562E-4</v>
      </c>
      <c r="L557" s="24">
        <f t="shared" si="40"/>
        <v>8.7065702182014034E-3</v>
      </c>
      <c r="M557" s="24">
        <f t="shared" si="40"/>
        <v>3.2617943632917159E-4</v>
      </c>
      <c r="N557" s="24">
        <f t="shared" si="40"/>
        <v>1.1416708582722951E-2</v>
      </c>
      <c r="O557" s="24">
        <f t="shared" si="40"/>
        <v>6.1103821021664343E-3</v>
      </c>
      <c r="P557" s="24">
        <f t="shared" si="40"/>
        <v>4.1690765355778432E-3</v>
      </c>
      <c r="Q557" s="24">
        <f t="shared" si="40"/>
        <v>3.7201561507135758E-3</v>
      </c>
      <c r="R557" s="24">
        <f t="shared" si="40"/>
        <v>7.8084927298045798E-3</v>
      </c>
      <c r="S557" s="24">
        <f t="shared" si="40"/>
        <v>2.8149159010048366E-3</v>
      </c>
      <c r="T557" s="24">
        <f t="shared" si="40"/>
        <v>2.4388985206315393E-3</v>
      </c>
      <c r="U557" s="24">
        <f t="shared" si="40"/>
        <v>8.5061512951378343E-3</v>
      </c>
      <c r="V557" s="24">
        <f t="shared" si="40"/>
        <v>4.1886285140697649E-3</v>
      </c>
      <c r="W557" s="24">
        <f t="shared" si="40"/>
        <v>6.7420057775817062E-3</v>
      </c>
      <c r="X557" s="24">
        <f t="shared" si="40"/>
        <v>4.7530265669298785E-3</v>
      </c>
      <c r="Y557" s="24">
        <f t="shared" si="40"/>
        <v>4.9844945055394843E-3</v>
      </c>
      <c r="Z557" t="str">
        <f t="shared" si="13"/>
        <v>Planctomycetes</v>
      </c>
    </row>
    <row r="558" spans="1:26" x14ac:dyDescent="0.2">
      <c r="A558" t="s">
        <v>145</v>
      </c>
      <c r="B558" s="24">
        <f t="shared" ref="B558:Y558" si="41">B31/B$525</f>
        <v>4.5796709742548453E-3</v>
      </c>
      <c r="C558" s="24">
        <f t="shared" si="41"/>
        <v>5.5841820918815606E-3</v>
      </c>
      <c r="D558" s="24">
        <f t="shared" si="41"/>
        <v>5.6903305471057777E-3</v>
      </c>
      <c r="E558" s="24">
        <f t="shared" si="41"/>
        <v>7.3732492557756794E-3</v>
      </c>
      <c r="F558" s="24">
        <f t="shared" si="41"/>
        <v>5.7750007026547085E-3</v>
      </c>
      <c r="G558" s="24">
        <f t="shared" si="41"/>
        <v>8.5899902614724691E-3</v>
      </c>
      <c r="H558" s="24">
        <f t="shared" si="41"/>
        <v>4.0981205565000312E-3</v>
      </c>
      <c r="I558" s="24">
        <f t="shared" si="41"/>
        <v>8.5216227218500185E-3</v>
      </c>
      <c r="J558" s="24">
        <f t="shared" si="41"/>
        <v>8.2973811108817668E-3</v>
      </c>
      <c r="K558" s="24">
        <f t="shared" si="41"/>
        <v>9.114189113228066E-4</v>
      </c>
      <c r="L558" s="24">
        <f t="shared" si="41"/>
        <v>9.3459674405385502E-3</v>
      </c>
      <c r="M558" s="24">
        <f t="shared" si="41"/>
        <v>2.2802724014766912E-3</v>
      </c>
      <c r="N558" s="24">
        <f t="shared" si="41"/>
        <v>8.4769223470310771E-3</v>
      </c>
      <c r="O558" s="24">
        <f t="shared" si="41"/>
        <v>8.6794430055536671E-3</v>
      </c>
      <c r="P558" s="24">
        <f t="shared" si="41"/>
        <v>4.8129212756233344E-3</v>
      </c>
      <c r="Q558" s="24">
        <f t="shared" si="41"/>
        <v>9.8971652653905094E-3</v>
      </c>
      <c r="R558" s="24">
        <f t="shared" si="41"/>
        <v>1.4055887808207546E-2</v>
      </c>
      <c r="S558" s="24">
        <f t="shared" si="41"/>
        <v>4.9476277438452029E-3</v>
      </c>
      <c r="T558" s="24">
        <f t="shared" si="41"/>
        <v>4.2972913380001582E-3</v>
      </c>
      <c r="U558" s="24">
        <f t="shared" si="41"/>
        <v>1.3061183682115972E-2</v>
      </c>
      <c r="V558" s="24">
        <f t="shared" si="41"/>
        <v>1.4548903371423387E-2</v>
      </c>
      <c r="W558" s="24">
        <f t="shared" si="41"/>
        <v>1.3136232792925622E-2</v>
      </c>
      <c r="X558" s="24">
        <f t="shared" si="41"/>
        <v>1.6855088087631958E-2</v>
      </c>
      <c r="Y558" s="24">
        <f t="shared" si="41"/>
        <v>1.4858525191610978E-2</v>
      </c>
      <c r="Z558" t="str">
        <f t="shared" si="13"/>
        <v>Actinobacteria</v>
      </c>
    </row>
    <row r="559" spans="1:26" x14ac:dyDescent="0.2">
      <c r="A559" t="s">
        <v>146</v>
      </c>
      <c r="B559" s="24">
        <f t="shared" ref="B559:Y559" si="42">B32/B$525</f>
        <v>7.2591881347726398E-3</v>
      </c>
      <c r="C559" s="24">
        <f t="shared" si="42"/>
        <v>5.5141887822071295E-3</v>
      </c>
      <c r="D559" s="24">
        <f t="shared" si="42"/>
        <v>7.2638932420574414E-3</v>
      </c>
      <c r="E559" s="24">
        <f t="shared" si="42"/>
        <v>7.9535170113984189E-3</v>
      </c>
      <c r="F559" s="24">
        <f t="shared" si="42"/>
        <v>5.4958706597051515E-3</v>
      </c>
      <c r="G559" s="24">
        <f t="shared" si="42"/>
        <v>1.2976796695769857E-2</v>
      </c>
      <c r="H559" s="24">
        <f t="shared" si="42"/>
        <v>6.7388464227632226E-3</v>
      </c>
      <c r="I559" s="24">
        <f t="shared" si="42"/>
        <v>1.1206583798681476E-2</v>
      </c>
      <c r="J559" s="24">
        <f t="shared" si="42"/>
        <v>1.2765233800473993E-2</v>
      </c>
      <c r="K559" s="24">
        <f t="shared" si="42"/>
        <v>1.9416192059371241E-4</v>
      </c>
      <c r="L559" s="24">
        <f t="shared" si="42"/>
        <v>1.4723316853044798E-2</v>
      </c>
      <c r="M559" s="24">
        <f t="shared" si="42"/>
        <v>2.3725570831806589E-4</v>
      </c>
      <c r="N559" s="24">
        <f t="shared" si="42"/>
        <v>1.2508072669773515E-2</v>
      </c>
      <c r="O559" s="24">
        <f t="shared" si="42"/>
        <v>8.0752290793290344E-3</v>
      </c>
      <c r="P559" s="24">
        <f t="shared" si="42"/>
        <v>5.3538106958950444E-3</v>
      </c>
      <c r="Q559" s="24">
        <f t="shared" si="42"/>
        <v>6.0042936214536437E-3</v>
      </c>
      <c r="R559" s="24">
        <f t="shared" si="42"/>
        <v>1.0038339229558275E-2</v>
      </c>
      <c r="S559" s="24">
        <f t="shared" si="42"/>
        <v>4.2774236218152632E-3</v>
      </c>
      <c r="T559" s="24">
        <f t="shared" si="42"/>
        <v>3.9549104580391707E-3</v>
      </c>
      <c r="U559" s="24">
        <f t="shared" si="42"/>
        <v>1.4485307415830604E-2</v>
      </c>
      <c r="V559" s="24">
        <f t="shared" si="42"/>
        <v>1.9322208207122372E-2</v>
      </c>
      <c r="W559" s="24">
        <f t="shared" si="42"/>
        <v>1.8267834732111531E-2</v>
      </c>
      <c r="X559" s="24">
        <f t="shared" si="42"/>
        <v>1.8034686626209544E-2</v>
      </c>
      <c r="Y559" s="24">
        <f t="shared" si="42"/>
        <v>2.0696576270915795E-2</v>
      </c>
      <c r="Z559" t="str">
        <f t="shared" si="13"/>
        <v>Bacteroidetes</v>
      </c>
    </row>
    <row r="560" spans="1:26" x14ac:dyDescent="0.2">
      <c r="A560" t="s">
        <v>147</v>
      </c>
      <c r="B560" s="24">
        <f t="shared" ref="B560:Y560" si="43">B33/B$525</f>
        <v>6.0547056785766615E-3</v>
      </c>
      <c r="C560" s="24">
        <f t="shared" si="43"/>
        <v>5.5135768049520356E-3</v>
      </c>
      <c r="D560" s="24">
        <f t="shared" si="43"/>
        <v>5.6724265987266572E-3</v>
      </c>
      <c r="E560" s="24">
        <f t="shared" si="43"/>
        <v>7.7337014692961609E-3</v>
      </c>
      <c r="F560" s="24">
        <f t="shared" si="43"/>
        <v>5.4887336599313023E-3</v>
      </c>
      <c r="G560" s="24">
        <f t="shared" si="43"/>
        <v>1.2353231645812443E-2</v>
      </c>
      <c r="H560" s="24">
        <f t="shared" si="43"/>
        <v>4.6959827016314218E-3</v>
      </c>
      <c r="I560" s="24">
        <f t="shared" si="43"/>
        <v>1.0428291709427733E-2</v>
      </c>
      <c r="J560" s="24">
        <f t="shared" si="43"/>
        <v>1.1568129118052765E-2</v>
      </c>
      <c r="K560" s="24">
        <f t="shared" si="43"/>
        <v>1.5913565448297255E-3</v>
      </c>
      <c r="L560" s="24">
        <f t="shared" si="43"/>
        <v>1.4711885221351926E-2</v>
      </c>
      <c r="M560" s="24">
        <f t="shared" si="43"/>
        <v>3.8686493377220162E-3</v>
      </c>
      <c r="N560" s="24">
        <f t="shared" si="43"/>
        <v>1.132422309543581E-2</v>
      </c>
      <c r="O560" s="24">
        <f t="shared" si="43"/>
        <v>1.1537031629368569E-2</v>
      </c>
      <c r="P560" s="24">
        <f t="shared" si="43"/>
        <v>5.4128573817374065E-3</v>
      </c>
      <c r="Q560" s="24">
        <f t="shared" si="43"/>
        <v>1.0361196172421027E-2</v>
      </c>
      <c r="R560" s="24">
        <f t="shared" si="43"/>
        <v>1.414422995382286E-2</v>
      </c>
      <c r="S560" s="24">
        <f t="shared" si="43"/>
        <v>4.7847460076307288E-3</v>
      </c>
      <c r="T560" s="24">
        <f t="shared" si="43"/>
        <v>3.772405818240033E-3</v>
      </c>
      <c r="U560" s="24">
        <f t="shared" si="43"/>
        <v>1.2967631214437678E-2</v>
      </c>
      <c r="V560" s="24">
        <f t="shared" si="43"/>
        <v>2.1229272352106573E-2</v>
      </c>
      <c r="W560" s="24">
        <f t="shared" si="43"/>
        <v>1.5493141793772189E-2</v>
      </c>
      <c r="X560" s="24">
        <f t="shared" si="43"/>
        <v>1.5943608017319658E-2</v>
      </c>
      <c r="Y560" s="24">
        <f t="shared" si="43"/>
        <v>1.7192269404048621E-2</v>
      </c>
      <c r="Z560" t="str">
        <f t="shared" si="13"/>
        <v>Actinobacteria</v>
      </c>
    </row>
    <row r="561" spans="1:26" x14ac:dyDescent="0.2">
      <c r="A561" t="s">
        <v>148</v>
      </c>
      <c r="B561" s="24">
        <f t="shared" ref="B561:Y561" si="44">B34/B$525</f>
        <v>2.2592038479306411E-3</v>
      </c>
      <c r="C561" s="24">
        <f t="shared" si="44"/>
        <v>5.0757015685794537E-3</v>
      </c>
      <c r="D561" s="24">
        <f t="shared" si="44"/>
        <v>1.5909682331900037E-3</v>
      </c>
      <c r="E561" s="24">
        <f t="shared" si="44"/>
        <v>2.4624829816978088E-3</v>
      </c>
      <c r="F561" s="24">
        <f t="shared" si="44"/>
        <v>4.7904669516262328E-3</v>
      </c>
      <c r="G561" s="24">
        <f t="shared" si="44"/>
        <v>4.0359668064607395E-3</v>
      </c>
      <c r="H561" s="24">
        <f t="shared" si="44"/>
        <v>1.1344488237449769E-3</v>
      </c>
      <c r="I561" s="24">
        <f t="shared" si="44"/>
        <v>2.6014136086643662E-3</v>
      </c>
      <c r="J561" s="24">
        <f t="shared" si="44"/>
        <v>1.1063570123541182E-3</v>
      </c>
      <c r="K561" s="24">
        <f t="shared" si="44"/>
        <v>2.6641460834916171E-4</v>
      </c>
      <c r="L561" s="24">
        <f t="shared" si="44"/>
        <v>2.0022279221092597E-3</v>
      </c>
      <c r="M561" s="24">
        <f t="shared" si="44"/>
        <v>5.787750036228104E-4</v>
      </c>
      <c r="N561" s="24">
        <f t="shared" si="44"/>
        <v>2.3906207351114743E-3</v>
      </c>
      <c r="O561" s="24">
        <f t="shared" si="44"/>
        <v>3.1168964982007472E-3</v>
      </c>
      <c r="P561" s="24">
        <f t="shared" si="44"/>
        <v>3.3081163993725331E-3</v>
      </c>
      <c r="Q561" s="24">
        <f t="shared" si="44"/>
        <v>4.8737335433271523E-3</v>
      </c>
      <c r="R561" s="24">
        <f t="shared" si="44"/>
        <v>2.8493690330951287E-3</v>
      </c>
      <c r="S561" s="24">
        <f t="shared" si="44"/>
        <v>8.7259196564382568E-4</v>
      </c>
      <c r="T561" s="24">
        <f t="shared" si="44"/>
        <v>6.4217978156460209E-4</v>
      </c>
      <c r="U561" s="24">
        <f t="shared" si="44"/>
        <v>5.2367518162407265E-3</v>
      </c>
      <c r="V561" s="24">
        <f t="shared" si="44"/>
        <v>1.4850948139722401E-2</v>
      </c>
      <c r="W561" s="24">
        <f t="shared" si="44"/>
        <v>5.6364111714268068E-3</v>
      </c>
      <c r="X561" s="24">
        <f t="shared" si="44"/>
        <v>4.4284807630892943E-3</v>
      </c>
      <c r="Y561" s="24">
        <f t="shared" si="44"/>
        <v>4.9085792613720895E-3</v>
      </c>
      <c r="Z561" t="str">
        <f t="shared" si="13"/>
        <v>Euryarchaeota</v>
      </c>
    </row>
    <row r="562" spans="1:26" x14ac:dyDescent="0.2">
      <c r="A562" t="s">
        <v>149</v>
      </c>
      <c r="B562" s="24">
        <f t="shared" ref="B562:Y562" si="45">B35/B$525</f>
        <v>2.3148842054994817E-3</v>
      </c>
      <c r="C562" s="24">
        <f t="shared" si="45"/>
        <v>5.0726119480773843E-3</v>
      </c>
      <c r="D562" s="24">
        <f t="shared" si="45"/>
        <v>4.5364406764500089E-3</v>
      </c>
      <c r="E562" s="24">
        <f t="shared" si="45"/>
        <v>4.2567049127408578E-3</v>
      </c>
      <c r="F562" s="24">
        <f t="shared" si="45"/>
        <v>3.8328564250080734E-3</v>
      </c>
      <c r="G562" s="24">
        <f t="shared" si="45"/>
        <v>6.1400492351484605E-3</v>
      </c>
      <c r="H562" s="24">
        <f t="shared" si="45"/>
        <v>3.1914496566851432E-3</v>
      </c>
      <c r="I562" s="24">
        <f t="shared" si="45"/>
        <v>7.0865736214875555E-3</v>
      </c>
      <c r="J562" s="24">
        <f t="shared" si="45"/>
        <v>7.6919134148486839E-3</v>
      </c>
      <c r="K562" s="24">
        <f t="shared" si="45"/>
        <v>1.0926147589908525E-4</v>
      </c>
      <c r="L562" s="24">
        <f t="shared" si="45"/>
        <v>4.5240578839259435E-3</v>
      </c>
      <c r="M562" s="24">
        <f t="shared" si="45"/>
        <v>4.3411375122634824E-4</v>
      </c>
      <c r="N562" s="24">
        <f t="shared" si="45"/>
        <v>6.7528042289695545E-3</v>
      </c>
      <c r="O562" s="24">
        <f t="shared" si="45"/>
        <v>1.0467367218701971E-2</v>
      </c>
      <c r="P562" s="24">
        <f t="shared" si="45"/>
        <v>7.8596025976920472E-3</v>
      </c>
      <c r="Q562" s="24">
        <f t="shared" si="45"/>
        <v>5.8558873356118913E-3</v>
      </c>
      <c r="R562" s="24">
        <f t="shared" si="45"/>
        <v>1.4599831698051248E-2</v>
      </c>
      <c r="S562" s="24">
        <f t="shared" si="45"/>
        <v>4.6177089912573443E-3</v>
      </c>
      <c r="T562" s="24">
        <f t="shared" si="45"/>
        <v>4.3322652969958585E-3</v>
      </c>
      <c r="U562" s="24">
        <f t="shared" si="45"/>
        <v>1.6648933346071731E-2</v>
      </c>
      <c r="V562" s="24">
        <f t="shared" si="45"/>
        <v>5.2013090105922279E-3</v>
      </c>
      <c r="W562" s="24">
        <f t="shared" si="45"/>
        <v>1.0426601418835477E-2</v>
      </c>
      <c r="X562" s="24">
        <f t="shared" si="45"/>
        <v>7.6224068341315997E-3</v>
      </c>
      <c r="Y562" s="24">
        <f t="shared" si="45"/>
        <v>1.0436617085204757E-2</v>
      </c>
      <c r="Z562" t="str">
        <f t="shared" si="13"/>
        <v>Cyanobacteria</v>
      </c>
    </row>
    <row r="563" spans="1:26" x14ac:dyDescent="0.2">
      <c r="A563" t="s">
        <v>150</v>
      </c>
      <c r="B563" s="24">
        <f t="shared" ref="B563:Y563" si="46">B36/B$525</f>
        <v>5.3022783571284211E-3</v>
      </c>
      <c r="C563" s="24">
        <f t="shared" si="46"/>
        <v>5.0522858805125345E-3</v>
      </c>
      <c r="D563" s="24">
        <f t="shared" si="46"/>
        <v>3.7685756924405261E-3</v>
      </c>
      <c r="E563" s="24">
        <f t="shared" si="46"/>
        <v>2.2326793860575757E-3</v>
      </c>
      <c r="F563" s="24">
        <f t="shared" si="46"/>
        <v>4.2692666436204597E-3</v>
      </c>
      <c r="G563" s="24">
        <f t="shared" si="46"/>
        <v>7.037158175945812E-5</v>
      </c>
      <c r="H563" s="24">
        <f t="shared" si="46"/>
        <v>1.6281689799626155E-2</v>
      </c>
      <c r="I563" s="24">
        <f t="shared" si="46"/>
        <v>2.9040262274377956E-5</v>
      </c>
      <c r="J563" s="24">
        <f t="shared" si="46"/>
        <v>1.6283886026747813E-5</v>
      </c>
      <c r="K563" s="24">
        <f t="shared" si="46"/>
        <v>2.6564623027118393E-2</v>
      </c>
      <c r="L563" s="24">
        <f t="shared" si="46"/>
        <v>4.1040278429863604E-5</v>
      </c>
      <c r="M563" s="24">
        <f t="shared" si="46"/>
        <v>1.4751340202129148E-2</v>
      </c>
      <c r="N563" s="24">
        <f t="shared" si="46"/>
        <v>2.9543522946600277E-5</v>
      </c>
      <c r="O563" s="24">
        <f t="shared" si="46"/>
        <v>3.9213397535376128E-3</v>
      </c>
      <c r="P563" s="24">
        <f t="shared" si="46"/>
        <v>4.036810099828105E-3</v>
      </c>
      <c r="Q563" s="24">
        <f t="shared" si="46"/>
        <v>3.9480584769466471E-3</v>
      </c>
      <c r="R563" s="24">
        <f t="shared" si="46"/>
        <v>4.5407391840099153E-4</v>
      </c>
      <c r="S563" s="24">
        <f t="shared" si="46"/>
        <v>1.9519110586493912E-2</v>
      </c>
      <c r="T563" s="24">
        <f t="shared" si="46"/>
        <v>2.5119430451759368E-2</v>
      </c>
      <c r="U563" s="24">
        <f t="shared" si="46"/>
        <v>2.8317346515867127E-5</v>
      </c>
      <c r="V563" s="24">
        <f t="shared" si="46"/>
        <v>5.393123252597279E-5</v>
      </c>
      <c r="W563" s="24">
        <f t="shared" si="46"/>
        <v>1.1491561943676259E-5</v>
      </c>
      <c r="X563" s="24">
        <f t="shared" si="46"/>
        <v>4.9983900206985146E-5</v>
      </c>
      <c r="Y563" s="24">
        <f t="shared" si="46"/>
        <v>5.0731736277818905E-5</v>
      </c>
      <c r="Z563" t="str">
        <f t="shared" si="13"/>
        <v>Nitrospirae</v>
      </c>
    </row>
    <row r="564" spans="1:26" x14ac:dyDescent="0.2">
      <c r="A564" t="s">
        <v>151</v>
      </c>
      <c r="B564" s="24">
        <f t="shared" ref="B564:Y564" si="47">B37/B$525</f>
        <v>5.5825111825861347E-3</v>
      </c>
      <c r="C564" s="24">
        <f t="shared" si="47"/>
        <v>4.9789555564441401E-3</v>
      </c>
      <c r="D564" s="24">
        <f t="shared" si="47"/>
        <v>5.8290937136163679E-3</v>
      </c>
      <c r="E564" s="24">
        <f t="shared" si="47"/>
        <v>5.8563277010372809E-3</v>
      </c>
      <c r="F564" s="24">
        <f t="shared" si="47"/>
        <v>4.3364923868698156E-3</v>
      </c>
      <c r="G564" s="24">
        <f t="shared" si="47"/>
        <v>9.9904035813599412E-3</v>
      </c>
      <c r="H564" s="24">
        <f t="shared" si="47"/>
        <v>3.8924901037836902E-3</v>
      </c>
      <c r="I564" s="24">
        <f t="shared" si="47"/>
        <v>1.1044818018509922E-2</v>
      </c>
      <c r="J564" s="24">
        <f t="shared" si="47"/>
        <v>7.8846340904281838E-3</v>
      </c>
      <c r="K564" s="24">
        <f t="shared" si="47"/>
        <v>9.1576563106082944E-3</v>
      </c>
      <c r="L564" s="24">
        <f t="shared" si="47"/>
        <v>1.6798514129365436E-2</v>
      </c>
      <c r="M564" s="24">
        <f t="shared" si="47"/>
        <v>1.3072040329727013E-2</v>
      </c>
      <c r="N564" s="24">
        <f t="shared" si="47"/>
        <v>1.2479834040396983E-2</v>
      </c>
      <c r="O564" s="24">
        <f t="shared" si="47"/>
        <v>8.9709643609741426E-3</v>
      </c>
      <c r="P564" s="24">
        <f t="shared" si="47"/>
        <v>3.833402043374623E-3</v>
      </c>
      <c r="Q564" s="24">
        <f t="shared" si="47"/>
        <v>5.1233180937560177E-3</v>
      </c>
      <c r="R564" s="24">
        <f t="shared" si="47"/>
        <v>8.9619888230578239E-3</v>
      </c>
      <c r="S564" s="24">
        <f t="shared" si="47"/>
        <v>6.5777561439089314E-3</v>
      </c>
      <c r="T564" s="24">
        <f t="shared" si="47"/>
        <v>3.0117625767803308E-3</v>
      </c>
      <c r="U564" s="24">
        <f t="shared" si="47"/>
        <v>1.1279038227099048E-2</v>
      </c>
      <c r="V564" s="24">
        <f t="shared" si="47"/>
        <v>1.2275472489315528E-2</v>
      </c>
      <c r="W564" s="24">
        <f t="shared" si="47"/>
        <v>1.2261675613669766E-2</v>
      </c>
      <c r="X564" s="24">
        <f t="shared" si="47"/>
        <v>1.0998945104413028E-2</v>
      </c>
      <c r="Y564" s="24">
        <f t="shared" si="47"/>
        <v>1.1177434266062686E-2</v>
      </c>
      <c r="Z564" t="str">
        <f t="shared" si="13"/>
        <v>Alphaproteobacteria non LD12</v>
      </c>
    </row>
    <row r="565" spans="1:26" x14ac:dyDescent="0.2">
      <c r="A565" t="s">
        <v>152</v>
      </c>
      <c r="B565" s="24">
        <f t="shared" ref="B565:Y565" si="48">B38/B$525</f>
        <v>4.9786418649873671E-3</v>
      </c>
      <c r="C565" s="24">
        <f t="shared" si="48"/>
        <v>4.8901733310616202E-3</v>
      </c>
      <c r="D565" s="24">
        <f t="shared" si="48"/>
        <v>5.053314801597578E-3</v>
      </c>
      <c r="E565" s="24">
        <f t="shared" si="48"/>
        <v>6.8694555368114278E-3</v>
      </c>
      <c r="F565" s="24">
        <f t="shared" si="48"/>
        <v>4.4322670103150736E-3</v>
      </c>
      <c r="G565" s="24">
        <f t="shared" si="48"/>
        <v>8.3975188714145253E-3</v>
      </c>
      <c r="H565" s="24">
        <f t="shared" si="48"/>
        <v>6.1285630617184551E-3</v>
      </c>
      <c r="I565" s="24">
        <f t="shared" si="48"/>
        <v>7.3336502235715811E-3</v>
      </c>
      <c r="J565" s="24">
        <f t="shared" si="48"/>
        <v>6.9563277047156574E-3</v>
      </c>
      <c r="K565" s="24">
        <f t="shared" si="48"/>
        <v>8.2157598190349293E-4</v>
      </c>
      <c r="L565" s="24">
        <f t="shared" si="48"/>
        <v>8.2896798263769333E-3</v>
      </c>
      <c r="M565" s="24">
        <f t="shared" si="48"/>
        <v>1.0293161198551032E-3</v>
      </c>
      <c r="N565" s="24">
        <f t="shared" si="48"/>
        <v>6.1929566119260813E-3</v>
      </c>
      <c r="O565" s="24">
        <f t="shared" si="48"/>
        <v>4.2859325329192462E-3</v>
      </c>
      <c r="P565" s="24">
        <f t="shared" si="48"/>
        <v>3.392103579338778E-3</v>
      </c>
      <c r="Q565" s="24">
        <f t="shared" si="48"/>
        <v>3.2859303069928472E-3</v>
      </c>
      <c r="R565" s="24">
        <f t="shared" si="48"/>
        <v>4.4927050205812412E-3</v>
      </c>
      <c r="S565" s="24">
        <f t="shared" si="48"/>
        <v>2.135139214382601E-3</v>
      </c>
      <c r="T565" s="24">
        <f t="shared" si="48"/>
        <v>1.6761430479870483E-3</v>
      </c>
      <c r="U565" s="24">
        <f t="shared" si="48"/>
        <v>3.5740461052843849E-3</v>
      </c>
      <c r="V565" s="24">
        <f t="shared" si="48"/>
        <v>2.09471678375008E-3</v>
      </c>
      <c r="W565" s="24">
        <f t="shared" si="48"/>
        <v>3.5679176114309665E-3</v>
      </c>
      <c r="X565" s="24">
        <f t="shared" si="48"/>
        <v>3.0623036999603494E-3</v>
      </c>
      <c r="Y565" s="24">
        <f t="shared" si="48"/>
        <v>2.7265783327989159E-3</v>
      </c>
      <c r="Z565" t="str">
        <f t="shared" si="13"/>
        <v>Planctomycetes (Phycisphaerae)</v>
      </c>
    </row>
    <row r="566" spans="1:26" x14ac:dyDescent="0.2">
      <c r="A566" t="s">
        <v>153</v>
      </c>
      <c r="B566" s="24">
        <f t="shared" ref="B566:Y566" si="49">B39/B$525</f>
        <v>3.8606827417763043E-3</v>
      </c>
      <c r="C566" s="24">
        <f t="shared" si="49"/>
        <v>4.7882043086784872E-3</v>
      </c>
      <c r="D566" s="24">
        <f t="shared" si="49"/>
        <v>3.9256507273877665E-3</v>
      </c>
      <c r="E566" s="24">
        <f t="shared" si="49"/>
        <v>2.9497092563327285E-3</v>
      </c>
      <c r="F566" s="24">
        <f t="shared" si="49"/>
        <v>4.6541551324174616E-3</v>
      </c>
      <c r="G566" s="24">
        <f t="shared" si="49"/>
        <v>1.0280176534349032E-3</v>
      </c>
      <c r="H566" s="24">
        <f t="shared" si="49"/>
        <v>1.9510879327667083E-2</v>
      </c>
      <c r="I566" s="24">
        <f t="shared" si="49"/>
        <v>8.1018108117334223E-4</v>
      </c>
      <c r="J566" s="24">
        <f t="shared" si="49"/>
        <v>3.4693076608972856E-4</v>
      </c>
      <c r="K566" s="24">
        <f t="shared" si="49"/>
        <v>1.5877155451934861E-2</v>
      </c>
      <c r="L566" s="24">
        <f t="shared" si="49"/>
        <v>5.5005690657691265E-4</v>
      </c>
      <c r="M566" s="24">
        <f t="shared" si="49"/>
        <v>1.3126860166031583E-2</v>
      </c>
      <c r="N566" s="24">
        <f t="shared" si="49"/>
        <v>5.54017658565583E-4</v>
      </c>
      <c r="O566" s="24">
        <f t="shared" si="49"/>
        <v>3.3492729717721817E-3</v>
      </c>
      <c r="P566" s="24">
        <f t="shared" si="49"/>
        <v>3.7339704883949075E-3</v>
      </c>
      <c r="Q566" s="24">
        <f t="shared" si="49"/>
        <v>3.3333383512660136E-3</v>
      </c>
      <c r="R566" s="24">
        <f t="shared" si="49"/>
        <v>7.9324490866088582E-4</v>
      </c>
      <c r="S566" s="24">
        <f t="shared" si="49"/>
        <v>1.8923267360737201E-2</v>
      </c>
      <c r="T566" s="24">
        <f t="shared" si="49"/>
        <v>1.6513829200993018E-2</v>
      </c>
      <c r="U566" s="24">
        <f t="shared" si="49"/>
        <v>7.7582661426615158E-4</v>
      </c>
      <c r="V566" s="24">
        <f t="shared" si="49"/>
        <v>1.243460926028803E-3</v>
      </c>
      <c r="W566" s="24">
        <f t="shared" si="49"/>
        <v>9.4756433218311643E-4</v>
      </c>
      <c r="X566" s="24">
        <f t="shared" si="49"/>
        <v>8.3935525079289986E-4</v>
      </c>
      <c r="Y566" s="24">
        <f t="shared" si="49"/>
        <v>1.2476133074600115E-3</v>
      </c>
      <c r="Z566" t="str">
        <f t="shared" si="13"/>
        <v>Bacteroidetes</v>
      </c>
    </row>
    <row r="567" spans="1:26" x14ac:dyDescent="0.2">
      <c r="A567" t="s">
        <v>154</v>
      </c>
      <c r="B567" s="24">
        <f t="shared" ref="B567:Y567" si="50">B40/B$525</f>
        <v>7.1016483567124186E-3</v>
      </c>
      <c r="C567" s="24">
        <f t="shared" si="50"/>
        <v>4.7404800254378029E-3</v>
      </c>
      <c r="D567" s="24">
        <f t="shared" si="50"/>
        <v>7.9030516888273089E-3</v>
      </c>
      <c r="E567" s="24">
        <f t="shared" si="50"/>
        <v>9.0464057555724973E-3</v>
      </c>
      <c r="F567" s="24">
        <f t="shared" si="50"/>
        <v>9.7838685385980909E-3</v>
      </c>
      <c r="G567" s="24">
        <f t="shared" si="50"/>
        <v>2.1430593935760699E-6</v>
      </c>
      <c r="H567" s="24">
        <f t="shared" si="50"/>
        <v>3.5845419652458969E-5</v>
      </c>
      <c r="I567" s="24">
        <f t="shared" si="50"/>
        <v>4.1585643320263156E-7</v>
      </c>
      <c r="J567" s="24">
        <f t="shared" si="50"/>
        <v>3.0168006868988014E-7</v>
      </c>
      <c r="K567" s="24">
        <f t="shared" si="50"/>
        <v>1.9281920749845577E-5</v>
      </c>
      <c r="L567" s="24">
        <f t="shared" si="50"/>
        <v>5.82566928689799E-7</v>
      </c>
      <c r="M567" s="24">
        <f t="shared" si="50"/>
        <v>3.9106824890844688E-7</v>
      </c>
      <c r="N567" s="24">
        <f t="shared" si="50"/>
        <v>1.0743994815055452E-6</v>
      </c>
      <c r="O567" s="24">
        <f t="shared" si="50"/>
        <v>1.6787971509291102E-3</v>
      </c>
      <c r="P567" s="24">
        <f t="shared" si="50"/>
        <v>1.1691521942025102E-2</v>
      </c>
      <c r="Q567" s="24">
        <f t="shared" si="50"/>
        <v>6.6988913063109924E-3</v>
      </c>
      <c r="R567" s="24">
        <f t="shared" si="50"/>
        <v>7.1709427231401455E-7</v>
      </c>
      <c r="S567" s="24">
        <f t="shared" si="50"/>
        <v>7.8257536116465232E-7</v>
      </c>
      <c r="T567" s="24">
        <f t="shared" si="50"/>
        <v>1.8177767669889304E-3</v>
      </c>
      <c r="U567" s="24">
        <f t="shared" si="50"/>
        <v>5.4330857435372236E-7</v>
      </c>
      <c r="V567" s="24">
        <f t="shared" si="50"/>
        <v>2.0878979197353759E-6</v>
      </c>
      <c r="W567" s="24">
        <f t="shared" si="50"/>
        <v>2.5234365331483351E-6</v>
      </c>
      <c r="X567" s="24">
        <f t="shared" si="50"/>
        <v>1.3618834035075657E-6</v>
      </c>
      <c r="Y567" s="24">
        <f t="shared" si="50"/>
        <v>1.1000662290873194E-6</v>
      </c>
      <c r="Z567" t="str">
        <f t="shared" si="13"/>
        <v>Ignavibacteria</v>
      </c>
    </row>
    <row r="568" spans="1:26" x14ac:dyDescent="0.2">
      <c r="A568" t="s">
        <v>155</v>
      </c>
      <c r="B568" s="24">
        <f t="shared" ref="B568:Y568" si="51">B41/B$525</f>
        <v>3.648021952706039E-3</v>
      </c>
      <c r="C568" s="24">
        <f t="shared" si="51"/>
        <v>4.4407013808627528E-3</v>
      </c>
      <c r="D568" s="24">
        <f t="shared" si="51"/>
        <v>4.4398011004225081E-3</v>
      </c>
      <c r="E568" s="24">
        <f t="shared" si="51"/>
        <v>6.4363082902867391E-3</v>
      </c>
      <c r="F568" s="24">
        <f t="shared" si="51"/>
        <v>4.3063960144681781E-3</v>
      </c>
      <c r="G568" s="24">
        <f t="shared" si="51"/>
        <v>6.0353752752836682E-3</v>
      </c>
      <c r="H568" s="24">
        <f t="shared" si="51"/>
        <v>3.4445596694124615E-3</v>
      </c>
      <c r="I568" s="24">
        <f t="shared" si="51"/>
        <v>6.187324747953785E-3</v>
      </c>
      <c r="J568" s="24">
        <f t="shared" si="51"/>
        <v>6.3065469147141834E-3</v>
      </c>
      <c r="K568" s="24">
        <f t="shared" si="51"/>
        <v>4.4502007908928034E-4</v>
      </c>
      <c r="L568" s="24">
        <f t="shared" si="51"/>
        <v>7.1693022271040125E-3</v>
      </c>
      <c r="M568" s="24">
        <f t="shared" si="51"/>
        <v>9.172414641851691E-4</v>
      </c>
      <c r="N568" s="24">
        <f t="shared" si="51"/>
        <v>6.5068066355484623E-3</v>
      </c>
      <c r="O568" s="24">
        <f t="shared" si="51"/>
        <v>5.0937345649841584E-3</v>
      </c>
      <c r="P568" s="24">
        <f t="shared" si="51"/>
        <v>3.5793530127354654E-3</v>
      </c>
      <c r="Q568" s="24">
        <f t="shared" si="51"/>
        <v>7.0404549024242549E-3</v>
      </c>
      <c r="R568" s="24">
        <f t="shared" si="51"/>
        <v>9.9957763929721249E-3</v>
      </c>
      <c r="S568" s="24">
        <f t="shared" si="51"/>
        <v>3.4711991134960883E-3</v>
      </c>
      <c r="T568" s="24">
        <f t="shared" si="51"/>
        <v>2.9540915347721726E-3</v>
      </c>
      <c r="U568" s="24">
        <f t="shared" si="51"/>
        <v>9.9387859024531403E-3</v>
      </c>
      <c r="V568" s="24">
        <f t="shared" si="51"/>
        <v>1.1315114849261197E-2</v>
      </c>
      <c r="W568" s="24">
        <f t="shared" si="51"/>
        <v>9.5186450284446018E-3</v>
      </c>
      <c r="X568" s="24">
        <f t="shared" si="51"/>
        <v>1.4937170992296524E-2</v>
      </c>
      <c r="Y568" s="24">
        <f t="shared" si="51"/>
        <v>1.0475992862930047E-2</v>
      </c>
      <c r="Z568" t="str">
        <f t="shared" si="13"/>
        <v>Actinobacteria</v>
      </c>
    </row>
    <row r="569" spans="1:26" x14ac:dyDescent="0.2">
      <c r="A569" t="s">
        <v>156</v>
      </c>
      <c r="B569" s="24">
        <f t="shared" ref="B569:Y569" si="52">B42/B$525</f>
        <v>4.5144672537883075E-3</v>
      </c>
      <c r="C569" s="24">
        <f t="shared" si="52"/>
        <v>4.4215179073474669E-3</v>
      </c>
      <c r="D569" s="24">
        <f t="shared" si="52"/>
        <v>3.341058775731133E-3</v>
      </c>
      <c r="E569" s="24">
        <f t="shared" si="52"/>
        <v>1.9123408804545962E-3</v>
      </c>
      <c r="F569" s="24">
        <f t="shared" si="52"/>
        <v>3.8585318187959929E-3</v>
      </c>
      <c r="G569" s="24">
        <f t="shared" si="52"/>
        <v>7.1583523940851597E-5</v>
      </c>
      <c r="H569" s="24">
        <f t="shared" si="52"/>
        <v>1.2681789658407204E-2</v>
      </c>
      <c r="I569" s="24">
        <f t="shared" si="52"/>
        <v>9.7574829577337483E-6</v>
      </c>
      <c r="J569" s="24">
        <f t="shared" si="52"/>
        <v>9.2186231305586546E-6</v>
      </c>
      <c r="K569" s="24">
        <f t="shared" si="52"/>
        <v>3.0542586414270777E-2</v>
      </c>
      <c r="L569" s="24">
        <f t="shared" si="52"/>
        <v>6.5694704400984222E-5</v>
      </c>
      <c r="M569" s="24">
        <f t="shared" si="52"/>
        <v>1.7093785786037211E-2</v>
      </c>
      <c r="N569" s="24">
        <f t="shared" si="52"/>
        <v>4.0500599525958543E-5</v>
      </c>
      <c r="O569" s="24">
        <f t="shared" si="52"/>
        <v>4.6867458898846061E-3</v>
      </c>
      <c r="P569" s="24">
        <f t="shared" si="52"/>
        <v>3.1820386186176722E-3</v>
      </c>
      <c r="Q569" s="24">
        <f t="shared" si="52"/>
        <v>3.4144638189263295E-3</v>
      </c>
      <c r="R569" s="24">
        <f t="shared" si="52"/>
        <v>3.2956971294587301E-4</v>
      </c>
      <c r="S569" s="24">
        <f t="shared" si="52"/>
        <v>2.1344528620351681E-2</v>
      </c>
      <c r="T569" s="24">
        <f t="shared" si="52"/>
        <v>1.2616887376453407E-2</v>
      </c>
      <c r="U569" s="24">
        <f t="shared" si="52"/>
        <v>1.8170943762911056E-5</v>
      </c>
      <c r="V569" s="24">
        <f t="shared" si="52"/>
        <v>4.3514654007271181E-5</v>
      </c>
      <c r="W569" s="24">
        <f t="shared" si="52"/>
        <v>2.4590574826611245E-6</v>
      </c>
      <c r="X569" s="24">
        <f t="shared" si="52"/>
        <v>1.8845630817693007E-5</v>
      </c>
      <c r="Y569" s="24">
        <f t="shared" si="52"/>
        <v>3.6761317242943974E-5</v>
      </c>
      <c r="Z569" t="str">
        <f t="shared" si="13"/>
        <v>Thaumarchaeota</v>
      </c>
    </row>
    <row r="570" spans="1:26" x14ac:dyDescent="0.2">
      <c r="A570" t="s">
        <v>157</v>
      </c>
      <c r="B570" s="24">
        <f t="shared" ref="B570:Y570" si="53">B43/B$525</f>
        <v>2.3993700779327198E-3</v>
      </c>
      <c r="C570" s="24">
        <f t="shared" si="53"/>
        <v>4.3166711230238925E-3</v>
      </c>
      <c r="D570" s="24">
        <f t="shared" si="53"/>
        <v>3.4137099368843852E-3</v>
      </c>
      <c r="E570" s="24">
        <f t="shared" si="53"/>
        <v>2.2931126293075782E-3</v>
      </c>
      <c r="F570" s="24">
        <f t="shared" si="53"/>
        <v>3.4940725849326709E-3</v>
      </c>
      <c r="G570" s="24">
        <f t="shared" si="53"/>
        <v>9.0220804394234761E-5</v>
      </c>
      <c r="H570" s="24">
        <f t="shared" si="53"/>
        <v>1.9277852025930249E-2</v>
      </c>
      <c r="I570" s="24">
        <f t="shared" si="53"/>
        <v>6.2730388648973143E-5</v>
      </c>
      <c r="J570" s="24">
        <f t="shared" si="53"/>
        <v>3.8261908661876724E-5</v>
      </c>
      <c r="K570" s="24">
        <f t="shared" si="53"/>
        <v>2.3350878493364161E-2</v>
      </c>
      <c r="L570" s="24">
        <f t="shared" si="53"/>
        <v>7.7292522730710434E-5</v>
      </c>
      <c r="M570" s="24">
        <f t="shared" si="53"/>
        <v>1.8348715020363837E-2</v>
      </c>
      <c r="N570" s="24">
        <f t="shared" si="53"/>
        <v>5.0671064796815398E-5</v>
      </c>
      <c r="O570" s="24">
        <f t="shared" si="53"/>
        <v>2.0367086315026357E-3</v>
      </c>
      <c r="P570" s="24">
        <f t="shared" si="53"/>
        <v>2.8003758430523939E-3</v>
      </c>
      <c r="Q570" s="24">
        <f t="shared" si="53"/>
        <v>2.8606564588758931E-3</v>
      </c>
      <c r="R570" s="24">
        <f t="shared" si="53"/>
        <v>2.672448224377134E-4</v>
      </c>
      <c r="S570" s="24">
        <f t="shared" si="53"/>
        <v>1.7519012257175667E-2</v>
      </c>
      <c r="T570" s="24">
        <f t="shared" si="53"/>
        <v>1.0655431560831777E-2</v>
      </c>
      <c r="U570" s="24">
        <f t="shared" si="53"/>
        <v>5.4580882545614364E-5</v>
      </c>
      <c r="V570" s="24">
        <f t="shared" si="53"/>
        <v>1.140319901249405E-4</v>
      </c>
      <c r="W570" s="24">
        <f t="shared" si="53"/>
        <v>1.0576464835138927E-4</v>
      </c>
      <c r="X570" s="24">
        <f t="shared" si="53"/>
        <v>7.6004214131239703E-5</v>
      </c>
      <c r="Y570" s="24">
        <f t="shared" si="53"/>
        <v>8.5802594539468224E-5</v>
      </c>
      <c r="Z570" t="str">
        <f t="shared" si="13"/>
        <v>Gammaproteobacteria</v>
      </c>
    </row>
    <row r="571" spans="1:26" x14ac:dyDescent="0.2">
      <c r="A571" t="s">
        <v>158</v>
      </c>
      <c r="B571" s="24">
        <f t="shared" ref="B571:Y571" si="54">B44/B$525</f>
        <v>3.1561262614549987E-2</v>
      </c>
      <c r="C571" s="24">
        <f t="shared" si="54"/>
        <v>4.2790396601443178E-3</v>
      </c>
      <c r="D571" s="24">
        <f t="shared" si="54"/>
        <v>1.9651911765133531E-2</v>
      </c>
      <c r="E571" s="24">
        <f t="shared" si="54"/>
        <v>3.4561942466197915E-3</v>
      </c>
      <c r="F571" s="24">
        <f t="shared" si="54"/>
        <v>7.3604433661372433E-3</v>
      </c>
      <c r="G571" s="24">
        <f t="shared" si="54"/>
        <v>5.6200874067574415E-6</v>
      </c>
      <c r="H571" s="24">
        <f t="shared" si="54"/>
        <v>9.034132169158546E-5</v>
      </c>
      <c r="I571" s="24">
        <f t="shared" si="54"/>
        <v>3.5809711962955156E-7</v>
      </c>
      <c r="J571" s="24">
        <f t="shared" si="54"/>
        <v>5.7600297680848466E-7</v>
      </c>
      <c r="K571" s="24">
        <f t="shared" si="54"/>
        <v>6.0416571929397405E-6</v>
      </c>
      <c r="L571" s="24">
        <f t="shared" si="54"/>
        <v>3.3592086047678384E-7</v>
      </c>
      <c r="M571" s="24">
        <f t="shared" si="54"/>
        <v>4.6271696415918227E-7</v>
      </c>
      <c r="N571" s="24">
        <f t="shared" si="54"/>
        <v>3.0422885995131663E-7</v>
      </c>
      <c r="O571" s="24">
        <f t="shared" si="54"/>
        <v>8.4065947202624468E-3</v>
      </c>
      <c r="P571" s="24">
        <f t="shared" si="54"/>
        <v>7.183878554798814E-3</v>
      </c>
      <c r="Q571" s="24">
        <f t="shared" si="54"/>
        <v>1.4994983533865478E-3</v>
      </c>
      <c r="R571" s="24">
        <f t="shared" si="54"/>
        <v>6.2026700343510798E-7</v>
      </c>
      <c r="S571" s="24">
        <f t="shared" si="54"/>
        <v>8.4685060153511513E-7</v>
      </c>
      <c r="T571" s="24">
        <f t="shared" si="54"/>
        <v>6.3030915437982794E-4</v>
      </c>
      <c r="U571" s="24">
        <f t="shared" si="54"/>
        <v>5.0681098055496231E-7</v>
      </c>
      <c r="V571" s="24">
        <f t="shared" si="54"/>
        <v>1.0536793778790855E-6</v>
      </c>
      <c r="W571" s="24">
        <f t="shared" si="54"/>
        <v>8.3216061465752882E-7</v>
      </c>
      <c r="X571" s="24">
        <f t="shared" si="54"/>
        <v>5.9268234328452553E-7</v>
      </c>
      <c r="Y571" s="24">
        <f t="shared" si="54"/>
        <v>5.3835528695552433E-7</v>
      </c>
      <c r="Z571" t="str">
        <f t="shared" si="13"/>
        <v>Chlorobi</v>
      </c>
    </row>
    <row r="572" spans="1:26" x14ac:dyDescent="0.2">
      <c r="A572" t="s">
        <v>159</v>
      </c>
      <c r="B572" s="24">
        <f t="shared" ref="B572:Y572" si="55">B45/B$525</f>
        <v>3.2557713115889094E-3</v>
      </c>
      <c r="C572" s="24">
        <f t="shared" si="55"/>
        <v>4.1784950807869925E-3</v>
      </c>
      <c r="D572" s="24">
        <f t="shared" si="55"/>
        <v>3.5341307069218196E-3</v>
      </c>
      <c r="E572" s="24">
        <f t="shared" si="55"/>
        <v>3.9794296065102513E-3</v>
      </c>
      <c r="F572" s="24">
        <f t="shared" si="55"/>
        <v>3.2546536334698457E-3</v>
      </c>
      <c r="G572" s="24">
        <f t="shared" si="55"/>
        <v>5.4915504677575189E-3</v>
      </c>
      <c r="H572" s="24">
        <f t="shared" si="55"/>
        <v>5.0164590857857518E-3</v>
      </c>
      <c r="I572" s="24">
        <f t="shared" si="55"/>
        <v>4.8571679775266776E-3</v>
      </c>
      <c r="J572" s="24">
        <f t="shared" si="55"/>
        <v>3.9865578424022911E-3</v>
      </c>
      <c r="K572" s="24">
        <f t="shared" si="55"/>
        <v>6.0126527419461376E-3</v>
      </c>
      <c r="L572" s="24">
        <f t="shared" si="55"/>
        <v>4.0337296496856245E-3</v>
      </c>
      <c r="M572" s="24">
        <f t="shared" si="55"/>
        <v>7.7605447010617714E-3</v>
      </c>
      <c r="N572" s="24">
        <f t="shared" si="55"/>
        <v>3.2306787145451278E-3</v>
      </c>
      <c r="O572" s="24">
        <f t="shared" si="55"/>
        <v>4.8663950103261765E-3</v>
      </c>
      <c r="P572" s="24">
        <f t="shared" si="55"/>
        <v>6.1139604233078886E-3</v>
      </c>
      <c r="Q572" s="24">
        <f t="shared" si="55"/>
        <v>5.4635522026167359E-3</v>
      </c>
      <c r="R572" s="24">
        <f t="shared" si="55"/>
        <v>5.3615567834074708E-3</v>
      </c>
      <c r="S572" s="24">
        <f t="shared" si="55"/>
        <v>4.2296343969966243E-3</v>
      </c>
      <c r="T572" s="24">
        <f t="shared" si="55"/>
        <v>3.0867875686416439E-3</v>
      </c>
      <c r="U572" s="24">
        <f t="shared" si="55"/>
        <v>3.6830271070147384E-3</v>
      </c>
      <c r="V572" s="24">
        <f t="shared" si="55"/>
        <v>2.7077737281545129E-3</v>
      </c>
      <c r="W572" s="24">
        <f t="shared" si="55"/>
        <v>2.9472248403213911E-3</v>
      </c>
      <c r="X572" s="24">
        <f t="shared" si="55"/>
        <v>4.5464384489991216E-3</v>
      </c>
      <c r="Y572" s="24">
        <f t="shared" si="55"/>
        <v>3.2125509533583144E-3</v>
      </c>
      <c r="Z572" t="str">
        <f t="shared" si="13"/>
        <v>Verruomicrobia</v>
      </c>
    </row>
    <row r="573" spans="1:26" x14ac:dyDescent="0.2">
      <c r="A573" t="s">
        <v>160</v>
      </c>
      <c r="B573" s="24">
        <f t="shared" ref="B573:Y573" si="56">B46/B$525</f>
        <v>3.715162575608875E-3</v>
      </c>
      <c r="C573" s="24">
        <f t="shared" si="56"/>
        <v>4.1090111198789428E-3</v>
      </c>
      <c r="D573" s="24">
        <f t="shared" si="56"/>
        <v>4.1609421827220553E-3</v>
      </c>
      <c r="E573" s="24">
        <f t="shared" si="56"/>
        <v>4.6099735549937938E-3</v>
      </c>
      <c r="F573" s="24">
        <f t="shared" si="56"/>
        <v>6.699226475268885E-3</v>
      </c>
      <c r="G573" s="24">
        <f t="shared" si="56"/>
        <v>5.2825913597939633E-7</v>
      </c>
      <c r="H573" s="24">
        <f t="shared" si="56"/>
        <v>1.1678164912379277E-5</v>
      </c>
      <c r="I573" s="24">
        <f t="shared" si="56"/>
        <v>2.2521805596084086E-8</v>
      </c>
      <c r="J573" s="24">
        <f t="shared" si="56"/>
        <v>3.1183738784226194E-8</v>
      </c>
      <c r="K573" s="24">
        <f t="shared" si="56"/>
        <v>6.5335444390770005E-6</v>
      </c>
      <c r="L573" s="24">
        <f t="shared" si="56"/>
        <v>1.2741622095803623E-8</v>
      </c>
      <c r="M573" s="24">
        <f t="shared" si="56"/>
        <v>1.9462935889976945E-7</v>
      </c>
      <c r="N573" s="24">
        <f t="shared" si="56"/>
        <v>2.0826282438366502E-7</v>
      </c>
      <c r="O573" s="24">
        <f t="shared" si="56"/>
        <v>1.0788230798236893E-3</v>
      </c>
      <c r="P573" s="24">
        <f t="shared" si="56"/>
        <v>6.1540527217666527E-3</v>
      </c>
      <c r="Q573" s="24">
        <f t="shared" si="56"/>
        <v>5.276289301632711E-3</v>
      </c>
      <c r="R573" s="24">
        <f t="shared" si="56"/>
        <v>1.4670535400412953E-7</v>
      </c>
      <c r="S573" s="24">
        <f t="shared" si="56"/>
        <v>4.3004040787223429E-7</v>
      </c>
      <c r="T573" s="24">
        <f t="shared" si="56"/>
        <v>2.0299886852227338E-4</v>
      </c>
      <c r="U573" s="24">
        <f t="shared" si="56"/>
        <v>3.783575537466278E-7</v>
      </c>
      <c r="V573" s="24">
        <f t="shared" si="56"/>
        <v>4.590388537308622E-7</v>
      </c>
      <c r="W573" s="24">
        <f t="shared" si="56"/>
        <v>1.1029696416030275E-6</v>
      </c>
      <c r="X573" s="24">
        <f t="shared" si="56"/>
        <v>3.9932584245607062E-7</v>
      </c>
      <c r="Y573" s="24">
        <f t="shared" si="56"/>
        <v>5.8684604519387804E-8</v>
      </c>
      <c r="Z573" t="str">
        <f t="shared" si="13"/>
        <v>Deltaproteobacteria</v>
      </c>
    </row>
    <row r="574" spans="1:26" x14ac:dyDescent="0.2">
      <c r="A574" t="s">
        <v>161</v>
      </c>
      <c r="B574" s="24">
        <f t="shared" ref="B574:Y574" si="57">B47/B$525</f>
        <v>7.4321067379931063E-4</v>
      </c>
      <c r="C574" s="24">
        <f t="shared" si="57"/>
        <v>3.9493178972399949E-3</v>
      </c>
      <c r="D574" s="24">
        <f t="shared" si="57"/>
        <v>1.5405665503796608E-3</v>
      </c>
      <c r="E574" s="24">
        <f t="shared" si="57"/>
        <v>3.6405021857008868E-3</v>
      </c>
      <c r="F574" s="24">
        <f t="shared" si="57"/>
        <v>4.3923037920929218E-3</v>
      </c>
      <c r="G574" s="24">
        <f t="shared" si="57"/>
        <v>1.6950192364722039E-6</v>
      </c>
      <c r="H574" s="24">
        <f t="shared" si="57"/>
        <v>2.6813875181708367E-5</v>
      </c>
      <c r="I574" s="24">
        <f t="shared" si="57"/>
        <v>9.273542856415529E-7</v>
      </c>
      <c r="J574" s="24">
        <f t="shared" si="57"/>
        <v>1.192876576746492E-6</v>
      </c>
      <c r="K574" s="24">
        <f t="shared" si="57"/>
        <v>3.5736800996629435E-5</v>
      </c>
      <c r="L574" s="24">
        <f t="shared" si="57"/>
        <v>1.0466302149960961E-6</v>
      </c>
      <c r="M574" s="24">
        <f t="shared" si="57"/>
        <v>3.6743642562690594E-5</v>
      </c>
      <c r="N574" s="24">
        <f t="shared" si="57"/>
        <v>1.0045036680988253E-6</v>
      </c>
      <c r="O574" s="24">
        <f t="shared" si="57"/>
        <v>1.9386264506524912E-4</v>
      </c>
      <c r="P574" s="24">
        <f t="shared" si="57"/>
        <v>3.9746732077287055E-3</v>
      </c>
      <c r="Q574" s="24">
        <f t="shared" si="57"/>
        <v>5.1181710179436408E-3</v>
      </c>
      <c r="R574" s="24">
        <f t="shared" si="57"/>
        <v>2.8169145474755048E-6</v>
      </c>
      <c r="S574" s="24">
        <f t="shared" si="57"/>
        <v>2.0669485031475461E-5</v>
      </c>
      <c r="T574" s="24">
        <f t="shared" si="57"/>
        <v>1.8922768488040964E-4</v>
      </c>
      <c r="U574" s="24">
        <f t="shared" si="57"/>
        <v>1.0585064117457454E-6</v>
      </c>
      <c r="V574" s="24">
        <f t="shared" si="57"/>
        <v>2.2795092245104762E-6</v>
      </c>
      <c r="W574" s="24">
        <f t="shared" si="57"/>
        <v>3.0918644144728615E-6</v>
      </c>
      <c r="X574" s="24">
        <f t="shared" si="57"/>
        <v>1.337511382319127E-6</v>
      </c>
      <c r="Y574" s="24">
        <f t="shared" si="57"/>
        <v>9.4869398598045187E-7</v>
      </c>
      <c r="Z574" t="str">
        <f t="shared" si="13"/>
        <v>Acidobacteria</v>
      </c>
    </row>
    <row r="575" spans="1:26" x14ac:dyDescent="0.2">
      <c r="A575" t="s">
        <v>162</v>
      </c>
      <c r="B575" s="24">
        <f t="shared" ref="B575:Y575" si="58">B48/B$525</f>
        <v>1.739157967371224E-3</v>
      </c>
      <c r="C575" s="24">
        <f t="shared" si="58"/>
        <v>3.9420842454068903E-3</v>
      </c>
      <c r="D575" s="24">
        <f t="shared" si="58"/>
        <v>2.6937670062004279E-3</v>
      </c>
      <c r="E575" s="24">
        <f t="shared" si="58"/>
        <v>2.3505968982355904E-3</v>
      </c>
      <c r="F575" s="24">
        <f t="shared" si="58"/>
        <v>3.6442793381672028E-3</v>
      </c>
      <c r="G575" s="24">
        <f t="shared" si="58"/>
        <v>6.2532250155134005E-4</v>
      </c>
      <c r="H575" s="24">
        <f t="shared" si="58"/>
        <v>1.0247941661364042E-2</v>
      </c>
      <c r="I575" s="24">
        <f t="shared" si="58"/>
        <v>4.8392260187168841E-4</v>
      </c>
      <c r="J575" s="24">
        <f t="shared" si="58"/>
        <v>2.6154403945887557E-4</v>
      </c>
      <c r="K575" s="24">
        <f t="shared" si="58"/>
        <v>1.4136994704572985E-2</v>
      </c>
      <c r="L575" s="24">
        <f t="shared" si="58"/>
        <v>4.0236432672145403E-4</v>
      </c>
      <c r="M575" s="24">
        <f t="shared" si="58"/>
        <v>1.702590376959514E-2</v>
      </c>
      <c r="N575" s="24">
        <f t="shared" si="58"/>
        <v>2.9661456798476518E-4</v>
      </c>
      <c r="O575" s="24">
        <f t="shared" si="58"/>
        <v>2.6704871289885178E-3</v>
      </c>
      <c r="P575" s="24">
        <f t="shared" si="58"/>
        <v>3.1789723946454708E-3</v>
      </c>
      <c r="Q575" s="24">
        <f t="shared" si="58"/>
        <v>3.5964133934767305E-3</v>
      </c>
      <c r="R575" s="24">
        <f t="shared" si="58"/>
        <v>8.5941959735772832E-4</v>
      </c>
      <c r="S575" s="24">
        <f t="shared" si="58"/>
        <v>1.3730816082089335E-2</v>
      </c>
      <c r="T575" s="24">
        <f t="shared" si="58"/>
        <v>1.0407611500052653E-2</v>
      </c>
      <c r="U575" s="24">
        <f t="shared" si="58"/>
        <v>2.1838458606803933E-4</v>
      </c>
      <c r="V575" s="24">
        <f t="shared" si="58"/>
        <v>3.9793131692885715E-4</v>
      </c>
      <c r="W575" s="24">
        <f t="shared" si="58"/>
        <v>2.0157720909217672E-4</v>
      </c>
      <c r="X575" s="24">
        <f t="shared" si="58"/>
        <v>3.6867522984570589E-4</v>
      </c>
      <c r="Y575" s="24">
        <f t="shared" si="58"/>
        <v>4.7974671158812721E-4</v>
      </c>
      <c r="Z575" t="str">
        <f t="shared" si="13"/>
        <v>Betaproteobacteria</v>
      </c>
    </row>
    <row r="576" spans="1:26" x14ac:dyDescent="0.2">
      <c r="A576" t="s">
        <v>163</v>
      </c>
      <c r="B576" s="24">
        <f t="shared" ref="B576:Y576" si="59">B49/B$525</f>
        <v>3.5874603103375579E-3</v>
      </c>
      <c r="C576" s="24">
        <f t="shared" si="59"/>
        <v>3.6091867740907922E-3</v>
      </c>
      <c r="D576" s="24">
        <f t="shared" si="59"/>
        <v>3.3147959045409072E-3</v>
      </c>
      <c r="E576" s="24">
        <f t="shared" si="59"/>
        <v>2.5757416569551867E-3</v>
      </c>
      <c r="F576" s="24">
        <f t="shared" si="59"/>
        <v>3.7218790451586685E-3</v>
      </c>
      <c r="G576" s="24">
        <f t="shared" si="59"/>
        <v>1.3234959563754962E-3</v>
      </c>
      <c r="H576" s="24">
        <f t="shared" si="59"/>
        <v>1.0363283634019969E-2</v>
      </c>
      <c r="I576" s="24">
        <f t="shared" si="59"/>
        <v>1.125672058453413E-3</v>
      </c>
      <c r="J576" s="24">
        <f t="shared" si="59"/>
        <v>1.0194339243505578E-3</v>
      </c>
      <c r="K576" s="24">
        <f t="shared" si="59"/>
        <v>1.7696908697881344E-2</v>
      </c>
      <c r="L576" s="24">
        <f t="shared" si="59"/>
        <v>1.4681098218347151E-3</v>
      </c>
      <c r="M576" s="24">
        <f t="shared" si="59"/>
        <v>2.365029356635627E-2</v>
      </c>
      <c r="N576" s="24">
        <f t="shared" si="59"/>
        <v>1.1707735304512224E-3</v>
      </c>
      <c r="O576" s="24">
        <f t="shared" si="59"/>
        <v>3.7091952268776779E-3</v>
      </c>
      <c r="P576" s="24">
        <f t="shared" si="59"/>
        <v>3.2186300049540833E-3</v>
      </c>
      <c r="Q576" s="24">
        <f t="shared" si="59"/>
        <v>4.0304887644327129E-3</v>
      </c>
      <c r="R576" s="24">
        <f t="shared" si="59"/>
        <v>1.9724223215457962E-3</v>
      </c>
      <c r="S576" s="24">
        <f t="shared" si="59"/>
        <v>1.4554802060376361E-2</v>
      </c>
      <c r="T576" s="24">
        <f t="shared" si="59"/>
        <v>1.4268160724604241E-2</v>
      </c>
      <c r="U576" s="24">
        <f t="shared" si="59"/>
        <v>1.2055610423168041E-3</v>
      </c>
      <c r="V576" s="24">
        <f t="shared" si="59"/>
        <v>1.7548446203825745E-3</v>
      </c>
      <c r="W576" s="24">
        <f t="shared" si="59"/>
        <v>1.1824184485385897E-3</v>
      </c>
      <c r="X576" s="24">
        <f t="shared" si="59"/>
        <v>1.6779464299068693E-3</v>
      </c>
      <c r="Y576" s="24">
        <f t="shared" si="59"/>
        <v>1.7553564928153586E-3</v>
      </c>
      <c r="Z576" t="str">
        <f t="shared" si="13"/>
        <v>Actinobacteria</v>
      </c>
    </row>
    <row r="577" spans="1:26" x14ac:dyDescent="0.2">
      <c r="A577" t="s">
        <v>164</v>
      </c>
      <c r="B577" s="24">
        <f t="shared" ref="B577:Y577" si="60">B50/B$525</f>
        <v>1.6199900511683967E-3</v>
      </c>
      <c r="C577" s="24">
        <f t="shared" si="60"/>
        <v>3.6077149144943701E-3</v>
      </c>
      <c r="D577" s="24">
        <f t="shared" si="60"/>
        <v>2.2524929019815195E-3</v>
      </c>
      <c r="E577" s="24">
        <f t="shared" si="60"/>
        <v>1.6680028536748001E-3</v>
      </c>
      <c r="F577" s="24">
        <f t="shared" si="60"/>
        <v>3.0896026679278895E-3</v>
      </c>
      <c r="G577" s="24">
        <f t="shared" si="60"/>
        <v>1.1216670095478548E-4</v>
      </c>
      <c r="H577" s="24">
        <f t="shared" si="60"/>
        <v>1.1448674601581211E-2</v>
      </c>
      <c r="I577" s="24">
        <f t="shared" si="60"/>
        <v>1.5322649804992241E-5</v>
      </c>
      <c r="J577" s="24">
        <f t="shared" si="60"/>
        <v>5.1403227747387656E-6</v>
      </c>
      <c r="K577" s="24">
        <f t="shared" si="60"/>
        <v>2.239520090197792E-2</v>
      </c>
      <c r="L577" s="24">
        <f t="shared" si="60"/>
        <v>3.4541165198127259E-5</v>
      </c>
      <c r="M577" s="24">
        <f t="shared" si="60"/>
        <v>1.4803392745363894E-2</v>
      </c>
      <c r="N577" s="24">
        <f t="shared" si="60"/>
        <v>1.8796972146129158E-5</v>
      </c>
      <c r="O577" s="24">
        <f t="shared" si="60"/>
        <v>2.7412237117586413E-3</v>
      </c>
      <c r="P577" s="24">
        <f t="shared" si="60"/>
        <v>2.9244736363418819E-3</v>
      </c>
      <c r="Q577" s="24">
        <f t="shared" si="60"/>
        <v>3.5422096968396165E-3</v>
      </c>
      <c r="R577" s="24">
        <f t="shared" si="60"/>
        <v>6.8022757121009511E-4</v>
      </c>
      <c r="S577" s="24">
        <f t="shared" si="60"/>
        <v>1.5603129786816572E-2</v>
      </c>
      <c r="T577" s="24">
        <f t="shared" si="60"/>
        <v>7.2830520039222852E-3</v>
      </c>
      <c r="U577" s="24">
        <f t="shared" si="60"/>
        <v>1.8087754121390989E-5</v>
      </c>
      <c r="V577" s="24">
        <f t="shared" si="60"/>
        <v>7.2515286031711574E-5</v>
      </c>
      <c r="W577" s="24">
        <f t="shared" si="60"/>
        <v>4.1565692474350523E-6</v>
      </c>
      <c r="X577" s="24">
        <f t="shared" si="60"/>
        <v>8.3880883943767497E-5</v>
      </c>
      <c r="Y577" s="24">
        <f t="shared" si="60"/>
        <v>3.4299138783696379E-5</v>
      </c>
      <c r="Z577" t="str">
        <f t="shared" si="13"/>
        <v>Nitrospirae</v>
      </c>
    </row>
    <row r="578" spans="1:26" x14ac:dyDescent="0.2">
      <c r="A578" t="s">
        <v>165</v>
      </c>
      <c r="B578" s="24">
        <f t="shared" ref="B578:Y578" si="61">B51/B$525</f>
        <v>4.2973416167997533E-3</v>
      </c>
      <c r="C578" s="24">
        <f t="shared" si="61"/>
        <v>3.4726122319459151E-3</v>
      </c>
      <c r="D578" s="24">
        <f t="shared" si="61"/>
        <v>4.6578507838418211E-3</v>
      </c>
      <c r="E578" s="24">
        <f t="shared" si="61"/>
        <v>3.1586637461706174E-3</v>
      </c>
      <c r="F578" s="24">
        <f t="shared" si="61"/>
        <v>4.717008826102714E-3</v>
      </c>
      <c r="G578" s="24">
        <f t="shared" si="61"/>
        <v>1.4265678614433784E-6</v>
      </c>
      <c r="H578" s="24">
        <f t="shared" si="61"/>
        <v>3.5026570960804196E-5</v>
      </c>
      <c r="I578" s="24">
        <f t="shared" si="61"/>
        <v>1.1214653355851216E-6</v>
      </c>
      <c r="J578" s="24">
        <f t="shared" si="61"/>
        <v>1.5017172620450303E-6</v>
      </c>
      <c r="K578" s="24">
        <f t="shared" si="61"/>
        <v>3.7549879916392972E-5</v>
      </c>
      <c r="L578" s="24">
        <f t="shared" si="61"/>
        <v>6.9131720605654866E-7</v>
      </c>
      <c r="M578" s="24">
        <f t="shared" si="61"/>
        <v>7.5812119532392317E-6</v>
      </c>
      <c r="N578" s="24">
        <f t="shared" si="61"/>
        <v>1.2428331437640672E-6</v>
      </c>
      <c r="O578" s="24">
        <f t="shared" si="61"/>
        <v>1.1483397341175954E-3</v>
      </c>
      <c r="P578" s="24">
        <f t="shared" si="61"/>
        <v>4.0013330082160677E-3</v>
      </c>
      <c r="Q578" s="24">
        <f t="shared" si="61"/>
        <v>3.8744797798903829E-3</v>
      </c>
      <c r="R578" s="24">
        <f t="shared" si="61"/>
        <v>1.3954675630924776E-6</v>
      </c>
      <c r="S578" s="24">
        <f t="shared" si="61"/>
        <v>9.3298480862726008E-6</v>
      </c>
      <c r="T578" s="24">
        <f t="shared" si="61"/>
        <v>9.8613128020210686E-4</v>
      </c>
      <c r="U578" s="24">
        <f t="shared" si="61"/>
        <v>1.5680907252932911E-6</v>
      </c>
      <c r="V578" s="24">
        <f t="shared" si="61"/>
        <v>1.063167810637212E-6</v>
      </c>
      <c r="W578" s="24">
        <f t="shared" si="61"/>
        <v>1.8595782220908923E-6</v>
      </c>
      <c r="X578" s="24">
        <f t="shared" si="61"/>
        <v>7.3879214209840903E-7</v>
      </c>
      <c r="Y578" s="24">
        <f t="shared" si="61"/>
        <v>6.0297415459993082E-7</v>
      </c>
      <c r="Z578" t="str">
        <f t="shared" si="13"/>
        <v>Armatimonadetes</v>
      </c>
    </row>
    <row r="579" spans="1:26" x14ac:dyDescent="0.2">
      <c r="A579" t="s">
        <v>166</v>
      </c>
      <c r="B579" s="24">
        <f t="shared" ref="B579:Y579" si="62">B52/B$525</f>
        <v>5.6352755654577608E-3</v>
      </c>
      <c r="C579" s="24">
        <f t="shared" si="62"/>
        <v>3.4356171664704921E-3</v>
      </c>
      <c r="D579" s="24">
        <f t="shared" si="62"/>
        <v>3.8640319614717004E-3</v>
      </c>
      <c r="E579" s="24">
        <f t="shared" si="62"/>
        <v>4.5289477908154801E-3</v>
      </c>
      <c r="F579" s="24">
        <f t="shared" si="62"/>
        <v>3.1701629862587767E-3</v>
      </c>
      <c r="G579" s="24">
        <f t="shared" si="62"/>
        <v>1.0086463040199563E-2</v>
      </c>
      <c r="H579" s="24">
        <f t="shared" si="62"/>
        <v>3.1461067350200423E-3</v>
      </c>
      <c r="I579" s="24">
        <f t="shared" si="62"/>
        <v>9.8082973627669039E-3</v>
      </c>
      <c r="J579" s="24">
        <f t="shared" si="62"/>
        <v>6.4368092631430281E-3</v>
      </c>
      <c r="K579" s="24">
        <f t="shared" si="62"/>
        <v>3.7741157720234399E-4</v>
      </c>
      <c r="L579" s="24">
        <f t="shared" si="62"/>
        <v>7.9751257081620234E-3</v>
      </c>
      <c r="M579" s="24">
        <f t="shared" si="62"/>
        <v>9.5426606049073509E-4</v>
      </c>
      <c r="N579" s="24">
        <f t="shared" si="62"/>
        <v>9.1878035390594824E-3</v>
      </c>
      <c r="O579" s="24">
        <f t="shared" si="62"/>
        <v>7.0563231987248428E-3</v>
      </c>
      <c r="P579" s="24">
        <f t="shared" si="62"/>
        <v>3.883854856917085E-3</v>
      </c>
      <c r="Q579" s="24">
        <f t="shared" si="62"/>
        <v>3.6155969950108077E-3</v>
      </c>
      <c r="R579" s="24">
        <f t="shared" si="62"/>
        <v>7.0306282650638777E-3</v>
      </c>
      <c r="S579" s="24">
        <f t="shared" si="62"/>
        <v>2.5298658465288666E-3</v>
      </c>
      <c r="T579" s="24">
        <f t="shared" si="62"/>
        <v>1.8903249284348005E-3</v>
      </c>
      <c r="U579" s="24">
        <f t="shared" si="62"/>
        <v>1.2920198459754409E-2</v>
      </c>
      <c r="V579" s="24">
        <f t="shared" si="62"/>
        <v>1.3744822821667188E-2</v>
      </c>
      <c r="W579" s="24">
        <f t="shared" si="62"/>
        <v>1.4913368646097075E-2</v>
      </c>
      <c r="X579" s="24">
        <f t="shared" si="62"/>
        <v>1.223885649849619E-2</v>
      </c>
      <c r="Y579" s="24">
        <f t="shared" si="62"/>
        <v>1.3374825450363692E-2</v>
      </c>
      <c r="Z579" t="str">
        <f t="shared" si="13"/>
        <v>Gammaproteobacteria</v>
      </c>
    </row>
    <row r="580" spans="1:26" x14ac:dyDescent="0.2">
      <c r="A580" t="s">
        <v>167</v>
      </c>
      <c r="B580" s="24">
        <f t="shared" ref="B580:Y580" si="63">B53/B$525</f>
        <v>1.1714803045215437E-4</v>
      </c>
      <c r="C580" s="24">
        <f t="shared" si="63"/>
        <v>3.3400335897558519E-3</v>
      </c>
      <c r="D580" s="24">
        <f t="shared" si="63"/>
        <v>3.3737053751197214E-4</v>
      </c>
      <c r="E580" s="24">
        <f t="shared" si="63"/>
        <v>1.6874837897116468E-3</v>
      </c>
      <c r="F580" s="24">
        <f t="shared" si="63"/>
        <v>3.6339849724155897E-3</v>
      </c>
      <c r="G580" s="24">
        <f t="shared" si="63"/>
        <v>1.833914628183749E-7</v>
      </c>
      <c r="H580" s="24">
        <f t="shared" si="63"/>
        <v>4.0210089418518114E-7</v>
      </c>
      <c r="I580" s="24">
        <f t="shared" si="63"/>
        <v>3.953615874890133E-8</v>
      </c>
      <c r="J580" s="24">
        <f t="shared" si="63"/>
        <v>5.7941920565105149E-8</v>
      </c>
      <c r="K580" s="24">
        <f t="shared" si="63"/>
        <v>3.2341910029249687E-7</v>
      </c>
      <c r="L580" s="24">
        <f t="shared" si="63"/>
        <v>3.5585906331500011E-8</v>
      </c>
      <c r="M580" s="24">
        <f t="shared" si="63"/>
        <v>1.1682124358121449E-7</v>
      </c>
      <c r="N580" s="24">
        <f t="shared" si="63"/>
        <v>7.1063899333876828E-8</v>
      </c>
      <c r="O580" s="24">
        <f t="shared" si="63"/>
        <v>2.8910876180430038E-5</v>
      </c>
      <c r="P580" s="24">
        <f t="shared" si="63"/>
        <v>1.5080625511723518E-3</v>
      </c>
      <c r="Q580" s="24">
        <f t="shared" si="63"/>
        <v>4.2254201253659213E-3</v>
      </c>
      <c r="R580" s="24">
        <f t="shared" si="63"/>
        <v>7.5934749131875328E-8</v>
      </c>
      <c r="S580" s="24">
        <f t="shared" si="63"/>
        <v>2.3975235742124159E-7</v>
      </c>
      <c r="T580" s="24">
        <f t="shared" si="63"/>
        <v>8.7795921413208264E-6</v>
      </c>
      <c r="U580" s="24">
        <f t="shared" si="63"/>
        <v>7.6343761959285186E-8</v>
      </c>
      <c r="V580" s="24">
        <f t="shared" si="63"/>
        <v>9.6294498054872073E-8</v>
      </c>
      <c r="W580" s="24">
        <f t="shared" si="63"/>
        <v>2.352056244633252E-7</v>
      </c>
      <c r="X580" s="24">
        <f t="shared" si="63"/>
        <v>4.9733659774918462E-8</v>
      </c>
      <c r="Y580" s="24">
        <f t="shared" si="63"/>
        <v>6.509904931282712E-8</v>
      </c>
      <c r="Z580" t="str">
        <f t="shared" si="13"/>
        <v>Chloroflexi</v>
      </c>
    </row>
    <row r="581" spans="1:26" x14ac:dyDescent="0.2">
      <c r="A581" t="s">
        <v>168</v>
      </c>
      <c r="B581" s="24">
        <f t="shared" ref="B581:Y581" si="64">B54/B$525</f>
        <v>1.3553189891057237E-2</v>
      </c>
      <c r="C581" s="24">
        <f t="shared" si="64"/>
        <v>3.2545338809100567E-3</v>
      </c>
      <c r="D581" s="24">
        <f t="shared" si="64"/>
        <v>8.2862783294284596E-3</v>
      </c>
      <c r="E581" s="24">
        <f t="shared" si="64"/>
        <v>5.2706631466732951E-3</v>
      </c>
      <c r="F581" s="24">
        <f t="shared" si="64"/>
        <v>5.3549403135545754E-3</v>
      </c>
      <c r="G581" s="24">
        <f t="shared" si="64"/>
        <v>8.4913390357668248E-7</v>
      </c>
      <c r="H581" s="24">
        <f t="shared" si="64"/>
        <v>1.1106262161308424E-4</v>
      </c>
      <c r="I581" s="24">
        <f t="shared" si="64"/>
        <v>5.8544401207197696E-8</v>
      </c>
      <c r="J581" s="24">
        <f t="shared" si="64"/>
        <v>1.33396635905035E-7</v>
      </c>
      <c r="K581" s="24">
        <f t="shared" si="64"/>
        <v>9.9331902559794089E-5</v>
      </c>
      <c r="L581" s="24">
        <f t="shared" si="64"/>
        <v>5.1394225929672836E-8</v>
      </c>
      <c r="M581" s="24">
        <f t="shared" si="64"/>
        <v>9.6594169453015071E-7</v>
      </c>
      <c r="N581" s="24">
        <f t="shared" si="64"/>
        <v>5.8385022966965722E-8</v>
      </c>
      <c r="O581" s="24">
        <f t="shared" si="64"/>
        <v>3.2215785310389833E-3</v>
      </c>
      <c r="P581" s="24">
        <f t="shared" si="64"/>
        <v>7.0505740600140827E-3</v>
      </c>
      <c r="Q581" s="24">
        <f t="shared" si="64"/>
        <v>3.2500137632665233E-3</v>
      </c>
      <c r="R581" s="24">
        <f t="shared" si="64"/>
        <v>4.003948490684155E-7</v>
      </c>
      <c r="S581" s="24">
        <f t="shared" si="64"/>
        <v>1.0496403826018605E-5</v>
      </c>
      <c r="T581" s="24">
        <f t="shared" si="64"/>
        <v>4.9058048315067087E-3</v>
      </c>
      <c r="U581" s="24">
        <f t="shared" si="64"/>
        <v>2.4560427379378911E-7</v>
      </c>
      <c r="V581" s="24">
        <f t="shared" si="64"/>
        <v>4.5328416559723117E-6</v>
      </c>
      <c r="W581" s="24">
        <f t="shared" si="64"/>
        <v>2.620289100200026E-6</v>
      </c>
      <c r="X581" s="24">
        <f t="shared" si="64"/>
        <v>1.9995145888621011E-7</v>
      </c>
      <c r="Y581" s="24">
        <f t="shared" si="64"/>
        <v>5.1865919561266645E-7</v>
      </c>
      <c r="Z581" t="str">
        <f t="shared" si="13"/>
        <v>Ignavibacteria</v>
      </c>
    </row>
    <row r="582" spans="1:26" x14ac:dyDescent="0.2">
      <c r="A582" t="s">
        <v>169</v>
      </c>
      <c r="B582" s="24">
        <f t="shared" ref="B582:Y582" si="65">B55/B$525</f>
        <v>5.2590461210344011E-3</v>
      </c>
      <c r="C582" s="24">
        <f t="shared" si="65"/>
        <v>3.2519104308295992E-3</v>
      </c>
      <c r="D582" s="24">
        <f t="shared" si="65"/>
        <v>4.447238422188869E-3</v>
      </c>
      <c r="E582" s="24">
        <f t="shared" si="65"/>
        <v>5.1606953653019882E-3</v>
      </c>
      <c r="F582" s="24">
        <f t="shared" si="65"/>
        <v>3.2809880248793524E-3</v>
      </c>
      <c r="G582" s="24">
        <f t="shared" si="65"/>
        <v>8.3309261406046466E-3</v>
      </c>
      <c r="H582" s="24">
        <f t="shared" si="65"/>
        <v>4.5140575999272729E-3</v>
      </c>
      <c r="I582" s="24">
        <f t="shared" si="65"/>
        <v>7.2683277826261989E-3</v>
      </c>
      <c r="J582" s="24">
        <f t="shared" si="65"/>
        <v>3.645255066156487E-3</v>
      </c>
      <c r="K582" s="24">
        <f t="shared" si="65"/>
        <v>4.2621216145132328E-5</v>
      </c>
      <c r="L582" s="24">
        <f t="shared" si="65"/>
        <v>4.3631706174591606E-3</v>
      </c>
      <c r="M582" s="24">
        <f t="shared" si="65"/>
        <v>6.0369715842714116E-5</v>
      </c>
      <c r="N582" s="24">
        <f t="shared" si="65"/>
        <v>4.9155697922087481E-3</v>
      </c>
      <c r="O582" s="24">
        <f t="shared" si="65"/>
        <v>3.1733979899443948E-3</v>
      </c>
      <c r="P582" s="24">
        <f t="shared" si="65"/>
        <v>2.1845711640448543E-3</v>
      </c>
      <c r="Q582" s="24">
        <f t="shared" si="65"/>
        <v>2.2291788808398482E-3</v>
      </c>
      <c r="R582" s="24">
        <f t="shared" si="65"/>
        <v>3.4628815563037519E-3</v>
      </c>
      <c r="S582" s="24">
        <f t="shared" si="65"/>
        <v>1.2765216014445869E-3</v>
      </c>
      <c r="T582" s="24">
        <f t="shared" si="65"/>
        <v>1.1493550363017469E-3</v>
      </c>
      <c r="U582" s="24">
        <f t="shared" si="65"/>
        <v>3.6875338324779869E-3</v>
      </c>
      <c r="V582" s="24">
        <f t="shared" si="65"/>
        <v>6.0482632609322748E-3</v>
      </c>
      <c r="W582" s="24">
        <f t="shared" si="65"/>
        <v>5.567777624406748E-3</v>
      </c>
      <c r="X582" s="24">
        <f t="shared" si="65"/>
        <v>3.8197386445589028E-3</v>
      </c>
      <c r="Y582" s="24">
        <f t="shared" si="65"/>
        <v>8.6003871990795542E-3</v>
      </c>
      <c r="Z582" t="str">
        <f t="shared" si="13"/>
        <v>Bacteroidetes</v>
      </c>
    </row>
    <row r="583" spans="1:26" x14ac:dyDescent="0.2">
      <c r="A583" t="s">
        <v>170</v>
      </c>
      <c r="B583" s="24">
        <f t="shared" ref="B583:Y583" si="66">B56/B$525</f>
        <v>3.0906489263564903E-3</v>
      </c>
      <c r="C583" s="24">
        <f t="shared" si="66"/>
        <v>3.1125390485152067E-3</v>
      </c>
      <c r="D583" s="24">
        <f t="shared" si="66"/>
        <v>3.5958786900850948E-3</v>
      </c>
      <c r="E583" s="24">
        <f t="shared" si="66"/>
        <v>3.8257412854279223E-3</v>
      </c>
      <c r="F583" s="24">
        <f t="shared" si="66"/>
        <v>2.6116995444603725E-3</v>
      </c>
      <c r="G583" s="24">
        <f t="shared" si="66"/>
        <v>4.5195754633743116E-3</v>
      </c>
      <c r="H583" s="24">
        <f t="shared" si="66"/>
        <v>3.3297107807413622E-3</v>
      </c>
      <c r="I583" s="24">
        <f t="shared" si="66"/>
        <v>4.2020707804243723E-3</v>
      </c>
      <c r="J583" s="24">
        <f t="shared" si="66"/>
        <v>7.0148029186985501E-3</v>
      </c>
      <c r="K583" s="24">
        <f t="shared" si="66"/>
        <v>3.8683920472597948E-4</v>
      </c>
      <c r="L583" s="24">
        <f t="shared" si="66"/>
        <v>6.9445162177199059E-3</v>
      </c>
      <c r="M583" s="24">
        <f t="shared" si="66"/>
        <v>9.8221142431985028E-4</v>
      </c>
      <c r="N583" s="24">
        <f t="shared" si="66"/>
        <v>6.1846863137614361E-3</v>
      </c>
      <c r="O583" s="24">
        <f t="shared" si="66"/>
        <v>3.3682955390232153E-3</v>
      </c>
      <c r="P583" s="24">
        <f t="shared" si="66"/>
        <v>2.7611818747081754E-3</v>
      </c>
      <c r="Q583" s="24">
        <f t="shared" si="66"/>
        <v>2.9732506205630261E-3</v>
      </c>
      <c r="R583" s="24">
        <f t="shared" si="66"/>
        <v>4.9499073232650154E-3</v>
      </c>
      <c r="S583" s="24">
        <f t="shared" si="66"/>
        <v>2.3844333472543412E-3</v>
      </c>
      <c r="T583" s="24">
        <f t="shared" si="66"/>
        <v>2.0644751588529894E-3</v>
      </c>
      <c r="U583" s="24">
        <f t="shared" si="66"/>
        <v>5.2965080621422671E-3</v>
      </c>
      <c r="V583" s="24">
        <f t="shared" si="66"/>
        <v>7.8181382767819468E-3</v>
      </c>
      <c r="W583" s="24">
        <f t="shared" si="66"/>
        <v>6.0847776046625618E-3</v>
      </c>
      <c r="X583" s="24">
        <f t="shared" si="66"/>
        <v>7.405823845909998E-3</v>
      </c>
      <c r="Y583" s="24">
        <f t="shared" si="66"/>
        <v>7.2816620558773639E-3</v>
      </c>
      <c r="Z583" t="str">
        <f t="shared" si="13"/>
        <v>Gemmatimonadetes</v>
      </c>
    </row>
    <row r="584" spans="1:26" x14ac:dyDescent="0.2">
      <c r="A584" t="s">
        <v>171</v>
      </c>
      <c r="B584" s="24">
        <f t="shared" ref="B584:Y584" si="67">B57/B$525</f>
        <v>2.2822411150130663E-3</v>
      </c>
      <c r="C584" s="24">
        <f t="shared" si="67"/>
        <v>3.0962736802804228E-3</v>
      </c>
      <c r="D584" s="24">
        <f t="shared" si="67"/>
        <v>2.7226176849810655E-3</v>
      </c>
      <c r="E584" s="24">
        <f t="shared" si="67"/>
        <v>2.8480273918349269E-3</v>
      </c>
      <c r="F584" s="24">
        <f t="shared" si="67"/>
        <v>2.346543834230528E-3</v>
      </c>
      <c r="G584" s="24">
        <f t="shared" si="67"/>
        <v>4.6351110403564889E-3</v>
      </c>
      <c r="H584" s="24">
        <f t="shared" si="67"/>
        <v>2.3041163263332119E-3</v>
      </c>
      <c r="I584" s="24">
        <f t="shared" si="67"/>
        <v>5.4831428868389502E-3</v>
      </c>
      <c r="J584" s="24">
        <f t="shared" si="67"/>
        <v>4.5452095316783495E-3</v>
      </c>
      <c r="K584" s="24">
        <f t="shared" si="67"/>
        <v>5.7168495578949566E-4</v>
      </c>
      <c r="L584" s="24">
        <f t="shared" si="67"/>
        <v>4.1632959847328552E-3</v>
      </c>
      <c r="M584" s="24">
        <f t="shared" si="67"/>
        <v>6.9091246037138773E-4</v>
      </c>
      <c r="N584" s="24">
        <f t="shared" si="67"/>
        <v>3.5994189252416585E-3</v>
      </c>
      <c r="O584" s="24">
        <f t="shared" si="67"/>
        <v>2.8117916543770635E-3</v>
      </c>
      <c r="P584" s="24">
        <f t="shared" si="67"/>
        <v>2.4794710477095382E-3</v>
      </c>
      <c r="Q584" s="24">
        <f t="shared" si="67"/>
        <v>1.9384126351113811E-3</v>
      </c>
      <c r="R584" s="24">
        <f t="shared" si="67"/>
        <v>3.4483013752616741E-3</v>
      </c>
      <c r="S584" s="24">
        <f t="shared" si="67"/>
        <v>1.5279255948488636E-3</v>
      </c>
      <c r="T584" s="24">
        <f t="shared" si="67"/>
        <v>1.4520931135164105E-3</v>
      </c>
      <c r="U584" s="24">
        <f t="shared" si="67"/>
        <v>1.8749651727315924E-3</v>
      </c>
      <c r="V584" s="24">
        <f t="shared" si="67"/>
        <v>1.2869419137067684E-3</v>
      </c>
      <c r="W584" s="24">
        <f t="shared" si="67"/>
        <v>2.1614921828893682E-3</v>
      </c>
      <c r="X584" s="24">
        <f t="shared" si="67"/>
        <v>1.9591754882760121E-3</v>
      </c>
      <c r="Y584" s="24">
        <f t="shared" si="67"/>
        <v>1.5976571877844704E-3</v>
      </c>
      <c r="Z584" t="str">
        <f t="shared" si="13"/>
        <v>Betaproteobacteria</v>
      </c>
    </row>
    <row r="585" spans="1:26" x14ac:dyDescent="0.2">
      <c r="A585" t="s">
        <v>172</v>
      </c>
      <c r="B585" s="24">
        <f t="shared" ref="B585:Y585" si="68">B58/B$525</f>
        <v>3.3144153836848459E-3</v>
      </c>
      <c r="C585" s="24">
        <f t="shared" si="68"/>
        <v>3.0936104786149577E-3</v>
      </c>
      <c r="D585" s="24">
        <f t="shared" si="68"/>
        <v>3.3853775837711011E-3</v>
      </c>
      <c r="E585" s="24">
        <f t="shared" si="68"/>
        <v>3.729444437427629E-3</v>
      </c>
      <c r="F585" s="24">
        <f t="shared" si="68"/>
        <v>2.4464587856733687E-3</v>
      </c>
      <c r="G585" s="24">
        <f t="shared" si="68"/>
        <v>7.5344858463944281E-3</v>
      </c>
      <c r="H585" s="24">
        <f t="shared" si="68"/>
        <v>3.2396526973271626E-3</v>
      </c>
      <c r="I585" s="24">
        <f t="shared" si="68"/>
        <v>6.2501111649315606E-3</v>
      </c>
      <c r="J585" s="24">
        <f t="shared" si="68"/>
        <v>2.2987240552194976E-3</v>
      </c>
      <c r="K585" s="24">
        <f t="shared" si="68"/>
        <v>6.6356521720223154E-4</v>
      </c>
      <c r="L585" s="24">
        <f t="shared" si="68"/>
        <v>2.9941646458944101E-3</v>
      </c>
      <c r="M585" s="24">
        <f t="shared" si="68"/>
        <v>1.9474874714040752E-3</v>
      </c>
      <c r="N585" s="24">
        <f t="shared" si="68"/>
        <v>3.3301827357899274E-3</v>
      </c>
      <c r="O585" s="24">
        <f t="shared" si="68"/>
        <v>4.9365334735476957E-3</v>
      </c>
      <c r="P585" s="24">
        <f t="shared" si="68"/>
        <v>3.2022916731179944E-3</v>
      </c>
      <c r="Q585" s="24">
        <f t="shared" si="68"/>
        <v>2.8731579426456147E-3</v>
      </c>
      <c r="R585" s="24">
        <f t="shared" si="68"/>
        <v>5.5166669696693994E-3</v>
      </c>
      <c r="S585" s="24">
        <f t="shared" si="68"/>
        <v>2.2358804755068921E-3</v>
      </c>
      <c r="T585" s="24">
        <f t="shared" si="68"/>
        <v>2.1468805812314244E-3</v>
      </c>
      <c r="U585" s="24">
        <f t="shared" si="68"/>
        <v>5.2730871300867401E-3</v>
      </c>
      <c r="V585" s="24">
        <f t="shared" si="68"/>
        <v>7.4631073505320366E-3</v>
      </c>
      <c r="W585" s="24">
        <f t="shared" si="68"/>
        <v>6.0389403363001904E-3</v>
      </c>
      <c r="X585" s="24">
        <f t="shared" si="68"/>
        <v>5.8148395030063488E-3</v>
      </c>
      <c r="Y585" s="24">
        <f t="shared" si="68"/>
        <v>8.2912324454922238E-3</v>
      </c>
      <c r="Z585" t="str">
        <f t="shared" si="13"/>
        <v>Ignavibacteria</v>
      </c>
    </row>
    <row r="586" spans="1:26" x14ac:dyDescent="0.2">
      <c r="A586" t="s">
        <v>173</v>
      </c>
      <c r="B586" s="24">
        <f t="shared" ref="B586:Y586" si="69">B59/B$525</f>
        <v>3.5224031099167401E-3</v>
      </c>
      <c r="C586" s="24">
        <f t="shared" si="69"/>
        <v>3.0851860391169846E-3</v>
      </c>
      <c r="D586" s="24">
        <f t="shared" si="69"/>
        <v>3.2139445656411271E-3</v>
      </c>
      <c r="E586" s="24">
        <f t="shared" si="69"/>
        <v>4.2511155712963294E-3</v>
      </c>
      <c r="F586" s="24">
        <f t="shared" si="69"/>
        <v>2.4852601566199761E-3</v>
      </c>
      <c r="G586" s="24">
        <f t="shared" si="69"/>
        <v>6.4535758102054639E-3</v>
      </c>
      <c r="H586" s="24">
        <f t="shared" si="69"/>
        <v>2.8540853049001903E-3</v>
      </c>
      <c r="I586" s="24">
        <f t="shared" si="69"/>
        <v>5.3886244561506744E-3</v>
      </c>
      <c r="J586" s="24">
        <f t="shared" si="69"/>
        <v>2.5883810199871984E-3</v>
      </c>
      <c r="K586" s="24">
        <f t="shared" si="69"/>
        <v>3.4966554270599997E-4</v>
      </c>
      <c r="L586" s="24">
        <f t="shared" si="69"/>
        <v>2.7873498811239487E-3</v>
      </c>
      <c r="M586" s="24">
        <f t="shared" si="69"/>
        <v>9.4297054780085026E-4</v>
      </c>
      <c r="N586" s="24">
        <f t="shared" si="69"/>
        <v>3.0438967502520371E-3</v>
      </c>
      <c r="O586" s="24">
        <f t="shared" si="69"/>
        <v>4.7290011968934755E-3</v>
      </c>
      <c r="P586" s="24">
        <f t="shared" si="69"/>
        <v>3.8292074555401493E-3</v>
      </c>
      <c r="Q586" s="24">
        <f t="shared" si="69"/>
        <v>3.610570738722594E-3</v>
      </c>
      <c r="R586" s="24">
        <f t="shared" si="69"/>
        <v>5.3718668693863714E-3</v>
      </c>
      <c r="S586" s="24">
        <f t="shared" si="69"/>
        <v>2.2299742183700027E-3</v>
      </c>
      <c r="T586" s="24">
        <f t="shared" si="69"/>
        <v>1.8818902968780876E-3</v>
      </c>
      <c r="U586" s="24">
        <f t="shared" si="69"/>
        <v>5.400099247541386E-3</v>
      </c>
      <c r="V586" s="24">
        <f t="shared" si="69"/>
        <v>4.4031113858434712E-3</v>
      </c>
      <c r="W586" s="24">
        <f t="shared" si="69"/>
        <v>6.2952709747972407E-3</v>
      </c>
      <c r="X586" s="24">
        <f t="shared" si="69"/>
        <v>6.0766383123763224E-3</v>
      </c>
      <c r="Y586" s="24">
        <f t="shared" si="69"/>
        <v>5.9462596276891174E-3</v>
      </c>
      <c r="Z586" t="str">
        <f t="shared" si="13"/>
        <v>Betaproteobacteria</v>
      </c>
    </row>
    <row r="587" spans="1:26" x14ac:dyDescent="0.2">
      <c r="A587" t="s">
        <v>174</v>
      </c>
      <c r="B587" s="24">
        <f t="shared" ref="B587:Y587" si="70">B60/B$525</f>
        <v>4.3021251100834636E-3</v>
      </c>
      <c r="C587" s="24">
        <f t="shared" si="70"/>
        <v>3.0419957127735646E-3</v>
      </c>
      <c r="D587" s="24">
        <f t="shared" si="70"/>
        <v>3.806506505427981E-3</v>
      </c>
      <c r="E587" s="24">
        <f t="shared" si="70"/>
        <v>5.207411396447024E-3</v>
      </c>
      <c r="F587" s="24">
        <f t="shared" si="70"/>
        <v>2.8623598917516075E-3</v>
      </c>
      <c r="G587" s="24">
        <f t="shared" si="70"/>
        <v>7.2534238730987254E-3</v>
      </c>
      <c r="H587" s="24">
        <f t="shared" si="70"/>
        <v>3.7530919028941055E-3</v>
      </c>
      <c r="I587" s="24">
        <f t="shared" si="70"/>
        <v>5.488360628795633E-3</v>
      </c>
      <c r="J587" s="24">
        <f t="shared" si="70"/>
        <v>1.4704775239017377E-3</v>
      </c>
      <c r="K587" s="24">
        <f t="shared" si="70"/>
        <v>2.6982633320221189E-4</v>
      </c>
      <c r="L587" s="24">
        <f t="shared" si="70"/>
        <v>6.1674492987090308E-3</v>
      </c>
      <c r="M587" s="24">
        <f t="shared" si="70"/>
        <v>3.5590722050128855E-3</v>
      </c>
      <c r="N587" s="24">
        <f t="shared" si="70"/>
        <v>4.3999732588165105E-3</v>
      </c>
      <c r="O587" s="24">
        <f t="shared" si="70"/>
        <v>5.4877953720093549E-3</v>
      </c>
      <c r="P587" s="24">
        <f t="shared" si="70"/>
        <v>5.4758292541213253E-3</v>
      </c>
      <c r="Q587" s="24">
        <f t="shared" si="70"/>
        <v>3.0843228467605259E-3</v>
      </c>
      <c r="R587" s="24">
        <f t="shared" si="70"/>
        <v>7.4977234616749868E-3</v>
      </c>
      <c r="S587" s="24">
        <f t="shared" si="70"/>
        <v>2.027271214622896E-3</v>
      </c>
      <c r="T587" s="24">
        <f t="shared" si="70"/>
        <v>2.512482990092628E-3</v>
      </c>
      <c r="U587" s="24">
        <f t="shared" si="70"/>
        <v>6.454989744796278E-3</v>
      </c>
      <c r="V587" s="24">
        <f t="shared" si="70"/>
        <v>2.1247329117650326E-2</v>
      </c>
      <c r="W587" s="24">
        <f t="shared" si="70"/>
        <v>1.1085022959671715E-2</v>
      </c>
      <c r="X587" s="24">
        <f t="shared" si="70"/>
        <v>7.5530972804722461E-3</v>
      </c>
      <c r="Y587" s="24">
        <f t="shared" si="70"/>
        <v>2.2467982014087992E-2</v>
      </c>
      <c r="Z587" t="str">
        <f t="shared" si="13"/>
        <v>Bacteroidetes</v>
      </c>
    </row>
    <row r="588" spans="1:26" x14ac:dyDescent="0.2">
      <c r="A588" t="s">
        <v>175</v>
      </c>
      <c r="B588" s="24">
        <f t="shared" ref="B588:Y588" si="71">B61/B$525</f>
        <v>1.7957039126410854E-3</v>
      </c>
      <c r="C588" s="24">
        <f t="shared" si="71"/>
        <v>3.0395694518813663E-3</v>
      </c>
      <c r="D588" s="24">
        <f t="shared" si="71"/>
        <v>3.2389725664503412E-3</v>
      </c>
      <c r="E588" s="24">
        <f t="shared" si="71"/>
        <v>4.0346250476384505E-3</v>
      </c>
      <c r="F588" s="24">
        <f t="shared" si="71"/>
        <v>5.3924082096856989E-3</v>
      </c>
      <c r="G588" s="24">
        <f t="shared" si="71"/>
        <v>8.9671598017527798E-7</v>
      </c>
      <c r="H588" s="24">
        <f t="shared" si="71"/>
        <v>7.3162490995136279E-6</v>
      </c>
      <c r="I588" s="24">
        <f t="shared" si="71"/>
        <v>8.446217061981407E-7</v>
      </c>
      <c r="J588" s="24">
        <f t="shared" si="71"/>
        <v>6.6120372414210299E-7</v>
      </c>
      <c r="K588" s="24">
        <f t="shared" si="71"/>
        <v>4.9657486059696119E-6</v>
      </c>
      <c r="L588" s="24">
        <f t="shared" si="71"/>
        <v>6.0446644496974126E-7</v>
      </c>
      <c r="M588" s="24">
        <f t="shared" si="71"/>
        <v>5.6032852682712967E-7</v>
      </c>
      <c r="N588" s="24">
        <f t="shared" si="71"/>
        <v>7.8423825879024322E-7</v>
      </c>
      <c r="O588" s="24">
        <f t="shared" si="71"/>
        <v>5.8747156240886958E-4</v>
      </c>
      <c r="P588" s="24">
        <f t="shared" si="71"/>
        <v>5.1379859390328336E-3</v>
      </c>
      <c r="Q588" s="24">
        <f t="shared" si="71"/>
        <v>3.8951416484222178E-3</v>
      </c>
      <c r="R588" s="24">
        <f t="shared" si="71"/>
        <v>8.7421380466846191E-7</v>
      </c>
      <c r="S588" s="24">
        <f t="shared" si="71"/>
        <v>7.3274521747848712E-7</v>
      </c>
      <c r="T588" s="24">
        <f t="shared" si="71"/>
        <v>1.2357865613128171E-4</v>
      </c>
      <c r="U588" s="24">
        <f t="shared" si="71"/>
        <v>9.1024170261884816E-7</v>
      </c>
      <c r="V588" s="24">
        <f t="shared" si="71"/>
        <v>8.6070335041021366E-7</v>
      </c>
      <c r="W588" s="24">
        <f t="shared" si="71"/>
        <v>1.4506676675631525E-6</v>
      </c>
      <c r="X588" s="24">
        <f t="shared" si="71"/>
        <v>6.5304048664537139E-7</v>
      </c>
      <c r="Y588" s="24">
        <f t="shared" si="71"/>
        <v>8.2515621264257765E-7</v>
      </c>
      <c r="Z588" t="str">
        <f t="shared" si="13"/>
        <v>Deltaproteobacteria</v>
      </c>
    </row>
    <row r="589" spans="1:26" x14ac:dyDescent="0.2">
      <c r="A589" t="s">
        <v>176</v>
      </c>
      <c r="B589" s="24">
        <f t="shared" ref="B589:Y589" si="72">B62/B$525</f>
        <v>1.2769445935350804E-3</v>
      </c>
      <c r="C589" s="24">
        <f t="shared" si="72"/>
        <v>3.0328276210007214E-3</v>
      </c>
      <c r="D589" s="24">
        <f t="shared" si="72"/>
        <v>1.9770186056408089E-3</v>
      </c>
      <c r="E589" s="24">
        <f t="shared" si="72"/>
        <v>1.2903845492918027E-3</v>
      </c>
      <c r="F589" s="24">
        <f t="shared" si="72"/>
        <v>2.2716949588621024E-3</v>
      </c>
      <c r="G589" s="24">
        <f t="shared" si="72"/>
        <v>2.2433688443418979E-4</v>
      </c>
      <c r="H589" s="24">
        <f t="shared" si="72"/>
        <v>1.0922657900602466E-2</v>
      </c>
      <c r="I589" s="24">
        <f t="shared" si="72"/>
        <v>1.4723692517342615E-4</v>
      </c>
      <c r="J589" s="24">
        <f t="shared" si="72"/>
        <v>5.5172095807455326E-5</v>
      </c>
      <c r="K589" s="24">
        <f t="shared" si="72"/>
        <v>1.2786493528231713E-2</v>
      </c>
      <c r="L589" s="24">
        <f t="shared" si="72"/>
        <v>1.3342235828838649E-4</v>
      </c>
      <c r="M589" s="24">
        <f t="shared" si="72"/>
        <v>1.5996808765395387E-2</v>
      </c>
      <c r="N589" s="24">
        <f t="shared" si="72"/>
        <v>7.8298324125641177E-5</v>
      </c>
      <c r="O589" s="24">
        <f t="shared" si="72"/>
        <v>1.7768331796141246E-3</v>
      </c>
      <c r="P589" s="24">
        <f t="shared" si="72"/>
        <v>2.0427271389173787E-3</v>
      </c>
      <c r="Q589" s="24">
        <f t="shared" si="72"/>
        <v>1.9529564933067104E-3</v>
      </c>
      <c r="R589" s="24">
        <f t="shared" si="72"/>
        <v>4.1464352014124927E-4</v>
      </c>
      <c r="S589" s="24">
        <f t="shared" si="72"/>
        <v>1.0671728496241374E-2</v>
      </c>
      <c r="T589" s="24">
        <f t="shared" si="72"/>
        <v>8.828549991579282E-3</v>
      </c>
      <c r="U589" s="24">
        <f t="shared" si="72"/>
        <v>5.5852117730364404E-5</v>
      </c>
      <c r="V589" s="24">
        <f t="shared" si="72"/>
        <v>1.0910209522973753E-4</v>
      </c>
      <c r="W589" s="24">
        <f t="shared" si="72"/>
        <v>3.9347926242366824E-5</v>
      </c>
      <c r="X589" s="24">
        <f t="shared" si="72"/>
        <v>9.8649785395643416E-5</v>
      </c>
      <c r="Y589" s="24">
        <f t="shared" si="72"/>
        <v>1.2579557995251602E-4</v>
      </c>
      <c r="Z589" t="str">
        <f t="shared" si="13"/>
        <v>Acidobacteria</v>
      </c>
    </row>
    <row r="590" spans="1:26" x14ac:dyDescent="0.2">
      <c r="A590" t="s">
        <v>177</v>
      </c>
      <c r="B590" s="24">
        <f t="shared" ref="B590:Y590" si="73">B63/B$525</f>
        <v>9.9014676899194208E-4</v>
      </c>
      <c r="C590" s="24">
        <f t="shared" si="73"/>
        <v>3.0128397824605454E-3</v>
      </c>
      <c r="D590" s="24">
        <f t="shared" si="73"/>
        <v>1.8046914645819556E-3</v>
      </c>
      <c r="E590" s="24">
        <f t="shared" si="73"/>
        <v>1.4047733998241675E-3</v>
      </c>
      <c r="F590" s="24">
        <f t="shared" si="73"/>
        <v>1.9882337614746774E-3</v>
      </c>
      <c r="G590" s="24">
        <f t="shared" si="73"/>
        <v>7.1413700385202232E-4</v>
      </c>
      <c r="H590" s="24">
        <f t="shared" si="73"/>
        <v>7.2584252384068912E-3</v>
      </c>
      <c r="I590" s="24">
        <f t="shared" si="73"/>
        <v>6.3791793666546004E-4</v>
      </c>
      <c r="J590" s="24">
        <f t="shared" si="73"/>
        <v>3.692964134749501E-4</v>
      </c>
      <c r="K590" s="24">
        <f t="shared" si="73"/>
        <v>8.1482338829828062E-3</v>
      </c>
      <c r="L590" s="24">
        <f t="shared" si="73"/>
        <v>4.7056234633584146E-4</v>
      </c>
      <c r="M590" s="24">
        <f t="shared" si="73"/>
        <v>8.9405815360273453E-3</v>
      </c>
      <c r="N590" s="24">
        <f t="shared" si="73"/>
        <v>4.5927170594954066E-4</v>
      </c>
      <c r="O590" s="24">
        <f t="shared" si="73"/>
        <v>2.2085502461784904E-3</v>
      </c>
      <c r="P590" s="24">
        <f t="shared" si="73"/>
        <v>2.9653265128177066E-3</v>
      </c>
      <c r="Q590" s="24">
        <f t="shared" si="73"/>
        <v>2.4833028619824387E-3</v>
      </c>
      <c r="R590" s="24">
        <f t="shared" si="73"/>
        <v>1.6161197584412617E-3</v>
      </c>
      <c r="S590" s="24">
        <f t="shared" si="73"/>
        <v>6.1541683143665907E-3</v>
      </c>
      <c r="T590" s="24">
        <f t="shared" si="73"/>
        <v>5.4701012035277248E-3</v>
      </c>
      <c r="U590" s="24">
        <f t="shared" si="73"/>
        <v>2.5014218829622526E-4</v>
      </c>
      <c r="V590" s="24">
        <f t="shared" si="73"/>
        <v>1.8603161831375653E-4</v>
      </c>
      <c r="W590" s="24">
        <f t="shared" si="73"/>
        <v>1.7564500505942176E-4</v>
      </c>
      <c r="X590" s="24">
        <f t="shared" si="73"/>
        <v>5.6038354773707696E-4</v>
      </c>
      <c r="Y590" s="24">
        <f t="shared" si="73"/>
        <v>2.768309142596697E-4</v>
      </c>
      <c r="Z590" t="str">
        <f t="shared" si="13"/>
        <v>Planctomycetes</v>
      </c>
    </row>
    <row r="591" spans="1:26" x14ac:dyDescent="0.2">
      <c r="A591" t="s">
        <v>178</v>
      </c>
      <c r="B591" s="24">
        <f t="shared" ref="B591:Y591" si="74">B64/B$525</f>
        <v>9.7141929997164657E-5</v>
      </c>
      <c r="C591" s="24">
        <f t="shared" si="74"/>
        <v>2.9895562469187159E-3</v>
      </c>
      <c r="D591" s="24">
        <f t="shared" si="74"/>
        <v>4.8507263380775755E-4</v>
      </c>
      <c r="E591" s="24">
        <f t="shared" si="74"/>
        <v>1.9409862334223628E-3</v>
      </c>
      <c r="F591" s="24">
        <f t="shared" si="74"/>
        <v>3.6326912729944469E-3</v>
      </c>
      <c r="G591" s="24">
        <f t="shared" si="74"/>
        <v>2.1007500265165089E-7</v>
      </c>
      <c r="H591" s="24">
        <f t="shared" si="74"/>
        <v>1.9921292563010374E-6</v>
      </c>
      <c r="I591" s="24">
        <f t="shared" si="74"/>
        <v>7.2949586314403736E-8</v>
      </c>
      <c r="J591" s="24">
        <f t="shared" si="74"/>
        <v>7.630528933684974E-8</v>
      </c>
      <c r="K591" s="24">
        <f t="shared" si="74"/>
        <v>1.3630949355571623E-6</v>
      </c>
      <c r="L591" s="24">
        <f t="shared" si="74"/>
        <v>1.0781575613296042E-7</v>
      </c>
      <c r="M591" s="24">
        <f t="shared" si="74"/>
        <v>1.305129479393355E-6</v>
      </c>
      <c r="N591" s="24">
        <f t="shared" si="74"/>
        <v>1.1324979877511058E-7</v>
      </c>
      <c r="O591" s="24">
        <f t="shared" si="74"/>
        <v>3.1246964017799532E-5</v>
      </c>
      <c r="P591" s="24">
        <f t="shared" si="74"/>
        <v>2.1736976092964211E-3</v>
      </c>
      <c r="Q591" s="24">
        <f t="shared" si="74"/>
        <v>3.2823825062795781E-3</v>
      </c>
      <c r="R591" s="24">
        <f t="shared" si="74"/>
        <v>1.5534999837276365E-7</v>
      </c>
      <c r="S591" s="24">
        <f t="shared" si="74"/>
        <v>8.6504537021054372E-7</v>
      </c>
      <c r="T591" s="24">
        <f t="shared" si="74"/>
        <v>1.6933701812411278E-5</v>
      </c>
      <c r="U591" s="24">
        <f t="shared" si="74"/>
        <v>1.7409872799938944E-7</v>
      </c>
      <c r="V591" s="24">
        <f t="shared" si="74"/>
        <v>3.1761019775421754E-7</v>
      </c>
      <c r="W591" s="24">
        <f t="shared" si="74"/>
        <v>3.9111530197066151E-7</v>
      </c>
      <c r="X591" s="24">
        <f t="shared" si="74"/>
        <v>1.5579511306770764E-7</v>
      </c>
      <c r="Y591" s="24">
        <f t="shared" si="74"/>
        <v>1.5043221283479026E-7</v>
      </c>
      <c r="Z591" t="str">
        <f t="shared" si="13"/>
        <v>Armatimonadetes</v>
      </c>
    </row>
    <row r="592" spans="1:26" x14ac:dyDescent="0.2">
      <c r="A592" t="s">
        <v>179</v>
      </c>
      <c r="B592" s="24">
        <f t="shared" ref="B592:Y592" si="75">B65/B$525</f>
        <v>1.417796026020183E-3</v>
      </c>
      <c r="C592" s="24">
        <f t="shared" si="75"/>
        <v>2.7465985368497533E-3</v>
      </c>
      <c r="D592" s="24">
        <f t="shared" si="75"/>
        <v>2.0164297651344048E-3</v>
      </c>
      <c r="E592" s="24">
        <f t="shared" si="75"/>
        <v>1.6975360927394105E-3</v>
      </c>
      <c r="F592" s="24">
        <f t="shared" si="75"/>
        <v>2.7237660449550348E-3</v>
      </c>
      <c r="G592" s="24">
        <f t="shared" si="75"/>
        <v>5.6399910489366312E-4</v>
      </c>
      <c r="H592" s="24">
        <f t="shared" si="75"/>
        <v>5.6073810570698391E-3</v>
      </c>
      <c r="I592" s="24">
        <f t="shared" si="75"/>
        <v>3.7179504501408031E-4</v>
      </c>
      <c r="J592" s="24">
        <f t="shared" si="75"/>
        <v>3.1537130710815287E-4</v>
      </c>
      <c r="K592" s="24">
        <f t="shared" si="75"/>
        <v>2.1729885885942886E-2</v>
      </c>
      <c r="L592" s="24">
        <f t="shared" si="75"/>
        <v>5.15163239000252E-4</v>
      </c>
      <c r="M592" s="24">
        <f t="shared" si="75"/>
        <v>2.4057215858375901E-2</v>
      </c>
      <c r="N592" s="24">
        <f t="shared" si="75"/>
        <v>4.2218025023640546E-4</v>
      </c>
      <c r="O592" s="24">
        <f t="shared" si="75"/>
        <v>3.1092565287700641E-3</v>
      </c>
      <c r="P592" s="24">
        <f t="shared" si="75"/>
        <v>3.5051789631985399E-3</v>
      </c>
      <c r="Q592" s="24">
        <f t="shared" si="75"/>
        <v>4.5867266436423592E-3</v>
      </c>
      <c r="R592" s="24">
        <f t="shared" si="75"/>
        <v>2.563513091444208E-3</v>
      </c>
      <c r="S592" s="24">
        <f t="shared" si="75"/>
        <v>1.0783366317480033E-2</v>
      </c>
      <c r="T592" s="24">
        <f t="shared" si="75"/>
        <v>5.7216515347451296E-3</v>
      </c>
      <c r="U592" s="24">
        <f t="shared" si="75"/>
        <v>3.410361082882877E-4</v>
      </c>
      <c r="V592" s="24">
        <f t="shared" si="75"/>
        <v>5.3668866135253622E-4</v>
      </c>
      <c r="W592" s="24">
        <f t="shared" si="75"/>
        <v>1.6290842834264105E-4</v>
      </c>
      <c r="X592" s="24">
        <f t="shared" si="75"/>
        <v>9.6220568359340892E-4</v>
      </c>
      <c r="Y592" s="24">
        <f t="shared" si="75"/>
        <v>5.9933131263465703E-4</v>
      </c>
      <c r="Z592" t="str">
        <f t="shared" si="13"/>
        <v>Nitrospirae</v>
      </c>
    </row>
    <row r="593" spans="1:26" x14ac:dyDescent="0.2">
      <c r="A593" t="s">
        <v>180</v>
      </c>
      <c r="B593" s="24">
        <f t="shared" ref="B593:Y593" si="76">B66/B$525</f>
        <v>1.1948740709737066E-3</v>
      </c>
      <c r="C593" s="24">
        <f t="shared" si="76"/>
        <v>2.7066226686208012E-3</v>
      </c>
      <c r="D593" s="24">
        <f t="shared" si="76"/>
        <v>1.3706218700031188E-3</v>
      </c>
      <c r="E593" s="24">
        <f t="shared" si="76"/>
        <v>3.1532978985310991E-3</v>
      </c>
      <c r="F593" s="24">
        <f t="shared" si="76"/>
        <v>4.5497005623523793E-3</v>
      </c>
      <c r="G593" s="24">
        <f t="shared" si="76"/>
        <v>7.431370817821648E-7</v>
      </c>
      <c r="H593" s="24">
        <f t="shared" si="76"/>
        <v>3.5410795484345116E-6</v>
      </c>
      <c r="I593" s="24">
        <f t="shared" si="76"/>
        <v>1.7868578825427758E-7</v>
      </c>
      <c r="J593" s="24">
        <f t="shared" si="76"/>
        <v>4.5339566239170637E-7</v>
      </c>
      <c r="K593" s="24">
        <f t="shared" si="76"/>
        <v>1.1400169251295388E-6</v>
      </c>
      <c r="L593" s="24">
        <f t="shared" si="76"/>
        <v>2.3431966550087533E-7</v>
      </c>
      <c r="M593" s="24">
        <f t="shared" si="76"/>
        <v>9.8459632476558191E-7</v>
      </c>
      <c r="N593" s="24">
        <f t="shared" si="76"/>
        <v>2.0584460602739297E-7</v>
      </c>
      <c r="O593" s="24">
        <f t="shared" si="76"/>
        <v>2.638589326073993E-4</v>
      </c>
      <c r="P593" s="24">
        <f t="shared" si="76"/>
        <v>3.3375116108226364E-3</v>
      </c>
      <c r="Q593" s="24">
        <f t="shared" si="76"/>
        <v>5.3429758539536958E-3</v>
      </c>
      <c r="R593" s="24">
        <f t="shared" si="76"/>
        <v>3.0077543403123876E-7</v>
      </c>
      <c r="S593" s="24">
        <f t="shared" si="76"/>
        <v>1.1156699311017975E-6</v>
      </c>
      <c r="T593" s="24">
        <f t="shared" si="76"/>
        <v>4.0153557248678564E-5</v>
      </c>
      <c r="U593" s="24">
        <f t="shared" si="76"/>
        <v>3.0381347549949647E-7</v>
      </c>
      <c r="V593" s="24">
        <f t="shared" si="76"/>
        <v>4.9083408827103213E-7</v>
      </c>
      <c r="W593" s="24">
        <f t="shared" si="76"/>
        <v>1.8967328601842614E-6</v>
      </c>
      <c r="X593" s="24">
        <f t="shared" si="76"/>
        <v>3.5709531583442141E-7</v>
      </c>
      <c r="Y593" s="24">
        <f t="shared" si="76"/>
        <v>5.060181237084862E-7</v>
      </c>
      <c r="Z593" t="str">
        <f t="shared" si="13"/>
        <v>CP Eisenbacteria</v>
      </c>
    </row>
    <row r="594" spans="1:26" x14ac:dyDescent="0.2">
      <c r="A594" t="s">
        <v>181</v>
      </c>
      <c r="B594" s="24">
        <f t="shared" ref="B594:Y594" si="77">B67/B$525</f>
        <v>1.6450635624375672E-3</v>
      </c>
      <c r="C594" s="24">
        <f t="shared" si="77"/>
        <v>2.64721147651253E-3</v>
      </c>
      <c r="D594" s="24">
        <f t="shared" si="77"/>
        <v>2.5129311115649E-3</v>
      </c>
      <c r="E594" s="24">
        <f t="shared" si="77"/>
        <v>2.6541927345456466E-3</v>
      </c>
      <c r="F594" s="24">
        <f t="shared" si="77"/>
        <v>3.3944175292940104E-3</v>
      </c>
      <c r="G594" s="24">
        <f t="shared" si="77"/>
        <v>2.7930328469766109E-7</v>
      </c>
      <c r="H594" s="24">
        <f t="shared" si="77"/>
        <v>4.1119276963522353E-6</v>
      </c>
      <c r="I594" s="24">
        <f t="shared" si="77"/>
        <v>1.7717266737645777E-8</v>
      </c>
      <c r="J594" s="24">
        <f t="shared" si="77"/>
        <v>4.6145146492687547E-8</v>
      </c>
      <c r="K594" s="24">
        <f t="shared" si="77"/>
        <v>1.1258031266703732E-6</v>
      </c>
      <c r="L594" s="24">
        <f t="shared" si="77"/>
        <v>0</v>
      </c>
      <c r="M594" s="24">
        <f t="shared" si="77"/>
        <v>4.3072966018756956E-8</v>
      </c>
      <c r="N594" s="24">
        <f t="shared" si="77"/>
        <v>0</v>
      </c>
      <c r="O594" s="24">
        <f t="shared" si="77"/>
        <v>4.0097864094143417E-4</v>
      </c>
      <c r="P594" s="24">
        <f t="shared" si="77"/>
        <v>4.0769310098740822E-3</v>
      </c>
      <c r="Q594" s="24">
        <f t="shared" si="77"/>
        <v>2.9178038704350258E-3</v>
      </c>
      <c r="R594" s="24">
        <f t="shared" si="77"/>
        <v>1.6341514070854927E-7</v>
      </c>
      <c r="S594" s="24">
        <f t="shared" si="77"/>
        <v>3.0706795951796114E-7</v>
      </c>
      <c r="T594" s="24">
        <f t="shared" si="77"/>
        <v>6.3982352534077463E-5</v>
      </c>
      <c r="U594" s="24">
        <f t="shared" si="77"/>
        <v>2.613366179733843E-8</v>
      </c>
      <c r="V594" s="24">
        <f t="shared" si="77"/>
        <v>0</v>
      </c>
      <c r="W594" s="24">
        <f t="shared" si="77"/>
        <v>1.546114670725501E-7</v>
      </c>
      <c r="X594" s="24">
        <f t="shared" si="77"/>
        <v>1.2028896192786882E-8</v>
      </c>
      <c r="Y594" s="24">
        <f t="shared" si="77"/>
        <v>0</v>
      </c>
      <c r="Z594" t="str">
        <f t="shared" ref="Z594:Z657" si="78">VLOOKUP(A594,AB:AE,4,FALSE)</f>
        <v>Chloroflexi</v>
      </c>
    </row>
    <row r="595" spans="1:26" x14ac:dyDescent="0.2">
      <c r="A595" t="s">
        <v>182</v>
      </c>
      <c r="B595" s="24">
        <f t="shared" ref="B595:Y595" si="79">B68/B$525</f>
        <v>4.7040883195756595E-4</v>
      </c>
      <c r="C595" s="24">
        <f t="shared" si="79"/>
        <v>2.5486933198516902E-3</v>
      </c>
      <c r="D595" s="24">
        <f t="shared" si="79"/>
        <v>1.17616161038461E-3</v>
      </c>
      <c r="E595" s="24">
        <f t="shared" si="79"/>
        <v>3.1484239366615877E-3</v>
      </c>
      <c r="F595" s="24">
        <f t="shared" si="79"/>
        <v>3.748683274672759E-3</v>
      </c>
      <c r="G595" s="24">
        <f t="shared" si="79"/>
        <v>3.5192089242237568E-7</v>
      </c>
      <c r="H595" s="24">
        <f t="shared" si="79"/>
        <v>3.0592191948617894E-6</v>
      </c>
      <c r="I595" s="24">
        <f t="shared" si="79"/>
        <v>8.9009173998207462E-8</v>
      </c>
      <c r="J595" s="24">
        <f t="shared" si="79"/>
        <v>1.092704240002764E-7</v>
      </c>
      <c r="K595" s="24">
        <f t="shared" si="79"/>
        <v>1.3137590788027374E-6</v>
      </c>
      <c r="L595" s="24">
        <f t="shared" si="79"/>
        <v>8.1518679930313786E-8</v>
      </c>
      <c r="M595" s="24">
        <f t="shared" si="79"/>
        <v>3.4605844657944342E-7</v>
      </c>
      <c r="N595" s="24">
        <f t="shared" si="79"/>
        <v>1.9573964255983994E-7</v>
      </c>
      <c r="O595" s="24">
        <f t="shared" si="79"/>
        <v>1.2319754629274115E-4</v>
      </c>
      <c r="P595" s="24">
        <f t="shared" si="79"/>
        <v>4.1102817596202126E-3</v>
      </c>
      <c r="Q595" s="24">
        <f t="shared" si="79"/>
        <v>3.3172916331028063E-3</v>
      </c>
      <c r="R595" s="24">
        <f t="shared" si="79"/>
        <v>2.303499144447523E-7</v>
      </c>
      <c r="S595" s="24">
        <f t="shared" si="79"/>
        <v>4.4262901870563332E-7</v>
      </c>
      <c r="T595" s="24">
        <f t="shared" si="79"/>
        <v>2.8797792166899455E-5</v>
      </c>
      <c r="U595" s="24">
        <f t="shared" si="79"/>
        <v>2.8002156348759885E-7</v>
      </c>
      <c r="V595" s="24">
        <f t="shared" si="79"/>
        <v>4.289175318334486E-7</v>
      </c>
      <c r="W595" s="24">
        <f t="shared" si="79"/>
        <v>2.4392748516130506E-7</v>
      </c>
      <c r="X595" s="24">
        <f t="shared" si="79"/>
        <v>2.3116617220783553E-7</v>
      </c>
      <c r="Y595" s="24">
        <f t="shared" si="79"/>
        <v>1.9528362949760276E-7</v>
      </c>
      <c r="Z595" t="str">
        <f t="shared" si="78"/>
        <v>Chloroflexi</v>
      </c>
    </row>
    <row r="596" spans="1:26" x14ac:dyDescent="0.2">
      <c r="A596" t="s">
        <v>183</v>
      </c>
      <c r="B596" s="24">
        <f t="shared" ref="B596:Y596" si="80">B69/B$525</f>
        <v>2.4588680875001776E-3</v>
      </c>
      <c r="C596" s="24">
        <f t="shared" si="80"/>
        <v>2.5221252955004211E-3</v>
      </c>
      <c r="D596" s="24">
        <f t="shared" si="80"/>
        <v>2.5570619519336129E-3</v>
      </c>
      <c r="E596" s="24">
        <f t="shared" si="80"/>
        <v>3.8543805298605969E-3</v>
      </c>
      <c r="F596" s="24">
        <f t="shared" si="80"/>
        <v>2.4760144962724809E-3</v>
      </c>
      <c r="G596" s="24">
        <f t="shared" si="80"/>
        <v>5.2281449620603087E-3</v>
      </c>
      <c r="H596" s="24">
        <f t="shared" si="80"/>
        <v>2.0393072271053057E-3</v>
      </c>
      <c r="I596" s="24">
        <f t="shared" si="80"/>
        <v>4.00159543948354E-3</v>
      </c>
      <c r="J596" s="24">
        <f t="shared" si="80"/>
        <v>3.3430318170806386E-3</v>
      </c>
      <c r="K596" s="24">
        <f t="shared" si="80"/>
        <v>4.9938457588421929E-4</v>
      </c>
      <c r="L596" s="24">
        <f t="shared" si="80"/>
        <v>4.5158143602668475E-3</v>
      </c>
      <c r="M596" s="24">
        <f t="shared" si="80"/>
        <v>1.3020919668054606E-3</v>
      </c>
      <c r="N596" s="24">
        <f t="shared" si="80"/>
        <v>4.3365891327946998E-3</v>
      </c>
      <c r="O596" s="24">
        <f t="shared" si="80"/>
        <v>4.6114780245168838E-3</v>
      </c>
      <c r="P596" s="24">
        <f t="shared" si="80"/>
        <v>2.3497707366718036E-3</v>
      </c>
      <c r="Q596" s="24">
        <f t="shared" si="80"/>
        <v>5.2406413941099867E-3</v>
      </c>
      <c r="R596" s="24">
        <f t="shared" si="80"/>
        <v>6.451455491100779E-3</v>
      </c>
      <c r="S596" s="24">
        <f t="shared" si="80"/>
        <v>2.3748628804094243E-3</v>
      </c>
      <c r="T596" s="24">
        <f t="shared" si="80"/>
        <v>1.8516138910762898E-3</v>
      </c>
      <c r="U596" s="24">
        <f t="shared" si="80"/>
        <v>5.7484091089502146E-3</v>
      </c>
      <c r="V596" s="24">
        <f t="shared" si="80"/>
        <v>9.6774432975843174E-3</v>
      </c>
      <c r="W596" s="24">
        <f t="shared" si="80"/>
        <v>6.9014440752886734E-3</v>
      </c>
      <c r="X596" s="24">
        <f t="shared" si="80"/>
        <v>9.0805091798452173E-3</v>
      </c>
      <c r="Y596" s="24">
        <f t="shared" si="80"/>
        <v>7.3066412093190161E-3</v>
      </c>
      <c r="Z596" t="str">
        <f t="shared" si="78"/>
        <v>Actinobacteria</v>
      </c>
    </row>
    <row r="597" spans="1:26" x14ac:dyDescent="0.2">
      <c r="A597" t="s">
        <v>184</v>
      </c>
      <c r="B597" s="24">
        <f t="shared" ref="B597:Y597" si="81">B70/B$525</f>
        <v>2.002338919019857E-3</v>
      </c>
      <c r="C597" s="24">
        <f t="shared" si="81"/>
        <v>2.465131313654488E-3</v>
      </c>
      <c r="D597" s="24">
        <f t="shared" si="81"/>
        <v>2.0532940770165821E-3</v>
      </c>
      <c r="E597" s="24">
        <f t="shared" si="81"/>
        <v>2.8414882007485103E-3</v>
      </c>
      <c r="F597" s="24">
        <f t="shared" si="81"/>
        <v>1.8531726032488636E-3</v>
      </c>
      <c r="G597" s="24">
        <f t="shared" si="81"/>
        <v>2.5165911250445358E-3</v>
      </c>
      <c r="H597" s="24">
        <f t="shared" si="81"/>
        <v>2.0448295549802208E-3</v>
      </c>
      <c r="I597" s="24">
        <f t="shared" si="81"/>
        <v>3.5633784064232933E-3</v>
      </c>
      <c r="J597" s="24">
        <f t="shared" si="81"/>
        <v>5.6449555510853138E-3</v>
      </c>
      <c r="K597" s="24">
        <f t="shared" si="81"/>
        <v>2.2563493145512018E-4</v>
      </c>
      <c r="L597" s="24">
        <f t="shared" si="81"/>
        <v>4.1792046333677096E-3</v>
      </c>
      <c r="M597" s="24">
        <f t="shared" si="81"/>
        <v>2.0411679153538529E-4</v>
      </c>
      <c r="N597" s="24">
        <f t="shared" si="81"/>
        <v>3.4951543344572079E-3</v>
      </c>
      <c r="O597" s="24">
        <f t="shared" si="81"/>
        <v>1.3758581713871321E-3</v>
      </c>
      <c r="P597" s="24">
        <f t="shared" si="81"/>
        <v>1.2471613621094233E-3</v>
      </c>
      <c r="Q597" s="24">
        <f t="shared" si="81"/>
        <v>1.5948834307960022E-3</v>
      </c>
      <c r="R597" s="24">
        <f t="shared" si="81"/>
        <v>1.8060514508831938E-3</v>
      </c>
      <c r="S597" s="24">
        <f t="shared" si="81"/>
        <v>6.9093027978540142E-4</v>
      </c>
      <c r="T597" s="24">
        <f t="shared" si="81"/>
        <v>7.3051089529871892E-4</v>
      </c>
      <c r="U597" s="24">
        <f t="shared" si="81"/>
        <v>2.5440244002914794E-3</v>
      </c>
      <c r="V597" s="24">
        <f t="shared" si="81"/>
        <v>2.5414922261393965E-3</v>
      </c>
      <c r="W597" s="24">
        <f t="shared" si="81"/>
        <v>2.6806078679557015E-3</v>
      </c>
      <c r="X597" s="24">
        <f t="shared" si="81"/>
        <v>3.8151321470285028E-3</v>
      </c>
      <c r="Y597" s="24">
        <f t="shared" si="81"/>
        <v>2.1632112137870531E-3</v>
      </c>
      <c r="Z597" t="str">
        <f t="shared" si="78"/>
        <v>Verruomicrobia</v>
      </c>
    </row>
    <row r="598" spans="1:26" x14ac:dyDescent="0.2">
      <c r="A598" t="s">
        <v>185</v>
      </c>
      <c r="B598" s="24">
        <f t="shared" ref="B598:Y598" si="82">B71/B$525</f>
        <v>4.6357729357622522E-3</v>
      </c>
      <c r="C598" s="24">
        <f t="shared" si="82"/>
        <v>2.4641709325567366E-3</v>
      </c>
      <c r="D598" s="24">
        <f t="shared" si="82"/>
        <v>2.2875803634805707E-3</v>
      </c>
      <c r="E598" s="24">
        <f t="shared" si="82"/>
        <v>1.4777632583589161E-3</v>
      </c>
      <c r="F598" s="24">
        <f t="shared" si="82"/>
        <v>2.2493361532561693E-3</v>
      </c>
      <c r="G598" s="24">
        <f t="shared" si="82"/>
        <v>1.9127733015671007E-5</v>
      </c>
      <c r="H598" s="24">
        <f t="shared" si="82"/>
        <v>1.0006869594717593E-2</v>
      </c>
      <c r="I598" s="24">
        <f t="shared" si="82"/>
        <v>7.1550754642095249E-6</v>
      </c>
      <c r="J598" s="24">
        <f t="shared" si="82"/>
        <v>8.134162317737883E-6</v>
      </c>
      <c r="K598" s="24">
        <f t="shared" si="82"/>
        <v>8.6148959778929706E-3</v>
      </c>
      <c r="L598" s="24">
        <f t="shared" si="82"/>
        <v>1.6658021445647421E-5</v>
      </c>
      <c r="M598" s="24">
        <f t="shared" si="82"/>
        <v>4.3714453184031049E-3</v>
      </c>
      <c r="N598" s="24">
        <f t="shared" si="82"/>
        <v>1.2053944743071986E-5</v>
      </c>
      <c r="O598" s="24">
        <f t="shared" si="82"/>
        <v>1.6774518252545951E-3</v>
      </c>
      <c r="P598" s="24">
        <f t="shared" si="82"/>
        <v>1.7349900000542655E-3</v>
      </c>
      <c r="Q598" s="24">
        <f t="shared" si="82"/>
        <v>1.6501176787905327E-3</v>
      </c>
      <c r="R598" s="24">
        <f t="shared" si="82"/>
        <v>6.3800289967446422E-5</v>
      </c>
      <c r="S598" s="24">
        <f t="shared" si="82"/>
        <v>6.954105879964494E-3</v>
      </c>
      <c r="T598" s="24">
        <f t="shared" si="82"/>
        <v>1.599619878335375E-2</v>
      </c>
      <c r="U598" s="24">
        <f t="shared" si="82"/>
        <v>9.9364989020512761E-6</v>
      </c>
      <c r="V598" s="24">
        <f t="shared" si="82"/>
        <v>2.988138646794307E-5</v>
      </c>
      <c r="W598" s="24">
        <f t="shared" si="82"/>
        <v>1.923652956999029E-5</v>
      </c>
      <c r="X598" s="24">
        <f t="shared" si="82"/>
        <v>1.3818263812600275E-5</v>
      </c>
      <c r="Y598" s="24">
        <f t="shared" si="82"/>
        <v>1.3804288033938879E-5</v>
      </c>
      <c r="Z598" t="str">
        <f t="shared" si="78"/>
        <v>Bacteroidetes</v>
      </c>
    </row>
    <row r="599" spans="1:26" x14ac:dyDescent="0.2">
      <c r="A599" t="s">
        <v>186</v>
      </c>
      <c r="B599" s="24">
        <f t="shared" ref="B599:Y599" si="83">B72/B$525</f>
        <v>2.8677063412209198E-3</v>
      </c>
      <c r="C599" s="24">
        <f t="shared" si="83"/>
        <v>2.3822165988668723E-3</v>
      </c>
      <c r="D599" s="24">
        <f t="shared" si="83"/>
        <v>3.2146231244277591E-3</v>
      </c>
      <c r="E599" s="24">
        <f t="shared" si="83"/>
        <v>2.5085895880491284E-3</v>
      </c>
      <c r="F599" s="24">
        <f t="shared" si="83"/>
        <v>2.5660341776623623E-3</v>
      </c>
      <c r="G599" s="24">
        <f t="shared" si="83"/>
        <v>4.4905463702363073E-4</v>
      </c>
      <c r="H599" s="24">
        <f t="shared" si="83"/>
        <v>1.4474551255876619E-2</v>
      </c>
      <c r="I599" s="24">
        <f t="shared" si="83"/>
        <v>1.086174906384538E-4</v>
      </c>
      <c r="J599" s="24">
        <f t="shared" si="83"/>
        <v>3.8753707894294594E-5</v>
      </c>
      <c r="K599" s="24">
        <f t="shared" si="83"/>
        <v>2.5975195633974425E-2</v>
      </c>
      <c r="L599" s="24">
        <f t="shared" si="83"/>
        <v>1.0765476493747562E-4</v>
      </c>
      <c r="M599" s="24">
        <f t="shared" si="83"/>
        <v>4.211671168091953E-2</v>
      </c>
      <c r="N599" s="24">
        <f t="shared" si="83"/>
        <v>8.3634144624779227E-5</v>
      </c>
      <c r="O599" s="24">
        <f t="shared" si="83"/>
        <v>2.3574268562726428E-3</v>
      </c>
      <c r="P599" s="24">
        <f t="shared" si="83"/>
        <v>4.2539407035365549E-3</v>
      </c>
      <c r="Q599" s="24">
        <f t="shared" si="83"/>
        <v>2.7968370758400321E-3</v>
      </c>
      <c r="R599" s="24">
        <f t="shared" si="83"/>
        <v>4.5384843855623248E-4</v>
      </c>
      <c r="S599" s="24">
        <f t="shared" si="83"/>
        <v>1.0441969682484563E-2</v>
      </c>
      <c r="T599" s="24">
        <f t="shared" si="83"/>
        <v>8.2818136975670274E-3</v>
      </c>
      <c r="U599" s="24">
        <f t="shared" si="83"/>
        <v>2.8678916355356042E-5</v>
      </c>
      <c r="V599" s="24">
        <f t="shared" si="83"/>
        <v>8.0258687221039233E-5</v>
      </c>
      <c r="W599" s="24">
        <f t="shared" si="83"/>
        <v>1.5971136863319333E-5</v>
      </c>
      <c r="X599" s="24">
        <f t="shared" si="83"/>
        <v>8.897686306625114E-5</v>
      </c>
      <c r="Y599" s="24">
        <f t="shared" si="83"/>
        <v>6.9295914659648375E-5</v>
      </c>
      <c r="Z599" t="str">
        <f t="shared" si="78"/>
        <v>Chloroflexi</v>
      </c>
    </row>
    <row r="600" spans="1:26" x14ac:dyDescent="0.2">
      <c r="A600" t="s">
        <v>187</v>
      </c>
      <c r="B600" s="24">
        <f t="shared" ref="B600:Y600" si="84">B73/B$525</f>
        <v>3.4829185810236929E-3</v>
      </c>
      <c r="C600" s="24">
        <f t="shared" si="84"/>
        <v>2.3618094506067818E-3</v>
      </c>
      <c r="D600" s="24">
        <f t="shared" si="84"/>
        <v>3.4878929859265481E-3</v>
      </c>
      <c r="E600" s="24">
        <f t="shared" si="84"/>
        <v>3.4435656830877335E-3</v>
      </c>
      <c r="F600" s="24">
        <f t="shared" si="84"/>
        <v>2.2765112937419632E-3</v>
      </c>
      <c r="G600" s="24">
        <f t="shared" si="84"/>
        <v>7.3136823666409131E-3</v>
      </c>
      <c r="H600" s="24">
        <f t="shared" si="84"/>
        <v>4.882796153461052E-3</v>
      </c>
      <c r="I600" s="24">
        <f t="shared" si="84"/>
        <v>3.8527492861416802E-3</v>
      </c>
      <c r="J600" s="24">
        <f t="shared" si="84"/>
        <v>2.0850851908268274E-3</v>
      </c>
      <c r="K600" s="24">
        <f t="shared" si="84"/>
        <v>1.9909827762544536E-3</v>
      </c>
      <c r="L600" s="24">
        <f t="shared" si="84"/>
        <v>4.1291223810611963E-3</v>
      </c>
      <c r="M600" s="24">
        <f t="shared" si="84"/>
        <v>3.8286890722407725E-3</v>
      </c>
      <c r="N600" s="24">
        <f t="shared" si="84"/>
        <v>5.3902205224281756E-3</v>
      </c>
      <c r="O600" s="24">
        <f t="shared" si="84"/>
        <v>4.6993764711317177E-3</v>
      </c>
      <c r="P600" s="24">
        <f t="shared" si="84"/>
        <v>4.7859387497693751E-3</v>
      </c>
      <c r="Q600" s="24">
        <f t="shared" si="84"/>
        <v>3.4591817477120416E-3</v>
      </c>
      <c r="R600" s="24">
        <f t="shared" si="84"/>
        <v>5.5628440416274271E-3</v>
      </c>
      <c r="S600" s="24">
        <f t="shared" si="84"/>
        <v>1.9245825181568579E-3</v>
      </c>
      <c r="T600" s="24">
        <f t="shared" si="84"/>
        <v>1.5135603975911748E-3</v>
      </c>
      <c r="U600" s="24">
        <f t="shared" si="84"/>
        <v>5.6023657547352472E-3</v>
      </c>
      <c r="V600" s="24">
        <f t="shared" si="84"/>
        <v>2.1170818247668713E-2</v>
      </c>
      <c r="W600" s="24">
        <f t="shared" si="84"/>
        <v>1.1538771999167493E-2</v>
      </c>
      <c r="X600" s="24">
        <f t="shared" si="84"/>
        <v>6.0554204383588325E-3</v>
      </c>
      <c r="Y600" s="24">
        <f t="shared" si="84"/>
        <v>1.0248382679945359E-2</v>
      </c>
      <c r="Z600" t="str">
        <f t="shared" si="78"/>
        <v>Ignavibacteria</v>
      </c>
    </row>
    <row r="601" spans="1:26" x14ac:dyDescent="0.2">
      <c r="A601" t="s">
        <v>188</v>
      </c>
      <c r="B601" s="24">
        <f t="shared" ref="B601:Y601" si="85">B74/B$525</f>
        <v>1.3507325017602721E-3</v>
      </c>
      <c r="C601" s="24">
        <f t="shared" si="85"/>
        <v>2.2941387253142044E-3</v>
      </c>
      <c r="D601" s="24">
        <f t="shared" si="85"/>
        <v>2.0296233204813155E-3</v>
      </c>
      <c r="E601" s="24">
        <f t="shared" si="85"/>
        <v>2.5451684077615667E-3</v>
      </c>
      <c r="F601" s="24">
        <f t="shared" si="85"/>
        <v>2.9604259796508184E-3</v>
      </c>
      <c r="G601" s="24">
        <f t="shared" si="85"/>
        <v>2.1384647131591813E-7</v>
      </c>
      <c r="H601" s="24">
        <f t="shared" si="85"/>
        <v>3.6000687050987513E-6</v>
      </c>
      <c r="I601" s="24">
        <f t="shared" si="85"/>
        <v>1.93662522051994E-8</v>
      </c>
      <c r="J601" s="24">
        <f t="shared" si="85"/>
        <v>8.2865118563370824E-8</v>
      </c>
      <c r="K601" s="24">
        <f t="shared" si="85"/>
        <v>9.4414937250616036E-7</v>
      </c>
      <c r="L601" s="24">
        <f t="shared" si="85"/>
        <v>4.7095650350679159E-8</v>
      </c>
      <c r="M601" s="24">
        <f t="shared" si="85"/>
        <v>7.1969299701870783E-8</v>
      </c>
      <c r="N601" s="24">
        <f t="shared" si="85"/>
        <v>1.6021743726091625E-7</v>
      </c>
      <c r="O601" s="24">
        <f t="shared" si="85"/>
        <v>3.2616745469710189E-4</v>
      </c>
      <c r="P601" s="24">
        <f t="shared" si="85"/>
        <v>3.6053971978243999E-3</v>
      </c>
      <c r="Q601" s="24">
        <f t="shared" si="85"/>
        <v>2.8936877278196806E-3</v>
      </c>
      <c r="R601" s="24">
        <f t="shared" si="85"/>
        <v>1.6583880350524264E-7</v>
      </c>
      <c r="S601" s="24">
        <f t="shared" si="85"/>
        <v>2.2479421127166392E-7</v>
      </c>
      <c r="T601" s="24">
        <f t="shared" si="85"/>
        <v>5.0637864229744067E-5</v>
      </c>
      <c r="U601" s="24">
        <f t="shared" si="85"/>
        <v>6.9990286981452284E-8</v>
      </c>
      <c r="V601" s="24">
        <f t="shared" si="85"/>
        <v>2.3496582755918064E-8</v>
      </c>
      <c r="W601" s="24">
        <f t="shared" si="85"/>
        <v>7.0691221774298018E-8</v>
      </c>
      <c r="X601" s="24">
        <f t="shared" si="85"/>
        <v>3.8331077969374398E-8</v>
      </c>
      <c r="Y601" s="24">
        <f t="shared" si="85"/>
        <v>1.3048287233924397E-8</v>
      </c>
      <c r="Z601" t="str">
        <f t="shared" si="78"/>
        <v>Chloroflexi</v>
      </c>
    </row>
    <row r="602" spans="1:26" x14ac:dyDescent="0.2">
      <c r="A602" t="s">
        <v>189</v>
      </c>
      <c r="B602" s="24">
        <f t="shared" ref="B602:Y602" si="86">B75/B$525</f>
        <v>2.9338932348526296E-4</v>
      </c>
      <c r="C602" s="24">
        <f t="shared" si="86"/>
        <v>2.2840620632349033E-3</v>
      </c>
      <c r="D602" s="24">
        <f t="shared" si="86"/>
        <v>1.054608848644974E-3</v>
      </c>
      <c r="E602" s="24">
        <f t="shared" si="86"/>
        <v>1.9215835288749748E-3</v>
      </c>
      <c r="F602" s="24">
        <f t="shared" si="86"/>
        <v>3.7645916247547994E-3</v>
      </c>
      <c r="G602" s="24">
        <f t="shared" si="86"/>
        <v>1.4486061583849199E-7</v>
      </c>
      <c r="H602" s="24">
        <f t="shared" si="86"/>
        <v>3.20466322873342E-6</v>
      </c>
      <c r="I602" s="24">
        <f t="shared" si="86"/>
        <v>5.3054466995597491E-9</v>
      </c>
      <c r="J602" s="24">
        <f t="shared" si="86"/>
        <v>7.885748022176426E-8</v>
      </c>
      <c r="K602" s="24">
        <f t="shared" si="86"/>
        <v>1.4181835703081486E-6</v>
      </c>
      <c r="L602" s="24">
        <f t="shared" si="86"/>
        <v>2.2664688980763797E-8</v>
      </c>
      <c r="M602" s="24">
        <f t="shared" si="86"/>
        <v>6.0932470432251687E-7</v>
      </c>
      <c r="N602" s="24">
        <f t="shared" si="86"/>
        <v>9.4160474161697415E-8</v>
      </c>
      <c r="O602" s="24">
        <f t="shared" si="86"/>
        <v>1.6057457289678689E-4</v>
      </c>
      <c r="P602" s="24">
        <f t="shared" si="86"/>
        <v>2.3352762712804966E-3</v>
      </c>
      <c r="Q602" s="24">
        <f t="shared" si="86"/>
        <v>1.6492677885523045E-3</v>
      </c>
      <c r="R602" s="24">
        <f t="shared" si="86"/>
        <v>1.0263711283305966E-7</v>
      </c>
      <c r="S602" s="24">
        <f t="shared" si="86"/>
        <v>6.6635281630485058E-7</v>
      </c>
      <c r="T602" s="24">
        <f t="shared" si="86"/>
        <v>6.146178150520922E-5</v>
      </c>
      <c r="U602" s="24">
        <f t="shared" si="86"/>
        <v>1.733811473637243E-7</v>
      </c>
      <c r="V602" s="24">
        <f t="shared" si="86"/>
        <v>1.8240966040072016E-7</v>
      </c>
      <c r="W602" s="24">
        <f t="shared" si="86"/>
        <v>6.3594510444414623E-7</v>
      </c>
      <c r="X602" s="24">
        <f t="shared" si="86"/>
        <v>2.0309050460997045E-7</v>
      </c>
      <c r="Y602" s="24">
        <f t="shared" si="86"/>
        <v>5.0578360092062125E-8</v>
      </c>
      <c r="Z602" t="str">
        <f t="shared" si="78"/>
        <v>Deltaproteobacteria</v>
      </c>
    </row>
    <row r="603" spans="1:26" x14ac:dyDescent="0.2">
      <c r="A603" t="s">
        <v>190</v>
      </c>
      <c r="B603" s="24">
        <f t="shared" ref="B603:Y603" si="87">B76/B$525</f>
        <v>2.0556338535189064E-3</v>
      </c>
      <c r="C603" s="24">
        <f t="shared" si="87"/>
        <v>2.2307337366180855E-3</v>
      </c>
      <c r="D603" s="24">
        <f t="shared" si="87"/>
        <v>2.4154799508961898E-3</v>
      </c>
      <c r="E603" s="24">
        <f t="shared" si="87"/>
        <v>2.8436794154465058E-3</v>
      </c>
      <c r="F603" s="24">
        <f t="shared" si="87"/>
        <v>1.9684101958336621E-3</v>
      </c>
      <c r="G603" s="24">
        <f t="shared" si="87"/>
        <v>4.2154826878328579E-3</v>
      </c>
      <c r="H603" s="24">
        <f t="shared" si="87"/>
        <v>2.4649116136726021E-3</v>
      </c>
      <c r="I603" s="24">
        <f t="shared" si="87"/>
        <v>3.3159142350883929E-3</v>
      </c>
      <c r="J603" s="24">
        <f t="shared" si="87"/>
        <v>3.4669576082729857E-4</v>
      </c>
      <c r="K603" s="24">
        <f t="shared" si="87"/>
        <v>3.0858220510670089E-5</v>
      </c>
      <c r="L603" s="24">
        <f t="shared" si="87"/>
        <v>6.6316563016004444E-4</v>
      </c>
      <c r="M603" s="24">
        <f t="shared" si="87"/>
        <v>2.0156324037899315E-5</v>
      </c>
      <c r="N603" s="24">
        <f t="shared" si="87"/>
        <v>5.4553784518300184E-4</v>
      </c>
      <c r="O603" s="24">
        <f t="shared" si="87"/>
        <v>2.6315558419295741E-3</v>
      </c>
      <c r="P603" s="24">
        <f t="shared" si="87"/>
        <v>1.5822213694070991E-3</v>
      </c>
      <c r="Q603" s="24">
        <f t="shared" si="87"/>
        <v>1.9541402890264053E-3</v>
      </c>
      <c r="R603" s="24">
        <f t="shared" si="87"/>
        <v>3.198549420298377E-3</v>
      </c>
      <c r="S603" s="24">
        <f t="shared" si="87"/>
        <v>1.4665284700564013E-3</v>
      </c>
      <c r="T603" s="24">
        <f t="shared" si="87"/>
        <v>1.1704412982465526E-3</v>
      </c>
      <c r="U603" s="24">
        <f t="shared" si="87"/>
        <v>2.9676842297713573E-3</v>
      </c>
      <c r="V603" s="24">
        <f t="shared" si="87"/>
        <v>3.7284367428328312E-3</v>
      </c>
      <c r="W603" s="24">
        <f t="shared" si="87"/>
        <v>4.0234232238518727E-3</v>
      </c>
      <c r="X603" s="24">
        <f t="shared" si="87"/>
        <v>3.4592305676217888E-3</v>
      </c>
      <c r="Y603" s="24">
        <f t="shared" si="87"/>
        <v>5.5143581589255789E-3</v>
      </c>
      <c r="Z603" t="str">
        <f t="shared" si="78"/>
        <v>Bacteroidetes</v>
      </c>
    </row>
    <row r="604" spans="1:26" x14ac:dyDescent="0.2">
      <c r="A604" t="s">
        <v>191</v>
      </c>
      <c r="B604" s="24">
        <f t="shared" ref="B604:Y604" si="88">B77/B$525</f>
        <v>1.7224127689108547E-3</v>
      </c>
      <c r="C604" s="24">
        <f t="shared" si="88"/>
        <v>2.2001736550579872E-3</v>
      </c>
      <c r="D604" s="24">
        <f t="shared" si="88"/>
        <v>2.0544075886274977E-3</v>
      </c>
      <c r="E604" s="24">
        <f t="shared" si="88"/>
        <v>2.2880029068684227E-3</v>
      </c>
      <c r="F604" s="24">
        <f t="shared" si="88"/>
        <v>1.5720873956506895E-3</v>
      </c>
      <c r="G604" s="24">
        <f t="shared" si="88"/>
        <v>4.7025915383537634E-3</v>
      </c>
      <c r="H604" s="24">
        <f t="shared" si="88"/>
        <v>1.9922936415164953E-3</v>
      </c>
      <c r="I604" s="24">
        <f t="shared" si="88"/>
        <v>2.6702827663286129E-3</v>
      </c>
      <c r="J604" s="24">
        <f t="shared" si="88"/>
        <v>3.8821750685854323E-3</v>
      </c>
      <c r="K604" s="24">
        <f t="shared" si="88"/>
        <v>4.0804756239774223E-5</v>
      </c>
      <c r="L604" s="24">
        <f t="shared" si="88"/>
        <v>3.2169421594678777E-3</v>
      </c>
      <c r="M604" s="24">
        <f t="shared" si="88"/>
        <v>7.1441831043842326E-5</v>
      </c>
      <c r="N604" s="24">
        <f t="shared" si="88"/>
        <v>4.0948719414510802E-3</v>
      </c>
      <c r="O604" s="24">
        <f t="shared" si="88"/>
        <v>1.9545316706698563E-3</v>
      </c>
      <c r="P604" s="24">
        <f t="shared" si="88"/>
        <v>2.2956428878302786E-3</v>
      </c>
      <c r="Q604" s="24">
        <f t="shared" si="88"/>
        <v>2.0720677565868682E-3</v>
      </c>
      <c r="R604" s="24">
        <f t="shared" si="88"/>
        <v>2.5225032004091187E-3</v>
      </c>
      <c r="S604" s="24">
        <f t="shared" si="88"/>
        <v>9.4719032102088207E-4</v>
      </c>
      <c r="T604" s="24">
        <f t="shared" si="88"/>
        <v>1.1163789702712088E-3</v>
      </c>
      <c r="U604" s="24">
        <f t="shared" si="88"/>
        <v>2.0644108818909076E-3</v>
      </c>
      <c r="V604" s="24">
        <f t="shared" si="88"/>
        <v>1.4579290482251669E-3</v>
      </c>
      <c r="W604" s="24">
        <f t="shared" si="88"/>
        <v>1.7501546502469809E-3</v>
      </c>
      <c r="X604" s="24">
        <f t="shared" si="88"/>
        <v>2.1711994990669709E-3</v>
      </c>
      <c r="Y604" s="24">
        <f t="shared" si="88"/>
        <v>1.4666289926208739E-3</v>
      </c>
      <c r="Z604" t="str">
        <f t="shared" si="78"/>
        <v>Verruomicrobia</v>
      </c>
    </row>
    <row r="605" spans="1:26" x14ac:dyDescent="0.2">
      <c r="A605" t="s">
        <v>192</v>
      </c>
      <c r="B605" s="24">
        <f t="shared" ref="B605:Y605" si="89">B78/B$525</f>
        <v>1.4868380913583427E-4</v>
      </c>
      <c r="C605" s="24">
        <f t="shared" si="89"/>
        <v>2.1346779496255082E-3</v>
      </c>
      <c r="D605" s="24">
        <f t="shared" si="89"/>
        <v>5.2253829960484713E-4</v>
      </c>
      <c r="E605" s="24">
        <f t="shared" si="89"/>
        <v>1.7308482492694867E-3</v>
      </c>
      <c r="F605" s="24">
        <f t="shared" si="89"/>
        <v>2.7890395614315749E-3</v>
      </c>
      <c r="G605" s="24">
        <f t="shared" si="89"/>
        <v>1.453779929459662E-7</v>
      </c>
      <c r="H605" s="24">
        <f t="shared" si="89"/>
        <v>7.5020154925583914E-7</v>
      </c>
      <c r="I605" s="24">
        <f t="shared" si="89"/>
        <v>6.7504736429686265E-8</v>
      </c>
      <c r="J605" s="24">
        <f t="shared" si="89"/>
        <v>5.4924050799533264E-8</v>
      </c>
      <c r="K605" s="24">
        <f t="shared" si="89"/>
        <v>8.3554249113558304E-7</v>
      </c>
      <c r="L605" s="24">
        <f t="shared" si="89"/>
        <v>6.186052050816436E-8</v>
      </c>
      <c r="M605" s="24">
        <f t="shared" si="89"/>
        <v>2.8998177844184626E-8</v>
      </c>
      <c r="N605" s="24">
        <f t="shared" si="89"/>
        <v>7.0158965179404747E-8</v>
      </c>
      <c r="O605" s="24">
        <f t="shared" si="89"/>
        <v>2.8481066106244909E-5</v>
      </c>
      <c r="P605" s="24">
        <f t="shared" si="89"/>
        <v>1.3815496485451669E-3</v>
      </c>
      <c r="Q605" s="24">
        <f t="shared" si="89"/>
        <v>2.9401497367158177E-3</v>
      </c>
      <c r="R605" s="24">
        <f t="shared" si="89"/>
        <v>1.4985188654662564E-7</v>
      </c>
      <c r="S605" s="24">
        <f t="shared" si="89"/>
        <v>2.0471963319697514E-7</v>
      </c>
      <c r="T605" s="24">
        <f t="shared" si="89"/>
        <v>2.1357871184911546E-5</v>
      </c>
      <c r="U605" s="24">
        <f t="shared" si="89"/>
        <v>2.0221895086373755E-7</v>
      </c>
      <c r="V605" s="24">
        <f t="shared" si="89"/>
        <v>1.3692368509107506E-7</v>
      </c>
      <c r="W605" s="24">
        <f t="shared" si="89"/>
        <v>4.3993757207830215E-7</v>
      </c>
      <c r="X605" s="24">
        <f t="shared" si="89"/>
        <v>2.9134560411941287E-7</v>
      </c>
      <c r="Y605" s="24">
        <f t="shared" si="89"/>
        <v>1.3286510971996987E-7</v>
      </c>
      <c r="Z605" t="str">
        <f t="shared" si="78"/>
        <v>Ignavibacteria</v>
      </c>
    </row>
    <row r="606" spans="1:26" x14ac:dyDescent="0.2">
      <c r="A606" t="s">
        <v>193</v>
      </c>
      <c r="B606" s="24">
        <f t="shared" ref="B606:Y606" si="90">B79/B$525</f>
        <v>2.4306302195796947E-4</v>
      </c>
      <c r="C606" s="24">
        <f t="shared" si="90"/>
        <v>2.1239128493865471E-3</v>
      </c>
      <c r="D606" s="24">
        <f t="shared" si="90"/>
        <v>8.7222244718957885E-4</v>
      </c>
      <c r="E606" s="24">
        <f t="shared" si="90"/>
        <v>1.4946644537269479E-3</v>
      </c>
      <c r="F606" s="24">
        <f t="shared" si="90"/>
        <v>3.1335903546755245E-3</v>
      </c>
      <c r="G606" s="24">
        <f t="shared" si="90"/>
        <v>9.8046739019885925E-7</v>
      </c>
      <c r="H606" s="24">
        <f t="shared" si="90"/>
        <v>4.654734761140393E-6</v>
      </c>
      <c r="I606" s="24">
        <f t="shared" si="90"/>
        <v>7.7125557041006751E-7</v>
      </c>
      <c r="J606" s="24">
        <f t="shared" si="90"/>
        <v>6.4490697286547354E-7</v>
      </c>
      <c r="K606" s="24">
        <f t="shared" si="90"/>
        <v>2.9043834334043151E-6</v>
      </c>
      <c r="L606" s="24">
        <f t="shared" si="90"/>
        <v>6.8447946248876089E-7</v>
      </c>
      <c r="M606" s="24">
        <f t="shared" si="90"/>
        <v>2.0056867074009848E-6</v>
      </c>
      <c r="N606" s="24">
        <f t="shared" si="90"/>
        <v>1.0800750105931027E-6</v>
      </c>
      <c r="O606" s="24">
        <f t="shared" si="90"/>
        <v>1.2279550907612197E-4</v>
      </c>
      <c r="P606" s="24">
        <f t="shared" si="90"/>
        <v>1.8314041885888661E-3</v>
      </c>
      <c r="Q606" s="24">
        <f t="shared" si="90"/>
        <v>1.5078630110799173E-3</v>
      </c>
      <c r="R606" s="24">
        <f t="shared" si="90"/>
        <v>8.8614260877084165E-7</v>
      </c>
      <c r="S606" s="24">
        <f t="shared" si="90"/>
        <v>1.7182860752073193E-6</v>
      </c>
      <c r="T606" s="24">
        <f t="shared" si="90"/>
        <v>3.8933565267746749E-5</v>
      </c>
      <c r="U606" s="24">
        <f t="shared" si="90"/>
        <v>8.2504607168570439E-7</v>
      </c>
      <c r="V606" s="24">
        <f t="shared" si="90"/>
        <v>1.1898534163463912E-6</v>
      </c>
      <c r="W606" s="24">
        <f t="shared" si="90"/>
        <v>2.1530642488470652E-6</v>
      </c>
      <c r="X606" s="24">
        <f t="shared" si="90"/>
        <v>9.5772465831641745E-7</v>
      </c>
      <c r="Y606" s="24">
        <f t="shared" si="90"/>
        <v>9.4213942587151296E-7</v>
      </c>
      <c r="Z606" t="str">
        <f t="shared" si="78"/>
        <v>Deltaproteobacteria</v>
      </c>
    </row>
    <row r="607" spans="1:26" x14ac:dyDescent="0.2">
      <c r="A607" t="s">
        <v>194</v>
      </c>
      <c r="B607" s="24">
        <f t="shared" ref="B607:Y607" si="91">B80/B$525</f>
        <v>6.6091744379615164E-4</v>
      </c>
      <c r="C607" s="24">
        <f t="shared" si="91"/>
        <v>2.1184500142919539E-3</v>
      </c>
      <c r="D607" s="24">
        <f t="shared" si="91"/>
        <v>1.2808559949596754E-3</v>
      </c>
      <c r="E607" s="24">
        <f t="shared" si="91"/>
        <v>9.0095399271113629E-4</v>
      </c>
      <c r="F607" s="24">
        <f t="shared" si="91"/>
        <v>1.722780021620471E-3</v>
      </c>
      <c r="G607" s="24">
        <f t="shared" si="91"/>
        <v>7.2456463204206937E-5</v>
      </c>
      <c r="H607" s="24">
        <f t="shared" si="91"/>
        <v>5.0240596988062828E-3</v>
      </c>
      <c r="I607" s="24">
        <f t="shared" si="91"/>
        <v>5.1442314068829794E-5</v>
      </c>
      <c r="J607" s="24">
        <f t="shared" si="91"/>
        <v>2.8786648305947682E-5</v>
      </c>
      <c r="K607" s="24">
        <f t="shared" si="91"/>
        <v>8.5048256093936143E-3</v>
      </c>
      <c r="L607" s="24">
        <f t="shared" si="91"/>
        <v>5.1181103905235527E-5</v>
      </c>
      <c r="M607" s="24">
        <f t="shared" si="91"/>
        <v>7.4429358075659277E-3</v>
      </c>
      <c r="N607" s="24">
        <f t="shared" si="91"/>
        <v>3.3129463727416866E-5</v>
      </c>
      <c r="O607" s="24">
        <f t="shared" si="91"/>
        <v>9.5123150509877354E-4</v>
      </c>
      <c r="P607" s="24">
        <f t="shared" si="91"/>
        <v>1.0685976163895489E-3</v>
      </c>
      <c r="Q607" s="24">
        <f t="shared" si="91"/>
        <v>1.1386438546246009E-3</v>
      </c>
      <c r="R607" s="24">
        <f t="shared" si="91"/>
        <v>1.6853896049179364E-4</v>
      </c>
      <c r="S607" s="24">
        <f t="shared" si="91"/>
        <v>6.8216261640355108E-3</v>
      </c>
      <c r="T607" s="24">
        <f t="shared" si="91"/>
        <v>3.710587689146309E-3</v>
      </c>
      <c r="U607" s="24">
        <f t="shared" si="91"/>
        <v>2.6108117986214882E-5</v>
      </c>
      <c r="V607" s="24">
        <f t="shared" si="91"/>
        <v>3.589467448336508E-5</v>
      </c>
      <c r="W607" s="24">
        <f t="shared" si="91"/>
        <v>2.2326211837023264E-5</v>
      </c>
      <c r="X607" s="24">
        <f t="shared" si="91"/>
        <v>4.0338227306986627E-5</v>
      </c>
      <c r="Y607" s="24">
        <f t="shared" si="91"/>
        <v>4.6697965546063415E-5</v>
      </c>
      <c r="Z607" t="str">
        <f t="shared" si="78"/>
        <v>Alphaproteobacteria non LD12</v>
      </c>
    </row>
    <row r="608" spans="1:26" x14ac:dyDescent="0.2">
      <c r="A608" t="s">
        <v>195</v>
      </c>
      <c r="B608" s="24">
        <f t="shared" ref="B608:Y608" si="92">B81/B$525</f>
        <v>6.7652388586532928E-5</v>
      </c>
      <c r="C608" s="24">
        <f t="shared" si="92"/>
        <v>2.1102700765562982E-3</v>
      </c>
      <c r="D608" s="24">
        <f t="shared" si="92"/>
        <v>2.2913422979579183E-4</v>
      </c>
      <c r="E608" s="24">
        <f t="shared" si="92"/>
        <v>3.2380149968109264E-4</v>
      </c>
      <c r="F608" s="24">
        <f t="shared" si="92"/>
        <v>1.1962075730173377E-3</v>
      </c>
      <c r="G608" s="24">
        <f t="shared" si="92"/>
        <v>7.1031101736082305E-5</v>
      </c>
      <c r="H608" s="24">
        <f t="shared" si="92"/>
        <v>6.5689750040153359E-5</v>
      </c>
      <c r="I608" s="24">
        <f t="shared" si="92"/>
        <v>8.8499834688977137E-5</v>
      </c>
      <c r="J608" s="24">
        <f t="shared" si="92"/>
        <v>5.0717132442110302E-8</v>
      </c>
      <c r="K608" s="24">
        <f t="shared" si="92"/>
        <v>2.4783503605697919E-7</v>
      </c>
      <c r="L608" s="24">
        <f t="shared" si="92"/>
        <v>7.2830317803899458E-8</v>
      </c>
      <c r="M608" s="24">
        <f t="shared" si="92"/>
        <v>2.9526247307877992E-7</v>
      </c>
      <c r="N608" s="24">
        <f t="shared" si="92"/>
        <v>6.3065388282412121E-8</v>
      </c>
      <c r="O608" s="24">
        <f t="shared" si="92"/>
        <v>2.7018284925419759E-5</v>
      </c>
      <c r="P608" s="24">
        <f t="shared" si="92"/>
        <v>1.0022865706644024E-4</v>
      </c>
      <c r="Q608" s="24">
        <f t="shared" si="92"/>
        <v>9.5290924926112698E-4</v>
      </c>
      <c r="R608" s="24">
        <f t="shared" si="92"/>
        <v>8.8049014957567886E-6</v>
      </c>
      <c r="S608" s="24">
        <f t="shared" si="92"/>
        <v>4.9365564052912544E-5</v>
      </c>
      <c r="T608" s="24">
        <f t="shared" si="92"/>
        <v>2.8208051099329424E-5</v>
      </c>
      <c r="U608" s="24">
        <f t="shared" si="92"/>
        <v>1.2202320225452524E-4</v>
      </c>
      <c r="V608" s="24">
        <f t="shared" si="92"/>
        <v>3.5444203180782496E-5</v>
      </c>
      <c r="W608" s="24">
        <f t="shared" si="92"/>
        <v>7.456708111527325E-5</v>
      </c>
      <c r="X608" s="24">
        <f t="shared" si="92"/>
        <v>4.9148003726150896E-5</v>
      </c>
      <c r="Y608" s="24">
        <f t="shared" si="92"/>
        <v>1.23851238113915E-4</v>
      </c>
      <c r="Z608" t="str">
        <f t="shared" si="78"/>
        <v>CP Saccharibacteria</v>
      </c>
    </row>
    <row r="609" spans="1:26" x14ac:dyDescent="0.2">
      <c r="A609" t="s">
        <v>196</v>
      </c>
      <c r="B609" s="24">
        <f t="shared" ref="B609:Y609" si="93">B82/B$525</f>
        <v>1.4497559794382229E-3</v>
      </c>
      <c r="C609" s="24">
        <f t="shared" si="93"/>
        <v>2.056730562228876E-3</v>
      </c>
      <c r="D609" s="24">
        <f t="shared" si="93"/>
        <v>1.8945563034806995E-3</v>
      </c>
      <c r="E609" s="24">
        <f t="shared" si="93"/>
        <v>1.8753333661254289E-3</v>
      </c>
      <c r="F609" s="24">
        <f t="shared" si="93"/>
        <v>1.8134265360928751E-3</v>
      </c>
      <c r="G609" s="24">
        <f t="shared" si="93"/>
        <v>1.3003472872613552E-3</v>
      </c>
      <c r="H609" s="24">
        <f t="shared" si="93"/>
        <v>7.5516052549711096E-3</v>
      </c>
      <c r="I609" s="24">
        <f t="shared" si="93"/>
        <v>1.1016079901171702E-3</v>
      </c>
      <c r="J609" s="24">
        <f t="shared" si="93"/>
        <v>1.1895331155878182E-3</v>
      </c>
      <c r="K609" s="24">
        <f t="shared" si="93"/>
        <v>6.3856520782332301E-3</v>
      </c>
      <c r="L609" s="24">
        <f t="shared" si="93"/>
        <v>1.356954283973256E-3</v>
      </c>
      <c r="M609" s="24">
        <f t="shared" si="93"/>
        <v>8.2227903139687267E-3</v>
      </c>
      <c r="N609" s="24">
        <f t="shared" si="93"/>
        <v>1.043554549704084E-3</v>
      </c>
      <c r="O609" s="24">
        <f t="shared" si="93"/>
        <v>1.4230839595898083E-3</v>
      </c>
      <c r="P609" s="24">
        <f t="shared" si="93"/>
        <v>1.697441006186949E-3</v>
      </c>
      <c r="Q609" s="24">
        <f t="shared" si="93"/>
        <v>1.4956444772876458E-3</v>
      </c>
      <c r="R609" s="24">
        <f t="shared" si="93"/>
        <v>8.4441696115032509E-4</v>
      </c>
      <c r="S609" s="24">
        <f t="shared" si="93"/>
        <v>4.698628403475083E-3</v>
      </c>
      <c r="T609" s="24">
        <f t="shared" si="93"/>
        <v>2.7319090148842764E-3</v>
      </c>
      <c r="U609" s="24">
        <f t="shared" si="93"/>
        <v>5.6090523117129315E-4</v>
      </c>
      <c r="V609" s="24">
        <f t="shared" si="93"/>
        <v>3.5548003363560903E-4</v>
      </c>
      <c r="W609" s="24">
        <f t="shared" si="93"/>
        <v>5.6959730144607126E-4</v>
      </c>
      <c r="X609" s="24">
        <f t="shared" si="93"/>
        <v>5.4786564233954269E-4</v>
      </c>
      <c r="Y609" s="24">
        <f t="shared" si="93"/>
        <v>4.5287120826888563E-4</v>
      </c>
      <c r="Z609" t="str">
        <f t="shared" si="78"/>
        <v>Planctomycetes (Phycisphaerae)</v>
      </c>
    </row>
    <row r="610" spans="1:26" x14ac:dyDescent="0.2">
      <c r="A610" t="s">
        <v>197</v>
      </c>
      <c r="B610" s="24">
        <f t="shared" ref="B610:Y610" si="94">B83/B$525</f>
        <v>1.0689715716472425E-3</v>
      </c>
      <c r="C610" s="24">
        <f t="shared" si="94"/>
        <v>2.0307401179055907E-3</v>
      </c>
      <c r="D610" s="24">
        <f t="shared" si="94"/>
        <v>1.9662530268689964E-3</v>
      </c>
      <c r="E610" s="24">
        <f t="shared" si="94"/>
        <v>1.7655178966934305E-3</v>
      </c>
      <c r="F610" s="24">
        <f t="shared" si="94"/>
        <v>1.5690744121516337E-3</v>
      </c>
      <c r="G610" s="24">
        <f t="shared" si="94"/>
        <v>2.4237826671645959E-3</v>
      </c>
      <c r="H610" s="24">
        <f t="shared" si="94"/>
        <v>1.4145292037483447E-3</v>
      </c>
      <c r="I610" s="24">
        <f t="shared" si="94"/>
        <v>3.0540333170502492E-3</v>
      </c>
      <c r="J610" s="24">
        <f t="shared" si="94"/>
        <v>4.1908168389357464E-3</v>
      </c>
      <c r="K610" s="24">
        <f t="shared" si="94"/>
        <v>3.2207169809128465E-4</v>
      </c>
      <c r="L610" s="24">
        <f t="shared" si="94"/>
        <v>2.5282974120718312E-3</v>
      </c>
      <c r="M610" s="24">
        <f t="shared" si="94"/>
        <v>5.5288604519285113E-4</v>
      </c>
      <c r="N610" s="24">
        <f t="shared" si="94"/>
        <v>4.0173725314638408E-3</v>
      </c>
      <c r="O610" s="24">
        <f t="shared" si="94"/>
        <v>2.3333873481374782E-3</v>
      </c>
      <c r="P610" s="24">
        <f t="shared" si="94"/>
        <v>1.8611056149308945E-3</v>
      </c>
      <c r="Q610" s="24">
        <f t="shared" si="94"/>
        <v>1.3659776394304567E-3</v>
      </c>
      <c r="R610" s="24">
        <f t="shared" si="94"/>
        <v>2.9809037120152406E-3</v>
      </c>
      <c r="S610" s="24">
        <f t="shared" si="94"/>
        <v>1.1572995872126868E-3</v>
      </c>
      <c r="T610" s="24">
        <f t="shared" si="94"/>
        <v>1.0594872341107326E-3</v>
      </c>
      <c r="U610" s="24">
        <f t="shared" si="94"/>
        <v>3.3356867576124355E-3</v>
      </c>
      <c r="V610" s="24">
        <f t="shared" si="94"/>
        <v>8.5812335569527458E-4</v>
      </c>
      <c r="W610" s="24">
        <f t="shared" si="94"/>
        <v>2.1997167112430094E-3</v>
      </c>
      <c r="X610" s="24">
        <f t="shared" si="94"/>
        <v>1.4226393249224395E-3</v>
      </c>
      <c r="Y610" s="24">
        <f t="shared" si="94"/>
        <v>1.530888447028938E-3</v>
      </c>
      <c r="Z610" t="str">
        <f t="shared" si="78"/>
        <v>Cyanobacteria</v>
      </c>
    </row>
    <row r="611" spans="1:26" x14ac:dyDescent="0.2">
      <c r="A611" t="s">
        <v>198</v>
      </c>
      <c r="B611" s="24">
        <f t="shared" ref="B611:Y611" si="95">B84/B$525</f>
        <v>1.0004349009513857E-3</v>
      </c>
      <c r="C611" s="24">
        <f t="shared" si="95"/>
        <v>1.9908058168071579E-3</v>
      </c>
      <c r="D611" s="24">
        <f t="shared" si="95"/>
        <v>1.7825537923845673E-3</v>
      </c>
      <c r="E611" s="24">
        <f t="shared" si="95"/>
        <v>1.6782563625463087E-3</v>
      </c>
      <c r="F611" s="24">
        <f t="shared" si="95"/>
        <v>1.4919020651295678E-3</v>
      </c>
      <c r="G611" s="24">
        <f t="shared" si="95"/>
        <v>2.5553893321792476E-3</v>
      </c>
      <c r="H611" s="24">
        <f t="shared" si="95"/>
        <v>1.3365949679058431E-3</v>
      </c>
      <c r="I611" s="24">
        <f t="shared" si="95"/>
        <v>2.9027106405675402E-3</v>
      </c>
      <c r="J611" s="24">
        <f t="shared" si="95"/>
        <v>2.8277337189749354E-3</v>
      </c>
      <c r="K611" s="24">
        <f t="shared" si="95"/>
        <v>3.9417590759178005E-5</v>
      </c>
      <c r="L611" s="24">
        <f t="shared" si="95"/>
        <v>1.7267063107498626E-3</v>
      </c>
      <c r="M611" s="24">
        <f t="shared" si="95"/>
        <v>1.2091692306835299E-4</v>
      </c>
      <c r="N611" s="24">
        <f t="shared" si="95"/>
        <v>2.4731184066923875E-3</v>
      </c>
      <c r="O611" s="24">
        <f t="shared" si="95"/>
        <v>2.6536361070502077E-3</v>
      </c>
      <c r="P611" s="24">
        <f t="shared" si="95"/>
        <v>1.9805682695084596E-3</v>
      </c>
      <c r="Q611" s="24">
        <f t="shared" si="95"/>
        <v>1.5404788904098163E-3</v>
      </c>
      <c r="R611" s="24">
        <f t="shared" si="95"/>
        <v>3.5847498601030512E-3</v>
      </c>
      <c r="S611" s="24">
        <f t="shared" si="95"/>
        <v>1.2007569163604076E-3</v>
      </c>
      <c r="T611" s="24">
        <f t="shared" si="95"/>
        <v>1.0844116266068413E-3</v>
      </c>
      <c r="U611" s="24">
        <f t="shared" si="95"/>
        <v>3.778475400818502E-3</v>
      </c>
      <c r="V611" s="24">
        <f t="shared" si="95"/>
        <v>1.4066578074511528E-3</v>
      </c>
      <c r="W611" s="24">
        <f t="shared" si="95"/>
        <v>2.6655164271064272E-3</v>
      </c>
      <c r="X611" s="24">
        <f t="shared" si="95"/>
        <v>1.9011544922527778E-3</v>
      </c>
      <c r="Y611" s="24">
        <f t="shared" si="95"/>
        <v>2.4071113014158367E-3</v>
      </c>
      <c r="Z611" t="str">
        <f t="shared" si="78"/>
        <v>Cyanobacteria</v>
      </c>
    </row>
    <row r="612" spans="1:26" x14ac:dyDescent="0.2">
      <c r="A612" t="s">
        <v>199</v>
      </c>
      <c r="B612" s="24">
        <f t="shared" ref="B612:Y612" si="96">B85/B$525</f>
        <v>1.3516959437611338E-4</v>
      </c>
      <c r="C612" s="24">
        <f t="shared" si="96"/>
        <v>1.9763209252726794E-3</v>
      </c>
      <c r="D612" s="24">
        <f t="shared" si="96"/>
        <v>4.8113235324835261E-4</v>
      </c>
      <c r="E612" s="24">
        <f t="shared" si="96"/>
        <v>1.8946510481260411E-3</v>
      </c>
      <c r="F612" s="24">
        <f t="shared" si="96"/>
        <v>2.5946228524829744E-3</v>
      </c>
      <c r="G612" s="24">
        <f t="shared" si="96"/>
        <v>1.0774283970967255E-7</v>
      </c>
      <c r="H612" s="24">
        <f t="shared" si="96"/>
        <v>6.2231865485221517E-7</v>
      </c>
      <c r="I612" s="24">
        <f t="shared" si="96"/>
        <v>2.4480833183682962E-8</v>
      </c>
      <c r="J612" s="24">
        <f t="shared" si="96"/>
        <v>2.068526564174254E-8</v>
      </c>
      <c r="K612" s="24">
        <f t="shared" si="96"/>
        <v>1.8701709474413629E-7</v>
      </c>
      <c r="L612" s="24">
        <f t="shared" si="96"/>
        <v>1.7746111008195918E-8</v>
      </c>
      <c r="M612" s="24">
        <f t="shared" si="96"/>
        <v>3.160729794561724E-7</v>
      </c>
      <c r="N612" s="24">
        <f t="shared" si="96"/>
        <v>1.5168966166827626E-8</v>
      </c>
      <c r="O612" s="24">
        <f t="shared" si="96"/>
        <v>2.5863201995155895E-5</v>
      </c>
      <c r="P612" s="24">
        <f t="shared" si="96"/>
        <v>2.1725331585177254E-3</v>
      </c>
      <c r="Q612" s="24">
        <f t="shared" si="96"/>
        <v>2.804590596625457E-3</v>
      </c>
      <c r="R612" s="24">
        <f t="shared" si="96"/>
        <v>2.2850546302158064E-8</v>
      </c>
      <c r="S612" s="24">
        <f t="shared" si="96"/>
        <v>3.2923047536170008E-7</v>
      </c>
      <c r="T612" s="24">
        <f t="shared" si="96"/>
        <v>6.0727174271345166E-6</v>
      </c>
      <c r="U612" s="24">
        <f t="shared" si="96"/>
        <v>2.5554818828755436E-8</v>
      </c>
      <c r="V612" s="24">
        <f t="shared" si="96"/>
        <v>3.9530382203168509E-8</v>
      </c>
      <c r="W612" s="24">
        <f t="shared" si="96"/>
        <v>6.246288789787415E-8</v>
      </c>
      <c r="X612" s="24">
        <f t="shared" si="96"/>
        <v>2.0495543442004963E-8</v>
      </c>
      <c r="Y612" s="24">
        <f t="shared" si="96"/>
        <v>1.4321292217805953E-8</v>
      </c>
      <c r="Z612" t="str">
        <f t="shared" si="78"/>
        <v>Chloroflexi</v>
      </c>
    </row>
    <row r="613" spans="1:26" x14ac:dyDescent="0.2">
      <c r="A613" t="s">
        <v>200</v>
      </c>
      <c r="B613" s="24">
        <f t="shared" ref="B613:Y613" si="97">B86/B$525</f>
        <v>3.7366257426600098E-3</v>
      </c>
      <c r="C613" s="24">
        <f t="shared" si="97"/>
        <v>1.9280262084715764E-3</v>
      </c>
      <c r="D613" s="24">
        <f t="shared" si="97"/>
        <v>3.3014012653466117E-3</v>
      </c>
      <c r="E613" s="24">
        <f t="shared" si="97"/>
        <v>3.4574846973698566E-3</v>
      </c>
      <c r="F613" s="24">
        <f t="shared" si="97"/>
        <v>3.5232417983466374E-3</v>
      </c>
      <c r="G613" s="24">
        <f t="shared" si="97"/>
        <v>2.5017947957163936E-6</v>
      </c>
      <c r="H613" s="24">
        <f t="shared" si="97"/>
        <v>7.860780524221537E-5</v>
      </c>
      <c r="I613" s="24">
        <f t="shared" si="97"/>
        <v>2.7762683850747837E-6</v>
      </c>
      <c r="J613" s="24">
        <f t="shared" si="97"/>
        <v>2.9244481649605884E-6</v>
      </c>
      <c r="K613" s="24">
        <f t="shared" si="97"/>
        <v>1.3846825065985053E-4</v>
      </c>
      <c r="L613" s="24">
        <f t="shared" si="97"/>
        <v>1.7898953737801282E-6</v>
      </c>
      <c r="M613" s="24">
        <f t="shared" si="97"/>
        <v>4.4071313626714894E-6</v>
      </c>
      <c r="N613" s="24">
        <f t="shared" si="97"/>
        <v>2.5883589518580367E-6</v>
      </c>
      <c r="O613" s="24">
        <f t="shared" si="97"/>
        <v>6.0934987000468019E-4</v>
      </c>
      <c r="P613" s="24">
        <f t="shared" si="97"/>
        <v>3.6836802705207837E-3</v>
      </c>
      <c r="Q613" s="24">
        <f t="shared" si="97"/>
        <v>3.0501914463487395E-3</v>
      </c>
      <c r="R613" s="24">
        <f t="shared" si="97"/>
        <v>2.3791677223008628E-6</v>
      </c>
      <c r="S613" s="24">
        <f t="shared" si="97"/>
        <v>1.0475017161151242E-5</v>
      </c>
      <c r="T613" s="24">
        <f t="shared" si="97"/>
        <v>2.3363455447655427E-3</v>
      </c>
      <c r="U613" s="24">
        <f t="shared" si="97"/>
        <v>2.8734168745406703E-6</v>
      </c>
      <c r="V613" s="24">
        <f t="shared" si="97"/>
        <v>1.3008486595545204E-6</v>
      </c>
      <c r="W613" s="24">
        <f t="shared" si="97"/>
        <v>2.2291055107156131E-6</v>
      </c>
      <c r="X613" s="24">
        <f t="shared" si="97"/>
        <v>1.3947406465054483E-6</v>
      </c>
      <c r="Y613" s="24">
        <f t="shared" si="97"/>
        <v>1.5644086616705346E-6</v>
      </c>
      <c r="Z613" t="str">
        <f t="shared" si="78"/>
        <v>Ignavibacteria</v>
      </c>
    </row>
    <row r="614" spans="1:26" x14ac:dyDescent="0.2">
      <c r="A614" t="s">
        <v>201</v>
      </c>
      <c r="B614" s="24">
        <f t="shared" ref="B614:Y614" si="98">B87/B$525</f>
        <v>1.7670135211726966E-3</v>
      </c>
      <c r="C614" s="24">
        <f t="shared" si="98"/>
        <v>1.9174151571593517E-3</v>
      </c>
      <c r="D614" s="24">
        <f t="shared" si="98"/>
        <v>2.2686787132259112E-3</v>
      </c>
      <c r="E614" s="24">
        <f t="shared" si="98"/>
        <v>2.2831384917688306E-3</v>
      </c>
      <c r="F614" s="24">
        <f t="shared" si="98"/>
        <v>2.5192934783931091E-3</v>
      </c>
      <c r="G614" s="24">
        <f t="shared" si="98"/>
        <v>5.2753573728522698E-7</v>
      </c>
      <c r="H614" s="24">
        <f t="shared" si="98"/>
        <v>5.7223917813978558E-6</v>
      </c>
      <c r="I614" s="24">
        <f t="shared" si="98"/>
        <v>1.9275275353713666E-7</v>
      </c>
      <c r="J614" s="24">
        <f t="shared" si="98"/>
        <v>2.0606960317880567E-7</v>
      </c>
      <c r="K614" s="24">
        <f t="shared" si="98"/>
        <v>2.1345460444861649E-6</v>
      </c>
      <c r="L614" s="24">
        <f t="shared" si="98"/>
        <v>1.1382301045695779E-7</v>
      </c>
      <c r="M614" s="24">
        <f t="shared" si="98"/>
        <v>1.2902068385778683E-6</v>
      </c>
      <c r="N614" s="24">
        <f t="shared" si="98"/>
        <v>3.0792741289392068E-7</v>
      </c>
      <c r="O614" s="24">
        <f t="shared" si="98"/>
        <v>4.3127519846238114E-4</v>
      </c>
      <c r="P614" s="24">
        <f t="shared" si="98"/>
        <v>4.0354453318687108E-3</v>
      </c>
      <c r="Q614" s="24">
        <f t="shared" si="98"/>
        <v>2.0114416338460231E-3</v>
      </c>
      <c r="R614" s="24">
        <f t="shared" si="98"/>
        <v>5.4775375056890112E-7</v>
      </c>
      <c r="S614" s="24">
        <f t="shared" si="98"/>
        <v>1.1357777795322371E-6</v>
      </c>
      <c r="T614" s="24">
        <f t="shared" si="98"/>
        <v>1.6297012322326373E-4</v>
      </c>
      <c r="U614" s="24">
        <f t="shared" si="98"/>
        <v>4.9743622022012278E-7</v>
      </c>
      <c r="V614" s="24">
        <f t="shared" si="98"/>
        <v>7.4697084544105833E-7</v>
      </c>
      <c r="W614" s="24">
        <f t="shared" si="98"/>
        <v>1.9408416718837825E-6</v>
      </c>
      <c r="X614" s="24">
        <f t="shared" si="98"/>
        <v>4.0341422406116992E-7</v>
      </c>
      <c r="Y614" s="24">
        <f t="shared" si="98"/>
        <v>5.6876369002917738E-7</v>
      </c>
      <c r="Z614" t="str">
        <f t="shared" si="78"/>
        <v>Chloroflexi</v>
      </c>
    </row>
    <row r="615" spans="1:26" x14ac:dyDescent="0.2">
      <c r="A615" t="s">
        <v>202</v>
      </c>
      <c r="B615" s="24">
        <f t="shared" ref="B615:Y615" si="99">B88/B$525</f>
        <v>2.0168562245244663E-3</v>
      </c>
      <c r="C615" s="24">
        <f t="shared" si="99"/>
        <v>1.8852920036994442E-3</v>
      </c>
      <c r="D615" s="24">
        <f t="shared" si="99"/>
        <v>1.9614208327523282E-3</v>
      </c>
      <c r="E615" s="24">
        <f t="shared" si="99"/>
        <v>2.1861223204729489E-3</v>
      </c>
      <c r="F615" s="24">
        <f t="shared" si="99"/>
        <v>1.4950507809380637E-3</v>
      </c>
      <c r="G615" s="24">
        <f t="shared" si="99"/>
        <v>3.8175130343342111E-3</v>
      </c>
      <c r="H615" s="24">
        <f t="shared" si="99"/>
        <v>2.0713738919795645E-3</v>
      </c>
      <c r="I615" s="24">
        <f t="shared" si="99"/>
        <v>2.7568249080483888E-3</v>
      </c>
      <c r="J615" s="24">
        <f t="shared" si="99"/>
        <v>3.7330523108535618E-3</v>
      </c>
      <c r="K615" s="24">
        <f t="shared" si="99"/>
        <v>3.1786145901559134E-4</v>
      </c>
      <c r="L615" s="24">
        <f t="shared" si="99"/>
        <v>3.0344021273765965E-3</v>
      </c>
      <c r="M615" s="24">
        <f t="shared" si="99"/>
        <v>2.1397697657128052E-4</v>
      </c>
      <c r="N615" s="24">
        <f t="shared" si="99"/>
        <v>2.73168499284932E-3</v>
      </c>
      <c r="O615" s="24">
        <f t="shared" si="99"/>
        <v>2.6216537984338835E-3</v>
      </c>
      <c r="P615" s="24">
        <f t="shared" si="99"/>
        <v>3.0427062970665546E-3</v>
      </c>
      <c r="Q615" s="24">
        <f t="shared" si="99"/>
        <v>2.5554118225491421E-3</v>
      </c>
      <c r="R615" s="24">
        <f t="shared" si="99"/>
        <v>2.7940706361991295E-3</v>
      </c>
      <c r="S615" s="24">
        <f t="shared" si="99"/>
        <v>1.1972694655356106E-3</v>
      </c>
      <c r="T615" s="24">
        <f t="shared" si="99"/>
        <v>1.3001167276782833E-3</v>
      </c>
      <c r="U615" s="24">
        <f t="shared" si="99"/>
        <v>2.1465522251493748E-3</v>
      </c>
      <c r="V615" s="24">
        <f t="shared" si="99"/>
        <v>1.9841192376247288E-3</v>
      </c>
      <c r="W615" s="24">
        <f t="shared" si="99"/>
        <v>2.3841919479763063E-3</v>
      </c>
      <c r="X615" s="24">
        <f t="shared" si="99"/>
        <v>2.7834045283640333E-3</v>
      </c>
      <c r="Y615" s="24">
        <f t="shared" si="99"/>
        <v>2.7653130649496738E-3</v>
      </c>
      <c r="Z615" t="str">
        <f t="shared" si="78"/>
        <v>Verruomicrobia</v>
      </c>
    </row>
    <row r="616" spans="1:26" x14ac:dyDescent="0.2">
      <c r="A616" t="s">
        <v>203</v>
      </c>
      <c r="B616" s="24">
        <f t="shared" ref="B616:Y616" si="100">B89/B$525</f>
        <v>1.3298474829956525E-3</v>
      </c>
      <c r="C616" s="24">
        <f t="shared" si="100"/>
        <v>1.8315760328492996E-3</v>
      </c>
      <c r="D616" s="24">
        <f t="shared" si="100"/>
        <v>1.6191983160912329E-3</v>
      </c>
      <c r="E616" s="24">
        <f t="shared" si="100"/>
        <v>1.8955047615230767E-3</v>
      </c>
      <c r="F616" s="24">
        <f t="shared" si="100"/>
        <v>1.5509797833592701E-3</v>
      </c>
      <c r="G616" s="24">
        <f t="shared" si="100"/>
        <v>1.9988340113276356E-3</v>
      </c>
      <c r="H616" s="24">
        <f t="shared" si="100"/>
        <v>2.0887080888878505E-3</v>
      </c>
      <c r="I616" s="24">
        <f t="shared" si="100"/>
        <v>1.8295559300789616E-3</v>
      </c>
      <c r="J616" s="24">
        <f t="shared" si="100"/>
        <v>1.3365640326682862E-3</v>
      </c>
      <c r="K616" s="24">
        <f t="shared" si="100"/>
        <v>2.5574884121436054E-3</v>
      </c>
      <c r="L616" s="24">
        <f t="shared" si="100"/>
        <v>1.4250556457041069E-3</v>
      </c>
      <c r="M616" s="24">
        <f t="shared" si="100"/>
        <v>3.4622983697292216E-3</v>
      </c>
      <c r="N616" s="24">
        <f t="shared" si="100"/>
        <v>1.1603656205040832E-3</v>
      </c>
      <c r="O616" s="24">
        <f t="shared" si="100"/>
        <v>1.5803690393140072E-3</v>
      </c>
      <c r="P616" s="24">
        <f t="shared" si="100"/>
        <v>1.3004266202472322E-3</v>
      </c>
      <c r="Q616" s="24">
        <f t="shared" si="100"/>
        <v>1.6351190962854301E-3</v>
      </c>
      <c r="R616" s="24">
        <f t="shared" si="100"/>
        <v>1.9330214115467377E-3</v>
      </c>
      <c r="S616" s="24">
        <f t="shared" si="100"/>
        <v>1.9642978295532306E-3</v>
      </c>
      <c r="T616" s="24">
        <f t="shared" si="100"/>
        <v>1.160039558607549E-3</v>
      </c>
      <c r="U616" s="24">
        <f t="shared" si="100"/>
        <v>1.7156573729314761E-3</v>
      </c>
      <c r="V616" s="24">
        <f t="shared" si="100"/>
        <v>2.098213855837837E-3</v>
      </c>
      <c r="W616" s="24">
        <f t="shared" si="100"/>
        <v>1.6767377267537416E-3</v>
      </c>
      <c r="X616" s="24">
        <f t="shared" si="100"/>
        <v>2.2088175298941711E-3</v>
      </c>
      <c r="Y616" s="24">
        <f t="shared" si="100"/>
        <v>2.3636061685510185E-3</v>
      </c>
      <c r="Z616" t="str">
        <f t="shared" si="78"/>
        <v>Gammaproteobacteria</v>
      </c>
    </row>
    <row r="617" spans="1:26" x14ac:dyDescent="0.2">
      <c r="A617" t="s">
        <v>204</v>
      </c>
      <c r="B617" s="24">
        <f t="shared" ref="B617:Y617" si="101">B90/B$525</f>
        <v>2.6072993529300745E-4</v>
      </c>
      <c r="C617" s="24">
        <f t="shared" si="101"/>
        <v>1.8125192981792266E-3</v>
      </c>
      <c r="D617" s="24">
        <f t="shared" si="101"/>
        <v>7.0909158730916996E-4</v>
      </c>
      <c r="E617" s="24">
        <f t="shared" si="101"/>
        <v>1.3639019703299844E-3</v>
      </c>
      <c r="F617" s="24">
        <f t="shared" si="101"/>
        <v>2.5236051306152777E-3</v>
      </c>
      <c r="G617" s="24">
        <f t="shared" si="101"/>
        <v>6.6884725002450237E-7</v>
      </c>
      <c r="H617" s="24">
        <f t="shared" si="101"/>
        <v>3.6235568913709872E-6</v>
      </c>
      <c r="I617" s="24">
        <f t="shared" si="101"/>
        <v>3.394782974133411E-7</v>
      </c>
      <c r="J617" s="24">
        <f t="shared" si="101"/>
        <v>5.4910961954124687E-7</v>
      </c>
      <c r="K617" s="24">
        <f t="shared" si="101"/>
        <v>3.5140841723006253E-6</v>
      </c>
      <c r="L617" s="24">
        <f t="shared" si="101"/>
        <v>3.458578083890364E-7</v>
      </c>
      <c r="M617" s="24">
        <f t="shared" si="101"/>
        <v>2.8509015845436807E-6</v>
      </c>
      <c r="N617" s="24">
        <f t="shared" si="101"/>
        <v>5.1552422856648006E-7</v>
      </c>
      <c r="O617" s="24">
        <f t="shared" si="101"/>
        <v>8.2887583153510907E-5</v>
      </c>
      <c r="P617" s="24">
        <f t="shared" si="101"/>
        <v>1.4612645498628652E-3</v>
      </c>
      <c r="Q617" s="24">
        <f t="shared" si="101"/>
        <v>2.5211216818982738E-3</v>
      </c>
      <c r="R617" s="24">
        <f t="shared" si="101"/>
        <v>7.3377942564048627E-7</v>
      </c>
      <c r="S617" s="24">
        <f t="shared" si="101"/>
        <v>2.1658432910830525E-6</v>
      </c>
      <c r="T617" s="24">
        <f t="shared" si="101"/>
        <v>6.3279222881159819E-5</v>
      </c>
      <c r="U617" s="24">
        <f t="shared" si="101"/>
        <v>1.2305018056947163E-6</v>
      </c>
      <c r="V617" s="24">
        <f t="shared" si="101"/>
        <v>2.4487916482629744E-6</v>
      </c>
      <c r="W617" s="24">
        <f t="shared" si="101"/>
        <v>4.4084679913982027E-6</v>
      </c>
      <c r="X617" s="24">
        <f t="shared" si="101"/>
        <v>1.1566348427436052E-6</v>
      </c>
      <c r="Y617" s="24">
        <f t="shared" si="101"/>
        <v>1.4906624086814537E-6</v>
      </c>
      <c r="Z617" t="str">
        <f t="shared" si="78"/>
        <v>Actinobacteria</v>
      </c>
    </row>
    <row r="618" spans="1:26" x14ac:dyDescent="0.2">
      <c r="A618" t="s">
        <v>205</v>
      </c>
      <c r="B618" s="24">
        <f t="shared" ref="B618:Y618" si="102">B91/B$525</f>
        <v>3.0323868497658842E-3</v>
      </c>
      <c r="C618" s="24">
        <f t="shared" si="102"/>
        <v>1.8112640201992936E-3</v>
      </c>
      <c r="D618" s="24">
        <f t="shared" si="102"/>
        <v>2.0641048052354926E-3</v>
      </c>
      <c r="E618" s="24">
        <f t="shared" si="102"/>
        <v>2.1192082514927325E-3</v>
      </c>
      <c r="F618" s="24">
        <f t="shared" si="102"/>
        <v>2.5796008055972127E-3</v>
      </c>
      <c r="G618" s="24">
        <f t="shared" si="102"/>
        <v>3.6681357731960896E-4</v>
      </c>
      <c r="H618" s="24">
        <f t="shared" si="102"/>
        <v>1.1240939414239048E-3</v>
      </c>
      <c r="I618" s="24">
        <f t="shared" si="102"/>
        <v>3.2555620917326965E-4</v>
      </c>
      <c r="J618" s="24">
        <f t="shared" si="102"/>
        <v>2.6251580772418409E-4</v>
      </c>
      <c r="K618" s="24">
        <f t="shared" si="102"/>
        <v>8.3722196020853093E-4</v>
      </c>
      <c r="L618" s="24">
        <f t="shared" si="102"/>
        <v>3.0146072080354449E-4</v>
      </c>
      <c r="M618" s="24">
        <f t="shared" si="102"/>
        <v>4.6426184325578794E-4</v>
      </c>
      <c r="N618" s="24">
        <f t="shared" si="102"/>
        <v>2.7531892458834836E-4</v>
      </c>
      <c r="O618" s="24">
        <f t="shared" si="102"/>
        <v>1.1556348432750145E-3</v>
      </c>
      <c r="P618" s="24">
        <f t="shared" si="102"/>
        <v>2.7431064706149901E-3</v>
      </c>
      <c r="Q618" s="24">
        <f t="shared" si="102"/>
        <v>2.1338619020619038E-3</v>
      </c>
      <c r="R618" s="24">
        <f t="shared" si="102"/>
        <v>2.8479948539297865E-4</v>
      </c>
      <c r="S618" s="24">
        <f t="shared" si="102"/>
        <v>4.7211933054069948E-4</v>
      </c>
      <c r="T618" s="24">
        <f t="shared" si="102"/>
        <v>1.2673470769862725E-2</v>
      </c>
      <c r="U618" s="24">
        <f t="shared" si="102"/>
        <v>3.1415276708252331E-4</v>
      </c>
      <c r="V618" s="24">
        <f t="shared" si="102"/>
        <v>4.2000442074746885E-4</v>
      </c>
      <c r="W618" s="24">
        <f t="shared" si="102"/>
        <v>3.5686508953394671E-4</v>
      </c>
      <c r="X618" s="24">
        <f t="shared" si="102"/>
        <v>3.3141517585659035E-4</v>
      </c>
      <c r="Y618" s="24">
        <f t="shared" si="102"/>
        <v>4.2091691264230718E-4</v>
      </c>
      <c r="Z618" t="str">
        <f t="shared" si="78"/>
        <v>Bacteroidetes</v>
      </c>
    </row>
    <row r="619" spans="1:26" x14ac:dyDescent="0.2">
      <c r="A619" t="s">
        <v>206</v>
      </c>
      <c r="B619" s="24">
        <f t="shared" ref="B619:Y619" si="103">B92/B$525</f>
        <v>9.4336949274899341E-4</v>
      </c>
      <c r="C619" s="24">
        <f t="shared" si="103"/>
        <v>1.7958431193796929E-3</v>
      </c>
      <c r="D619" s="24">
        <f t="shared" si="103"/>
        <v>1.4006469814214426E-3</v>
      </c>
      <c r="E619" s="24">
        <f t="shared" si="103"/>
        <v>2.0785498993807481E-3</v>
      </c>
      <c r="F619" s="24">
        <f t="shared" si="103"/>
        <v>2.4806310398640353E-3</v>
      </c>
      <c r="G619" s="24">
        <f t="shared" si="103"/>
        <v>8.365957763683473E-8</v>
      </c>
      <c r="H619" s="24">
        <f t="shared" si="103"/>
        <v>2.4573648479335981E-6</v>
      </c>
      <c r="I619" s="24">
        <f t="shared" si="103"/>
        <v>1.6668662960353095E-8</v>
      </c>
      <c r="J619" s="24">
        <f t="shared" si="103"/>
        <v>9.9774982439922092E-8</v>
      </c>
      <c r="K619" s="24">
        <f t="shared" si="103"/>
        <v>2.3165971645449605E-6</v>
      </c>
      <c r="L619" s="24">
        <f t="shared" si="103"/>
        <v>2.1405957425886329E-8</v>
      </c>
      <c r="M619" s="24">
        <f t="shared" si="103"/>
        <v>1.6309024412228082E-7</v>
      </c>
      <c r="N619" s="24">
        <f t="shared" si="103"/>
        <v>3.1836583832546918E-7</v>
      </c>
      <c r="O619" s="24">
        <f t="shared" si="103"/>
        <v>2.5261407298309718E-4</v>
      </c>
      <c r="P619" s="24">
        <f t="shared" si="103"/>
        <v>2.671824810435164E-3</v>
      </c>
      <c r="Q619" s="24">
        <f t="shared" si="103"/>
        <v>2.2147876421274139E-3</v>
      </c>
      <c r="R619" s="24">
        <f t="shared" si="103"/>
        <v>4.8813836000069378E-7</v>
      </c>
      <c r="S619" s="24">
        <f t="shared" si="103"/>
        <v>3.4716257972337591E-7</v>
      </c>
      <c r="T619" s="24">
        <f t="shared" si="103"/>
        <v>7.6556635793346726E-5</v>
      </c>
      <c r="U619" s="24">
        <f t="shared" si="103"/>
        <v>7.6996315971391782E-7</v>
      </c>
      <c r="V619" s="24">
        <f t="shared" si="103"/>
        <v>5.7179769642386935E-7</v>
      </c>
      <c r="W619" s="24">
        <f t="shared" si="103"/>
        <v>2.4792031091974426E-6</v>
      </c>
      <c r="X619" s="24">
        <f t="shared" si="103"/>
        <v>5.905615461596266E-7</v>
      </c>
      <c r="Y619" s="24">
        <f t="shared" si="103"/>
        <v>2.1160886436531931E-7</v>
      </c>
      <c r="Z619" t="str">
        <f t="shared" si="78"/>
        <v>Deltaproteobacteria</v>
      </c>
    </row>
    <row r="620" spans="1:26" x14ac:dyDescent="0.2">
      <c r="A620" t="s">
        <v>207</v>
      </c>
      <c r="B620" s="24">
        <f t="shared" ref="B620:Y620" si="104">B93/B$525</f>
        <v>1.4250050794826581E-3</v>
      </c>
      <c r="C620" s="24">
        <f t="shared" si="104"/>
        <v>1.794220072226567E-3</v>
      </c>
      <c r="D620" s="24">
        <f t="shared" si="104"/>
        <v>1.5776936129250452E-3</v>
      </c>
      <c r="E620" s="24">
        <f t="shared" si="104"/>
        <v>1.6503042199930908E-3</v>
      </c>
      <c r="F620" s="24">
        <f t="shared" si="104"/>
        <v>1.4617021031048628E-3</v>
      </c>
      <c r="G620" s="24">
        <f t="shared" si="104"/>
        <v>2.016020859032732E-3</v>
      </c>
      <c r="H620" s="24">
        <f t="shared" si="104"/>
        <v>3.2018255716698193E-3</v>
      </c>
      <c r="I620" s="24">
        <f t="shared" si="104"/>
        <v>1.865758108970976E-3</v>
      </c>
      <c r="J620" s="24">
        <f t="shared" si="104"/>
        <v>1.2943610836394061E-3</v>
      </c>
      <c r="K620" s="24">
        <f t="shared" si="104"/>
        <v>6.2234716016170344E-3</v>
      </c>
      <c r="L620" s="24">
        <f t="shared" si="104"/>
        <v>1.3962977541069387E-3</v>
      </c>
      <c r="M620" s="24">
        <f t="shared" si="104"/>
        <v>8.0021838569577369E-3</v>
      </c>
      <c r="N620" s="24">
        <f t="shared" si="104"/>
        <v>1.0868330086832804E-3</v>
      </c>
      <c r="O620" s="24">
        <f t="shared" si="104"/>
        <v>2.3568076548780483E-3</v>
      </c>
      <c r="P620" s="24">
        <f t="shared" si="104"/>
        <v>2.8128670372237247E-3</v>
      </c>
      <c r="Q620" s="24">
        <f t="shared" si="104"/>
        <v>2.5274286730175622E-3</v>
      </c>
      <c r="R620" s="24">
        <f t="shared" si="104"/>
        <v>2.2538285508426409E-3</v>
      </c>
      <c r="S620" s="24">
        <f t="shared" si="104"/>
        <v>3.2778913412871654E-3</v>
      </c>
      <c r="T620" s="24">
        <f t="shared" si="104"/>
        <v>1.8020330815351343E-3</v>
      </c>
      <c r="U620" s="24">
        <f t="shared" si="104"/>
        <v>1.4128479487767647E-3</v>
      </c>
      <c r="V620" s="24">
        <f t="shared" si="104"/>
        <v>1.0412073249665705E-3</v>
      </c>
      <c r="W620" s="24">
        <f t="shared" si="104"/>
        <v>1.1082149799914297E-3</v>
      </c>
      <c r="X620" s="24">
        <f t="shared" si="104"/>
        <v>1.823151277245661E-3</v>
      </c>
      <c r="Y620" s="24">
        <f t="shared" si="104"/>
        <v>1.3049601420289856E-3</v>
      </c>
      <c r="Z620" t="str">
        <f t="shared" si="78"/>
        <v>Verruomicrobia</v>
      </c>
    </row>
    <row r="621" spans="1:26" x14ac:dyDescent="0.2">
      <c r="A621" t="s">
        <v>208</v>
      </c>
      <c r="B621" s="24">
        <f t="shared" ref="B621:Y621" si="105">B94/B$525</f>
        <v>6.4154822873438103E-3</v>
      </c>
      <c r="C621" s="24">
        <f t="shared" si="105"/>
        <v>1.7860562869137595E-3</v>
      </c>
      <c r="D621" s="24">
        <f t="shared" si="105"/>
        <v>6.8603271321212612E-3</v>
      </c>
      <c r="E621" s="24">
        <f t="shared" si="105"/>
        <v>3.10174144461211E-3</v>
      </c>
      <c r="F621" s="24">
        <f t="shared" si="105"/>
        <v>2.5777874535508256E-3</v>
      </c>
      <c r="G621" s="24">
        <f t="shared" si="105"/>
        <v>9.7086401835483271E-7</v>
      </c>
      <c r="H621" s="24">
        <f t="shared" si="105"/>
        <v>1.5238464166940383E-5</v>
      </c>
      <c r="I621" s="24">
        <f t="shared" si="105"/>
        <v>6.0835314096471047E-8</v>
      </c>
      <c r="J621" s="24">
        <f t="shared" si="105"/>
        <v>6.8981966456454565E-8</v>
      </c>
      <c r="K621" s="24">
        <f t="shared" si="105"/>
        <v>1.6449604904459133E-6</v>
      </c>
      <c r="L621" s="24">
        <f t="shared" si="105"/>
        <v>4.7576438659626017E-8</v>
      </c>
      <c r="M621" s="24">
        <f t="shared" si="105"/>
        <v>8.6222876798911154E-7</v>
      </c>
      <c r="N621" s="24">
        <f t="shared" si="105"/>
        <v>9.4614744754560469E-8</v>
      </c>
      <c r="O621" s="24">
        <f t="shared" si="105"/>
        <v>1.7686405032194129E-3</v>
      </c>
      <c r="P621" s="24">
        <f t="shared" si="105"/>
        <v>8.1436701979562889E-3</v>
      </c>
      <c r="Q621" s="24">
        <f t="shared" si="105"/>
        <v>1.5429414649071934E-3</v>
      </c>
      <c r="R621" s="24">
        <f t="shared" si="105"/>
        <v>2.2620874568587615E-7</v>
      </c>
      <c r="S621" s="24">
        <f t="shared" si="105"/>
        <v>8.6325672844590811E-7</v>
      </c>
      <c r="T621" s="24">
        <f t="shared" si="105"/>
        <v>3.1155172313665903E-4</v>
      </c>
      <c r="U621" s="24">
        <f t="shared" si="105"/>
        <v>3.4598166073888285E-7</v>
      </c>
      <c r="V621" s="24">
        <f t="shared" si="105"/>
        <v>9.2918598289759066E-7</v>
      </c>
      <c r="W621" s="24">
        <f t="shared" si="105"/>
        <v>1.3414199198675584E-6</v>
      </c>
      <c r="X621" s="24">
        <f t="shared" si="105"/>
        <v>7.0843262790763151E-8</v>
      </c>
      <c r="Y621" s="24">
        <f t="shared" si="105"/>
        <v>6.944013093823754E-7</v>
      </c>
      <c r="Z621" t="str">
        <f t="shared" si="78"/>
        <v>Chloroflexi</v>
      </c>
    </row>
    <row r="622" spans="1:26" x14ac:dyDescent="0.2">
      <c r="A622" t="s">
        <v>209</v>
      </c>
      <c r="B622" s="24">
        <f t="shared" ref="B622:Y622" si="106">B95/B$525</f>
        <v>8.9932041215288181E-4</v>
      </c>
      <c r="C622" s="24">
        <f t="shared" si="106"/>
        <v>1.7829912557382431E-3</v>
      </c>
      <c r="D622" s="24">
        <f t="shared" si="106"/>
        <v>1.6619841012469473E-3</v>
      </c>
      <c r="E622" s="24">
        <f t="shared" si="106"/>
        <v>1.5485428614561848E-3</v>
      </c>
      <c r="F622" s="24">
        <f t="shared" si="106"/>
        <v>1.3370605221804702E-3</v>
      </c>
      <c r="G622" s="24">
        <f t="shared" si="106"/>
        <v>2.16940386910573E-3</v>
      </c>
      <c r="H622" s="24">
        <f t="shared" si="106"/>
        <v>1.2055337788557674E-3</v>
      </c>
      <c r="I622" s="24">
        <f t="shared" si="106"/>
        <v>2.8213546040139017E-3</v>
      </c>
      <c r="J622" s="24">
        <f t="shared" si="106"/>
        <v>2.9210166448097826E-3</v>
      </c>
      <c r="K622" s="24">
        <f t="shared" si="106"/>
        <v>2.8025410980157008E-5</v>
      </c>
      <c r="L622" s="24">
        <f t="shared" si="106"/>
        <v>1.8219769415807835E-3</v>
      </c>
      <c r="M622" s="24">
        <f t="shared" si="106"/>
        <v>7.6572692925435683E-5</v>
      </c>
      <c r="N622" s="24">
        <f t="shared" si="106"/>
        <v>2.483888707532543E-3</v>
      </c>
      <c r="O622" s="24">
        <f t="shared" si="106"/>
        <v>2.1306384218422294E-3</v>
      </c>
      <c r="P622" s="24">
        <f t="shared" si="106"/>
        <v>1.3547749275177698E-3</v>
      </c>
      <c r="Q622" s="24">
        <f t="shared" si="106"/>
        <v>1.2100013462393859E-3</v>
      </c>
      <c r="R622" s="24">
        <f t="shared" si="106"/>
        <v>2.8789053928111076E-3</v>
      </c>
      <c r="S622" s="24">
        <f t="shared" si="106"/>
        <v>1.0108000760738417E-3</v>
      </c>
      <c r="T622" s="24">
        <f t="shared" si="106"/>
        <v>8.6198891963428718E-4</v>
      </c>
      <c r="U622" s="24">
        <f t="shared" si="106"/>
        <v>2.8410540056265357E-3</v>
      </c>
      <c r="V622" s="24">
        <f t="shared" si="106"/>
        <v>1.074860297137566E-3</v>
      </c>
      <c r="W622" s="24">
        <f t="shared" si="106"/>
        <v>1.9424304101750896E-3</v>
      </c>
      <c r="X622" s="24">
        <f t="shared" si="106"/>
        <v>1.3469226855397764E-3</v>
      </c>
      <c r="Y622" s="24">
        <f t="shared" si="106"/>
        <v>1.9681533322795024E-3</v>
      </c>
      <c r="Z622" t="str">
        <f t="shared" si="78"/>
        <v>Cyanobacteria</v>
      </c>
    </row>
    <row r="623" spans="1:26" x14ac:dyDescent="0.2">
      <c r="A623" t="s">
        <v>210</v>
      </c>
      <c r="B623" s="24">
        <f t="shared" ref="B623:Y623" si="107">B96/B$525</f>
        <v>8.2480327994791775E-4</v>
      </c>
      <c r="C623" s="24">
        <f t="shared" si="107"/>
        <v>1.7258815140074662E-3</v>
      </c>
      <c r="D623" s="24">
        <f t="shared" si="107"/>
        <v>1.2581024595706791E-3</v>
      </c>
      <c r="E623" s="24">
        <f t="shared" si="107"/>
        <v>1.470231685392377E-3</v>
      </c>
      <c r="F623" s="24">
        <f t="shared" si="107"/>
        <v>1.4933081118582868E-3</v>
      </c>
      <c r="G623" s="24">
        <f t="shared" si="107"/>
        <v>1.8679660635238576E-3</v>
      </c>
      <c r="H623" s="24">
        <f t="shared" si="107"/>
        <v>1.0686914482968153E-3</v>
      </c>
      <c r="I623" s="24">
        <f t="shared" si="107"/>
        <v>2.2352331632339668E-3</v>
      </c>
      <c r="J623" s="24">
        <f t="shared" si="107"/>
        <v>9.4398406206513085E-4</v>
      </c>
      <c r="K623" s="24">
        <f t="shared" si="107"/>
        <v>9.7071096446046078E-4</v>
      </c>
      <c r="L623" s="24">
        <f t="shared" si="107"/>
        <v>1.0338950352112501E-3</v>
      </c>
      <c r="M623" s="24">
        <f t="shared" si="107"/>
        <v>2.2506998734861477E-3</v>
      </c>
      <c r="N623" s="24">
        <f t="shared" si="107"/>
        <v>7.7176908822172631E-4</v>
      </c>
      <c r="O623" s="24">
        <f t="shared" si="107"/>
        <v>2.2859913593558305E-3</v>
      </c>
      <c r="P623" s="24">
        <f t="shared" si="107"/>
        <v>1.7964964290288542E-3</v>
      </c>
      <c r="Q623" s="24">
        <f t="shared" si="107"/>
        <v>2.1724128050557802E-3</v>
      </c>
      <c r="R623" s="24">
        <f t="shared" si="107"/>
        <v>2.7274147370073415E-3</v>
      </c>
      <c r="S623" s="24">
        <f t="shared" si="107"/>
        <v>1.220777744631911E-3</v>
      </c>
      <c r="T623" s="24">
        <f t="shared" si="107"/>
        <v>1.2671524876312591E-3</v>
      </c>
      <c r="U623" s="24">
        <f t="shared" si="107"/>
        <v>1.4054963721949042E-3</v>
      </c>
      <c r="V623" s="24">
        <f t="shared" si="107"/>
        <v>9.057119531995099E-4</v>
      </c>
      <c r="W623" s="24">
        <f t="shared" si="107"/>
        <v>1.2344963856782125E-3</v>
      </c>
      <c r="X623" s="24">
        <f t="shared" si="107"/>
        <v>1.5931256852506964E-3</v>
      </c>
      <c r="Y623" s="24">
        <f t="shared" si="107"/>
        <v>1.3532322904572988E-3</v>
      </c>
      <c r="Z623" t="str">
        <f t="shared" si="78"/>
        <v>Alphaproteobacteria non LD12</v>
      </c>
    </row>
    <row r="624" spans="1:26" x14ac:dyDescent="0.2">
      <c r="A624" t="s">
        <v>211</v>
      </c>
      <c r="B624" s="24">
        <f t="shared" ref="B624:Y624" si="108">B97/B$525</f>
        <v>7.2160234858523848E-4</v>
      </c>
      <c r="C624" s="24">
        <f t="shared" si="108"/>
        <v>1.7243901133116822E-3</v>
      </c>
      <c r="D624" s="24">
        <f t="shared" si="108"/>
        <v>1.7935257438089348E-3</v>
      </c>
      <c r="E624" s="24">
        <f t="shared" si="108"/>
        <v>3.4486633251164457E-3</v>
      </c>
      <c r="F624" s="24">
        <f t="shared" si="108"/>
        <v>2.7315829536276952E-3</v>
      </c>
      <c r="G624" s="24">
        <f t="shared" si="108"/>
        <v>4.3338031912673955E-7</v>
      </c>
      <c r="H624" s="24">
        <f t="shared" si="108"/>
        <v>2.0721033022053766E-6</v>
      </c>
      <c r="I624" s="24">
        <f t="shared" si="108"/>
        <v>2.6074205910808571E-8</v>
      </c>
      <c r="J624" s="24">
        <f t="shared" si="108"/>
        <v>2.3365598600692966E-8</v>
      </c>
      <c r="K624" s="24">
        <f t="shared" si="108"/>
        <v>1.0767450021433357E-6</v>
      </c>
      <c r="L624" s="24">
        <f t="shared" si="108"/>
        <v>8.5611261064287807E-8</v>
      </c>
      <c r="M624" s="24">
        <f t="shared" si="108"/>
        <v>6.5745872606319231E-8</v>
      </c>
      <c r="N624" s="24">
        <f t="shared" si="108"/>
        <v>3.8448422862858193E-8</v>
      </c>
      <c r="O624" s="24">
        <f t="shared" si="108"/>
        <v>2.0028681995345191E-4</v>
      </c>
      <c r="P624" s="24">
        <f t="shared" si="108"/>
        <v>3.9691834788595929E-3</v>
      </c>
      <c r="Q624" s="24">
        <f t="shared" si="108"/>
        <v>2.4151367358446725E-3</v>
      </c>
      <c r="R624" s="24">
        <f t="shared" si="108"/>
        <v>1.4447141908301826E-7</v>
      </c>
      <c r="S624" s="24">
        <f t="shared" si="108"/>
        <v>4.8953521261133414E-7</v>
      </c>
      <c r="T624" s="24">
        <f t="shared" si="108"/>
        <v>4.2887034271851176E-5</v>
      </c>
      <c r="U624" s="24">
        <f t="shared" si="108"/>
        <v>1.3296800629461518E-7</v>
      </c>
      <c r="V624" s="24">
        <f t="shared" si="108"/>
        <v>7.5251370179520264E-8</v>
      </c>
      <c r="W624" s="24">
        <f t="shared" si="108"/>
        <v>2.1012373281343598E-7</v>
      </c>
      <c r="X624" s="24">
        <f t="shared" si="108"/>
        <v>3.9786927819934768E-9</v>
      </c>
      <c r="Y624" s="24">
        <f t="shared" si="108"/>
        <v>5.7759200757113629E-8</v>
      </c>
      <c r="Z624" t="str">
        <f t="shared" si="78"/>
        <v>CP Shapirobacteria</v>
      </c>
    </row>
    <row r="625" spans="1:26" x14ac:dyDescent="0.2">
      <c r="A625" t="s">
        <v>212</v>
      </c>
      <c r="B625" s="24">
        <f t="shared" ref="B625:Y625" si="109">B98/B$525</f>
        <v>7.2173814197039625E-5</v>
      </c>
      <c r="C625" s="24">
        <f t="shared" si="109"/>
        <v>1.6948272788960975E-3</v>
      </c>
      <c r="D625" s="24">
        <f t="shared" si="109"/>
        <v>3.0004147136328512E-4</v>
      </c>
      <c r="E625" s="24">
        <f t="shared" si="109"/>
        <v>3.0525857948440375E-4</v>
      </c>
      <c r="F625" s="24">
        <f t="shared" si="109"/>
        <v>7.5759473119280259E-4</v>
      </c>
      <c r="G625" s="24">
        <f t="shared" si="109"/>
        <v>7.7158731657639011E-5</v>
      </c>
      <c r="H625" s="24">
        <f t="shared" si="109"/>
        <v>1.0769052898644E-4</v>
      </c>
      <c r="I625" s="24">
        <f t="shared" si="109"/>
        <v>4.2920469883329873E-5</v>
      </c>
      <c r="J625" s="24">
        <f t="shared" si="109"/>
        <v>5.879304115863985E-6</v>
      </c>
      <c r="K625" s="24">
        <f t="shared" si="109"/>
        <v>8.1487889156887821E-6</v>
      </c>
      <c r="L625" s="24">
        <f t="shared" si="109"/>
        <v>5.1813491001836508E-6</v>
      </c>
      <c r="M625" s="24">
        <f t="shared" si="109"/>
        <v>1.570540522748791E-5</v>
      </c>
      <c r="N625" s="24">
        <f t="shared" si="109"/>
        <v>7.7163474245839854E-6</v>
      </c>
      <c r="O625" s="24">
        <f t="shared" si="109"/>
        <v>3.8472514074847544E-5</v>
      </c>
      <c r="P625" s="24">
        <f t="shared" si="109"/>
        <v>1.181522253202109E-4</v>
      </c>
      <c r="Q625" s="24">
        <f t="shared" si="109"/>
        <v>6.4123107768599861E-4</v>
      </c>
      <c r="R625" s="24">
        <f t="shared" si="109"/>
        <v>2.6870395819969759E-5</v>
      </c>
      <c r="S625" s="24">
        <f t="shared" si="109"/>
        <v>4.3349248099008732E-5</v>
      </c>
      <c r="T625" s="24">
        <f t="shared" si="109"/>
        <v>6.9257350218174303E-5</v>
      </c>
      <c r="U625" s="24">
        <f t="shared" si="109"/>
        <v>2.8285657716717015E-5</v>
      </c>
      <c r="V625" s="24">
        <f t="shared" si="109"/>
        <v>1.4965651317406301E-5</v>
      </c>
      <c r="W625" s="24">
        <f t="shared" si="109"/>
        <v>1.0589729983754555E-4</v>
      </c>
      <c r="X625" s="24">
        <f t="shared" si="109"/>
        <v>2.8079085701626751E-5</v>
      </c>
      <c r="Y625" s="24">
        <f t="shared" si="109"/>
        <v>2.9558539417149861E-5</v>
      </c>
      <c r="Z625" t="str">
        <f t="shared" si="78"/>
        <v>Alphaproteobacteria non LD12</v>
      </c>
    </row>
    <row r="626" spans="1:26" x14ac:dyDescent="0.2">
      <c r="A626" t="s">
        <v>213</v>
      </c>
      <c r="B626" s="24">
        <f t="shared" ref="B626:Y626" si="110">B99/B$525</f>
        <v>6.9061010647402017E-4</v>
      </c>
      <c r="C626" s="24">
        <f t="shared" si="110"/>
        <v>1.6938809175594243E-3</v>
      </c>
      <c r="D626" s="24">
        <f t="shared" si="110"/>
        <v>8.3462663915442263E-4</v>
      </c>
      <c r="E626" s="24">
        <f t="shared" si="110"/>
        <v>5.6500901077764418E-4</v>
      </c>
      <c r="F626" s="24">
        <f t="shared" si="110"/>
        <v>9.8069743242566515E-4</v>
      </c>
      <c r="G626" s="24">
        <f t="shared" si="110"/>
        <v>2.3500317570482842E-5</v>
      </c>
      <c r="H626" s="24">
        <f t="shared" si="110"/>
        <v>6.2012176674346598E-3</v>
      </c>
      <c r="I626" s="24">
        <f t="shared" si="110"/>
        <v>1.8117064544264596E-5</v>
      </c>
      <c r="J626" s="24">
        <f t="shared" si="110"/>
        <v>2.1221483820314401E-5</v>
      </c>
      <c r="K626" s="24">
        <f t="shared" si="110"/>
        <v>2.9206707250953074E-3</v>
      </c>
      <c r="L626" s="24">
        <f t="shared" si="110"/>
        <v>2.2031483963558292E-5</v>
      </c>
      <c r="M626" s="24">
        <f t="shared" si="110"/>
        <v>1.4634280643211028E-3</v>
      </c>
      <c r="N626" s="24">
        <f t="shared" si="110"/>
        <v>1.7032751679085843E-5</v>
      </c>
      <c r="O626" s="24">
        <f t="shared" si="110"/>
        <v>6.1351298355628284E-4</v>
      </c>
      <c r="P626" s="24">
        <f t="shared" si="110"/>
        <v>7.3888951812190536E-4</v>
      </c>
      <c r="Q626" s="24">
        <f t="shared" si="110"/>
        <v>6.5284429158503062E-4</v>
      </c>
      <c r="R626" s="24">
        <f t="shared" si="110"/>
        <v>5.0034169619714551E-5</v>
      </c>
      <c r="S626" s="24">
        <f t="shared" si="110"/>
        <v>3.9107610869641655E-3</v>
      </c>
      <c r="T626" s="24">
        <f t="shared" si="110"/>
        <v>2.5410152036998653E-3</v>
      </c>
      <c r="U626" s="24">
        <f t="shared" si="110"/>
        <v>1.2736753697979914E-5</v>
      </c>
      <c r="V626" s="24">
        <f t="shared" si="110"/>
        <v>1.1471261696214387E-5</v>
      </c>
      <c r="W626" s="24">
        <f t="shared" si="110"/>
        <v>1.5649966418043382E-5</v>
      </c>
      <c r="X626" s="24">
        <f t="shared" si="110"/>
        <v>1.8936152727956102E-5</v>
      </c>
      <c r="Y626" s="24">
        <f t="shared" si="110"/>
        <v>1.1294079606915172E-5</v>
      </c>
      <c r="Z626" t="str">
        <f t="shared" si="78"/>
        <v>CP Rokubacteria</v>
      </c>
    </row>
    <row r="627" spans="1:26" x14ac:dyDescent="0.2">
      <c r="A627" t="s">
        <v>214</v>
      </c>
      <c r="B627" s="24">
        <f t="shared" ref="B627:Y627" si="111">B100/B$525</f>
        <v>8.6166346071704202E-4</v>
      </c>
      <c r="C627" s="24">
        <f t="shared" si="111"/>
        <v>1.6728739955274372E-3</v>
      </c>
      <c r="D627" s="24">
        <f t="shared" si="111"/>
        <v>1.5237506687760191E-3</v>
      </c>
      <c r="E627" s="24">
        <f t="shared" si="111"/>
        <v>1.4668861617751607E-3</v>
      </c>
      <c r="F627" s="24">
        <f t="shared" si="111"/>
        <v>1.2506660265583823E-3</v>
      </c>
      <c r="G627" s="24">
        <f t="shared" si="111"/>
        <v>2.1577769498481308E-3</v>
      </c>
      <c r="H627" s="24">
        <f t="shared" si="111"/>
        <v>1.0973683707835172E-3</v>
      </c>
      <c r="I627" s="24">
        <f t="shared" si="111"/>
        <v>2.6232464672059554E-3</v>
      </c>
      <c r="J627" s="24">
        <f t="shared" si="111"/>
        <v>2.6485019687225589E-3</v>
      </c>
      <c r="K627" s="24">
        <f t="shared" si="111"/>
        <v>3.4481761481476938E-5</v>
      </c>
      <c r="L627" s="24">
        <f t="shared" si="111"/>
        <v>1.5525503843144494E-3</v>
      </c>
      <c r="M627" s="24">
        <f t="shared" si="111"/>
        <v>1.4939260000300703E-4</v>
      </c>
      <c r="N627" s="24">
        <f t="shared" si="111"/>
        <v>2.3577569086166215E-3</v>
      </c>
      <c r="O627" s="24">
        <f t="shared" si="111"/>
        <v>3.7713626125010034E-3</v>
      </c>
      <c r="P627" s="24">
        <f t="shared" si="111"/>
        <v>2.5389514328506878E-3</v>
      </c>
      <c r="Q627" s="24">
        <f t="shared" si="111"/>
        <v>1.9263933466851708E-3</v>
      </c>
      <c r="R627" s="24">
        <f t="shared" si="111"/>
        <v>5.0926337901522675E-3</v>
      </c>
      <c r="S627" s="24">
        <f t="shared" si="111"/>
        <v>1.6243129572783052E-3</v>
      </c>
      <c r="T627" s="24">
        <f t="shared" si="111"/>
        <v>1.5388652511465833E-3</v>
      </c>
      <c r="U627" s="24">
        <f t="shared" si="111"/>
        <v>5.9198484514603354E-3</v>
      </c>
      <c r="V627" s="24">
        <f t="shared" si="111"/>
        <v>1.879230186477352E-3</v>
      </c>
      <c r="W627" s="24">
        <f t="shared" si="111"/>
        <v>3.7386396313667516E-3</v>
      </c>
      <c r="X627" s="24">
        <f t="shared" si="111"/>
        <v>3.0395272889991295E-3</v>
      </c>
      <c r="Y627" s="24">
        <f t="shared" si="111"/>
        <v>3.9081480957102923E-3</v>
      </c>
      <c r="Z627" t="str">
        <f t="shared" si="78"/>
        <v>Cyanobacteria</v>
      </c>
    </row>
    <row r="628" spans="1:26" x14ac:dyDescent="0.2">
      <c r="A628" t="s">
        <v>215</v>
      </c>
      <c r="B628" s="24">
        <f t="shared" ref="B628:Y628" si="112">B101/B$525</f>
        <v>1.7117503773627625E-3</v>
      </c>
      <c r="C628" s="24">
        <f t="shared" si="112"/>
        <v>1.6419621771082962E-3</v>
      </c>
      <c r="D628" s="24">
        <f t="shared" si="112"/>
        <v>1.2573575809425304E-3</v>
      </c>
      <c r="E628" s="24">
        <f t="shared" si="112"/>
        <v>7.2086446617997536E-4</v>
      </c>
      <c r="F628" s="24">
        <f t="shared" si="112"/>
        <v>1.4275533484241617E-3</v>
      </c>
      <c r="G628" s="24">
        <f t="shared" si="112"/>
        <v>6.0305811928646298E-5</v>
      </c>
      <c r="H628" s="24">
        <f t="shared" si="112"/>
        <v>4.7049366421424493E-3</v>
      </c>
      <c r="I628" s="24">
        <f t="shared" si="112"/>
        <v>2.4545653961013135E-5</v>
      </c>
      <c r="J628" s="24">
        <f t="shared" si="112"/>
        <v>2.4263828855996903E-5</v>
      </c>
      <c r="K628" s="24">
        <f t="shared" si="112"/>
        <v>1.1083892485033898E-2</v>
      </c>
      <c r="L628" s="24">
        <f t="shared" si="112"/>
        <v>5.6483858186318498E-5</v>
      </c>
      <c r="M628" s="24">
        <f t="shared" si="112"/>
        <v>6.4001648998301026E-3</v>
      </c>
      <c r="N628" s="24">
        <f t="shared" si="112"/>
        <v>4.4127284255095339E-5</v>
      </c>
      <c r="O628" s="24">
        <f t="shared" si="112"/>
        <v>1.80332046318316E-3</v>
      </c>
      <c r="P628" s="24">
        <f t="shared" si="112"/>
        <v>1.212669576423589E-3</v>
      </c>
      <c r="Q628" s="24">
        <f t="shared" si="112"/>
        <v>1.3143454028712025E-3</v>
      </c>
      <c r="R628" s="24">
        <f t="shared" si="112"/>
        <v>1.6329710795249318E-4</v>
      </c>
      <c r="S628" s="24">
        <f t="shared" si="112"/>
        <v>7.8953531996560043E-3</v>
      </c>
      <c r="T628" s="24">
        <f t="shared" si="112"/>
        <v>4.7292416089425617E-3</v>
      </c>
      <c r="U628" s="24">
        <f t="shared" si="112"/>
        <v>3.3671346665765555E-5</v>
      </c>
      <c r="V628" s="24">
        <f t="shared" si="112"/>
        <v>1.041483834416282E-4</v>
      </c>
      <c r="W628" s="24">
        <f t="shared" si="112"/>
        <v>3.6151894023237772E-5</v>
      </c>
      <c r="X628" s="24">
        <f t="shared" si="112"/>
        <v>4.0422929334923978E-5</v>
      </c>
      <c r="Y628" s="24">
        <f t="shared" si="112"/>
        <v>5.6632208674775392E-5</v>
      </c>
      <c r="Z628" t="str">
        <f t="shared" si="78"/>
        <v>Thaumarchaeota</v>
      </c>
    </row>
    <row r="629" spans="1:26" x14ac:dyDescent="0.2">
      <c r="A629" t="s">
        <v>216</v>
      </c>
      <c r="B629" s="24">
        <f t="shared" ref="B629:Y629" si="113">B102/B$525</f>
        <v>4.2565066241670267E-4</v>
      </c>
      <c r="C629" s="24">
        <f t="shared" si="113"/>
        <v>1.6393045385262109E-3</v>
      </c>
      <c r="D629" s="24">
        <f t="shared" si="113"/>
        <v>9.9362982179180192E-4</v>
      </c>
      <c r="E629" s="24">
        <f t="shared" si="113"/>
        <v>2.0110441333257268E-3</v>
      </c>
      <c r="F629" s="24">
        <f t="shared" si="113"/>
        <v>2.4692792040309332E-3</v>
      </c>
      <c r="G629" s="24">
        <f t="shared" si="113"/>
        <v>7.2102515494482083E-7</v>
      </c>
      <c r="H629" s="24">
        <f t="shared" si="113"/>
        <v>2.6250003922236425E-6</v>
      </c>
      <c r="I629" s="24">
        <f t="shared" si="113"/>
        <v>5.1260438433389477E-7</v>
      </c>
      <c r="J629" s="24">
        <f t="shared" si="113"/>
        <v>3.3353988586053827E-7</v>
      </c>
      <c r="K629" s="24">
        <f t="shared" si="113"/>
        <v>9.3896713092244452E-7</v>
      </c>
      <c r="L629" s="24">
        <f t="shared" si="113"/>
        <v>6.0760466762001362E-7</v>
      </c>
      <c r="M629" s="24">
        <f t="shared" si="113"/>
        <v>9.1248668980058859E-7</v>
      </c>
      <c r="N629" s="24">
        <f t="shared" si="113"/>
        <v>4.4260303115448249E-7</v>
      </c>
      <c r="O629" s="24">
        <f t="shared" si="113"/>
        <v>9.9672200580218048E-5</v>
      </c>
      <c r="P629" s="24">
        <f t="shared" si="113"/>
        <v>2.6433707576245659E-3</v>
      </c>
      <c r="Q629" s="24">
        <f t="shared" si="113"/>
        <v>2.2625135809135259E-3</v>
      </c>
      <c r="R629" s="24">
        <f t="shared" si="113"/>
        <v>6.1341042258024227E-7</v>
      </c>
      <c r="S629" s="24">
        <f t="shared" si="113"/>
        <v>1.3986414410248267E-6</v>
      </c>
      <c r="T629" s="24">
        <f t="shared" si="113"/>
        <v>2.0197380448260501E-5</v>
      </c>
      <c r="U629" s="24">
        <f t="shared" si="113"/>
        <v>4.5058925299780296E-7</v>
      </c>
      <c r="V629" s="24">
        <f t="shared" si="113"/>
        <v>8.9300592399620239E-7</v>
      </c>
      <c r="W629" s="24">
        <f t="shared" si="113"/>
        <v>6.7464848590368334E-7</v>
      </c>
      <c r="X629" s="24">
        <f t="shared" si="113"/>
        <v>6.3808813052694249E-7</v>
      </c>
      <c r="Y629" s="24">
        <f t="shared" si="113"/>
        <v>6.6524552282439352E-7</v>
      </c>
      <c r="Z629" t="str">
        <f t="shared" si="78"/>
        <v>Chloroflexi</v>
      </c>
    </row>
    <row r="630" spans="1:26" x14ac:dyDescent="0.2">
      <c r="A630" t="s">
        <v>217</v>
      </c>
      <c r="B630" s="24">
        <f t="shared" ref="B630:Y630" si="114">B103/B$525</f>
        <v>8.223053469357662E-4</v>
      </c>
      <c r="C630" s="24">
        <f t="shared" si="114"/>
        <v>1.6390215851358368E-3</v>
      </c>
      <c r="D630" s="24">
        <f t="shared" si="114"/>
        <v>1.3305816416167523E-3</v>
      </c>
      <c r="E630" s="24">
        <f t="shared" si="114"/>
        <v>1.0445077447080043E-3</v>
      </c>
      <c r="F630" s="24">
        <f t="shared" si="114"/>
        <v>1.2726645634532072E-3</v>
      </c>
      <c r="G630" s="24">
        <f t="shared" si="114"/>
        <v>3.7518298787170984E-4</v>
      </c>
      <c r="H630" s="24">
        <f t="shared" si="114"/>
        <v>6.2657033434663223E-3</v>
      </c>
      <c r="I630" s="24">
        <f t="shared" si="114"/>
        <v>3.4441861798848209E-4</v>
      </c>
      <c r="J630" s="24">
        <f t="shared" si="114"/>
        <v>2.6213239002641865E-4</v>
      </c>
      <c r="K630" s="24">
        <f t="shared" si="114"/>
        <v>9.848840843327886E-3</v>
      </c>
      <c r="L630" s="24">
        <f t="shared" si="114"/>
        <v>2.9432094465721187E-4</v>
      </c>
      <c r="M630" s="24">
        <f t="shared" si="114"/>
        <v>6.5675640416043802E-3</v>
      </c>
      <c r="N630" s="24">
        <f t="shared" si="114"/>
        <v>2.3845446866570938E-4</v>
      </c>
      <c r="O630" s="24">
        <f t="shared" si="114"/>
        <v>1.0850591230754832E-3</v>
      </c>
      <c r="P630" s="24">
        <f t="shared" si="114"/>
        <v>1.2065157617237999E-3</v>
      </c>
      <c r="Q630" s="24">
        <f t="shared" si="114"/>
        <v>1.2263266297865081E-3</v>
      </c>
      <c r="R630" s="24">
        <f t="shared" si="114"/>
        <v>4.3473915512553466E-4</v>
      </c>
      <c r="S630" s="24">
        <f t="shared" si="114"/>
        <v>7.2092122870490152E-3</v>
      </c>
      <c r="T630" s="24">
        <f t="shared" si="114"/>
        <v>2.6875896973051713E-3</v>
      </c>
      <c r="U630" s="24">
        <f t="shared" si="114"/>
        <v>3.3436311270197152E-4</v>
      </c>
      <c r="V630" s="24">
        <f t="shared" si="114"/>
        <v>3.9718958813026291E-4</v>
      </c>
      <c r="W630" s="24">
        <f t="shared" si="114"/>
        <v>3.1272368331936479E-4</v>
      </c>
      <c r="X630" s="24">
        <f t="shared" si="114"/>
        <v>4.1994632361081152E-4</v>
      </c>
      <c r="Y630" s="24">
        <f t="shared" si="114"/>
        <v>4.5752490672059239E-4</v>
      </c>
      <c r="Z630" t="str">
        <f t="shared" si="78"/>
        <v>Gammaproteobacteria</v>
      </c>
    </row>
    <row r="631" spans="1:26" x14ac:dyDescent="0.2">
      <c r="A631" t="s">
        <v>218</v>
      </c>
      <c r="B631" s="24">
        <f t="shared" ref="B631:Y631" si="115">B104/B$525</f>
        <v>8.6402413284345772E-4</v>
      </c>
      <c r="C631" s="24">
        <f t="shared" si="115"/>
        <v>1.6282958475933539E-3</v>
      </c>
      <c r="D631" s="24">
        <f t="shared" si="115"/>
        <v>1.5201452756483389E-3</v>
      </c>
      <c r="E631" s="24">
        <f t="shared" si="115"/>
        <v>1.3920172916012845E-3</v>
      </c>
      <c r="F631" s="24">
        <f t="shared" si="115"/>
        <v>1.2277885394607997E-3</v>
      </c>
      <c r="G631" s="24">
        <f t="shared" si="115"/>
        <v>2.2001455794079389E-3</v>
      </c>
      <c r="H631" s="24">
        <f t="shared" si="115"/>
        <v>1.1424010664331983E-3</v>
      </c>
      <c r="I631" s="24">
        <f t="shared" si="115"/>
        <v>2.660148976945003E-3</v>
      </c>
      <c r="J631" s="24">
        <f t="shared" si="115"/>
        <v>2.4779665109952781E-3</v>
      </c>
      <c r="K631" s="24">
        <f t="shared" si="115"/>
        <v>2.6041842388172313E-5</v>
      </c>
      <c r="L631" s="24">
        <f t="shared" si="115"/>
        <v>1.6450726928849799E-3</v>
      </c>
      <c r="M631" s="24">
        <f t="shared" si="115"/>
        <v>1.0160406293688007E-4</v>
      </c>
      <c r="N631" s="24">
        <f t="shared" si="115"/>
        <v>2.2885275195371458E-3</v>
      </c>
      <c r="O631" s="24">
        <f t="shared" si="115"/>
        <v>2.3465129151558264E-3</v>
      </c>
      <c r="P631" s="24">
        <f t="shared" si="115"/>
        <v>1.489713740234421E-3</v>
      </c>
      <c r="Q631" s="24">
        <f t="shared" si="115"/>
        <v>1.2033157498870157E-3</v>
      </c>
      <c r="R631" s="24">
        <f t="shared" si="115"/>
        <v>3.0941932166831552E-3</v>
      </c>
      <c r="S631" s="24">
        <f t="shared" si="115"/>
        <v>1.0345584714148762E-3</v>
      </c>
      <c r="T631" s="24">
        <f t="shared" si="115"/>
        <v>9.0181844758931986E-4</v>
      </c>
      <c r="U631" s="24">
        <f t="shared" si="115"/>
        <v>3.4051097820355491E-3</v>
      </c>
      <c r="V631" s="24">
        <f t="shared" si="115"/>
        <v>1.2464737173725144E-3</v>
      </c>
      <c r="W631" s="24">
        <f t="shared" si="115"/>
        <v>2.2294123939301264E-3</v>
      </c>
      <c r="X631" s="24">
        <f t="shared" si="115"/>
        <v>1.5520308638441735E-3</v>
      </c>
      <c r="Y631" s="24">
        <f t="shared" si="115"/>
        <v>2.1702462957415725E-3</v>
      </c>
      <c r="Z631" t="str">
        <f t="shared" si="78"/>
        <v>Cyanobacteria</v>
      </c>
    </row>
    <row r="632" spans="1:26" x14ac:dyDescent="0.2">
      <c r="A632" t="s">
        <v>219</v>
      </c>
      <c r="B632" s="24">
        <f t="shared" ref="B632:Y632" si="116">B105/B$525</f>
        <v>2.6426144979246592E-4</v>
      </c>
      <c r="C632" s="24">
        <f t="shared" si="116"/>
        <v>1.5836657116344091E-3</v>
      </c>
      <c r="D632" s="24">
        <f t="shared" si="116"/>
        <v>7.5786797712120964E-4</v>
      </c>
      <c r="E632" s="24">
        <f t="shared" si="116"/>
        <v>2.1938127487403348E-3</v>
      </c>
      <c r="F632" s="24">
        <f t="shared" si="116"/>
        <v>2.5628526093920841E-3</v>
      </c>
      <c r="G632" s="24">
        <f t="shared" si="116"/>
        <v>5.7850741287320167E-8</v>
      </c>
      <c r="H632" s="24">
        <f t="shared" si="116"/>
        <v>8.3273367346265115E-7</v>
      </c>
      <c r="I632" s="24">
        <f t="shared" si="116"/>
        <v>6.4489372578497962E-9</v>
      </c>
      <c r="J632" s="24">
        <f t="shared" si="116"/>
        <v>2.7128876102737095E-9</v>
      </c>
      <c r="K632" s="24">
        <f t="shared" si="116"/>
        <v>3.1530748235790351E-7</v>
      </c>
      <c r="L632" s="24">
        <f t="shared" si="116"/>
        <v>0</v>
      </c>
      <c r="M632" s="24">
        <f t="shared" si="116"/>
        <v>8.7990359748671181E-8</v>
      </c>
      <c r="N632" s="24">
        <f t="shared" si="116"/>
        <v>1.2241348859421398E-8</v>
      </c>
      <c r="O632" s="24">
        <f t="shared" si="116"/>
        <v>6.2061777554367668E-5</v>
      </c>
      <c r="P632" s="24">
        <f t="shared" si="116"/>
        <v>2.5101289510895885E-3</v>
      </c>
      <c r="Q632" s="24">
        <f t="shared" si="116"/>
        <v>2.1145689862995714E-3</v>
      </c>
      <c r="R632" s="24">
        <f t="shared" si="116"/>
        <v>8.7370740345630863E-9</v>
      </c>
      <c r="S632" s="24">
        <f t="shared" si="116"/>
        <v>1.0330630677059617E-7</v>
      </c>
      <c r="T632" s="24">
        <f t="shared" si="116"/>
        <v>1.4022049908995545E-5</v>
      </c>
      <c r="U632" s="24">
        <f t="shared" si="116"/>
        <v>3.5508726492690778E-8</v>
      </c>
      <c r="V632" s="24">
        <f t="shared" si="116"/>
        <v>1.333424967374729E-8</v>
      </c>
      <c r="W632" s="24">
        <f t="shared" si="116"/>
        <v>4.9622405373695795E-8</v>
      </c>
      <c r="X632" s="24">
        <f t="shared" si="116"/>
        <v>6.4767513150194087E-9</v>
      </c>
      <c r="Y632" s="24">
        <f t="shared" si="116"/>
        <v>6.6615995670431542E-9</v>
      </c>
      <c r="Z632" t="str">
        <f t="shared" si="78"/>
        <v>Chloroflexi</v>
      </c>
    </row>
    <row r="633" spans="1:26" x14ac:dyDescent="0.2">
      <c r="A633" t="s">
        <v>220</v>
      </c>
      <c r="B633" s="24">
        <f t="shared" ref="B633:Y633" si="117">B106/B$525</f>
        <v>8.1662161686001818E-5</v>
      </c>
      <c r="C633" s="24">
        <f t="shared" si="117"/>
        <v>1.563200958070689E-3</v>
      </c>
      <c r="D633" s="24">
        <f t="shared" si="117"/>
        <v>2.3056415603053888E-4</v>
      </c>
      <c r="E633" s="24">
        <f t="shared" si="117"/>
        <v>1.0437929296308911E-3</v>
      </c>
      <c r="F633" s="24">
        <f t="shared" si="117"/>
        <v>1.6595306762206918E-3</v>
      </c>
      <c r="G633" s="24">
        <f t="shared" si="117"/>
        <v>4.9195921471397139E-8</v>
      </c>
      <c r="H633" s="24">
        <f t="shared" si="117"/>
        <v>1.2798091147307778E-7</v>
      </c>
      <c r="I633" s="24">
        <f t="shared" si="117"/>
        <v>0</v>
      </c>
      <c r="J633" s="24">
        <f t="shared" si="117"/>
        <v>0</v>
      </c>
      <c r="K633" s="24">
        <f t="shared" si="117"/>
        <v>0</v>
      </c>
      <c r="L633" s="24">
        <f t="shared" si="117"/>
        <v>0</v>
      </c>
      <c r="M633" s="24">
        <f t="shared" si="117"/>
        <v>0</v>
      </c>
      <c r="N633" s="24">
        <f t="shared" si="117"/>
        <v>0</v>
      </c>
      <c r="O633" s="24">
        <f t="shared" si="117"/>
        <v>2.145632058840003E-5</v>
      </c>
      <c r="P633" s="24">
        <f t="shared" si="117"/>
        <v>1.0128553198980308E-3</v>
      </c>
      <c r="Q633" s="24">
        <f t="shared" si="117"/>
        <v>2.2953582475129849E-3</v>
      </c>
      <c r="R633" s="24">
        <f t="shared" si="117"/>
        <v>2.3034751650530602E-9</v>
      </c>
      <c r="S633" s="24">
        <f t="shared" si="117"/>
        <v>3.3964711505327605E-8</v>
      </c>
      <c r="T633" s="24">
        <f t="shared" si="117"/>
        <v>2.2932253646998496E-6</v>
      </c>
      <c r="U633" s="24">
        <f t="shared" si="117"/>
        <v>7.17595853690788E-9</v>
      </c>
      <c r="V633" s="24">
        <f t="shared" si="117"/>
        <v>4.5206036325341614E-9</v>
      </c>
      <c r="W633" s="24">
        <f t="shared" si="117"/>
        <v>3.1900736351052315E-9</v>
      </c>
      <c r="X633" s="24">
        <f t="shared" si="117"/>
        <v>0</v>
      </c>
      <c r="Y633" s="24">
        <f t="shared" si="117"/>
        <v>4.4599774210064536E-9</v>
      </c>
      <c r="Z633" t="str">
        <f t="shared" si="78"/>
        <v>CP Verstraetaerchaeota</v>
      </c>
    </row>
    <row r="634" spans="1:26" x14ac:dyDescent="0.2">
      <c r="A634" t="s">
        <v>221</v>
      </c>
      <c r="B634" s="24">
        <f t="shared" ref="B634:Y634" si="118">B107/B$525</f>
        <v>1.1898580161079843E-3</v>
      </c>
      <c r="C634" s="24">
        <f t="shared" si="118"/>
        <v>1.5615576938405862E-3</v>
      </c>
      <c r="D634" s="24">
        <f t="shared" si="118"/>
        <v>1.3310183037622309E-3</v>
      </c>
      <c r="E634" s="24">
        <f t="shared" si="118"/>
        <v>1.7778784262158342E-3</v>
      </c>
      <c r="F634" s="24">
        <f t="shared" si="118"/>
        <v>1.3245068713737991E-3</v>
      </c>
      <c r="G634" s="24">
        <f t="shared" si="118"/>
        <v>2.354153190192501E-3</v>
      </c>
      <c r="H634" s="24">
        <f t="shared" si="118"/>
        <v>8.4227255770872428E-4</v>
      </c>
      <c r="I634" s="24">
        <f t="shared" si="118"/>
        <v>2.6394676979287247E-3</v>
      </c>
      <c r="J634" s="24">
        <f t="shared" si="118"/>
        <v>2.7247956294843682E-3</v>
      </c>
      <c r="K634" s="24">
        <f t="shared" si="118"/>
        <v>1.0754780533478133E-4</v>
      </c>
      <c r="L634" s="24">
        <f t="shared" si="118"/>
        <v>2.8739524161283023E-3</v>
      </c>
      <c r="M634" s="24">
        <f t="shared" si="118"/>
        <v>2.2741997479219176E-4</v>
      </c>
      <c r="N634" s="24">
        <f t="shared" si="118"/>
        <v>2.4108307099608762E-3</v>
      </c>
      <c r="O634" s="24">
        <f t="shared" si="118"/>
        <v>2.3955943782017113E-3</v>
      </c>
      <c r="P634" s="24">
        <f t="shared" si="118"/>
        <v>1.4167829187950981E-3</v>
      </c>
      <c r="Q634" s="24">
        <f t="shared" si="118"/>
        <v>1.9105173117508643E-3</v>
      </c>
      <c r="R634" s="24">
        <f t="shared" si="118"/>
        <v>2.887933062227439E-3</v>
      </c>
      <c r="S634" s="24">
        <f t="shared" si="118"/>
        <v>1.0419812668254291E-3</v>
      </c>
      <c r="T634" s="24">
        <f t="shared" si="118"/>
        <v>9.2152503934455992E-4</v>
      </c>
      <c r="U634" s="24">
        <f t="shared" si="118"/>
        <v>2.5839124504876353E-3</v>
      </c>
      <c r="V634" s="24">
        <f t="shared" si="118"/>
        <v>2.0567354343273953E-3</v>
      </c>
      <c r="W634" s="24">
        <f t="shared" si="118"/>
        <v>2.5743203939502138E-3</v>
      </c>
      <c r="X634" s="24">
        <f t="shared" si="118"/>
        <v>2.6391332895296846E-3</v>
      </c>
      <c r="Y634" s="24">
        <f t="shared" si="118"/>
        <v>3.0119943307842334E-3</v>
      </c>
      <c r="Z634" t="str">
        <f t="shared" si="78"/>
        <v>Alphaproteobacteria non LD12</v>
      </c>
    </row>
    <row r="635" spans="1:26" x14ac:dyDescent="0.2">
      <c r="A635" t="s">
        <v>222</v>
      </c>
      <c r="B635" s="24">
        <f t="shared" ref="B635:Y635" si="119">B108/B$525</f>
        <v>1.6403121288486131E-3</v>
      </c>
      <c r="C635" s="24">
        <f t="shared" si="119"/>
        <v>1.528358956731739E-3</v>
      </c>
      <c r="D635" s="24">
        <f t="shared" si="119"/>
        <v>1.6633815422610421E-3</v>
      </c>
      <c r="E635" s="24">
        <f t="shared" si="119"/>
        <v>1.7619096229843554E-3</v>
      </c>
      <c r="F635" s="24">
        <f t="shared" si="119"/>
        <v>1.3126752186232219E-3</v>
      </c>
      <c r="G635" s="24">
        <f t="shared" si="119"/>
        <v>2.8630118347329351E-3</v>
      </c>
      <c r="H635" s="24">
        <f t="shared" si="119"/>
        <v>1.7666869517377311E-3</v>
      </c>
      <c r="I635" s="24">
        <f t="shared" si="119"/>
        <v>3.2043806434864418E-3</v>
      </c>
      <c r="J635" s="24">
        <f t="shared" si="119"/>
        <v>2.5730764748663603E-3</v>
      </c>
      <c r="K635" s="24">
        <f t="shared" si="119"/>
        <v>2.5071733530381873E-5</v>
      </c>
      <c r="L635" s="24">
        <f t="shared" si="119"/>
        <v>2.1856906720182498E-3</v>
      </c>
      <c r="M635" s="24">
        <f t="shared" si="119"/>
        <v>4.3611226937786183E-5</v>
      </c>
      <c r="N635" s="24">
        <f t="shared" si="119"/>
        <v>2.8512552842799958E-3</v>
      </c>
      <c r="O635" s="24">
        <f t="shared" si="119"/>
        <v>1.690817247893131E-3</v>
      </c>
      <c r="P635" s="24">
        <f t="shared" si="119"/>
        <v>9.0274177988696673E-4</v>
      </c>
      <c r="Q635" s="24">
        <f t="shared" si="119"/>
        <v>9.4372259474832982E-4</v>
      </c>
      <c r="R635" s="24">
        <f t="shared" si="119"/>
        <v>2.1606843360177739E-3</v>
      </c>
      <c r="S635" s="24">
        <f t="shared" si="119"/>
        <v>8.0935371012712709E-4</v>
      </c>
      <c r="T635" s="24">
        <f t="shared" si="119"/>
        <v>7.7068623138997025E-4</v>
      </c>
      <c r="U635" s="24">
        <f t="shared" si="119"/>
        <v>3.3517529523021772E-3</v>
      </c>
      <c r="V635" s="24">
        <f t="shared" si="119"/>
        <v>4.6642918860476485E-3</v>
      </c>
      <c r="W635" s="24">
        <f t="shared" si="119"/>
        <v>3.9471394254201129E-3</v>
      </c>
      <c r="X635" s="24">
        <f t="shared" si="119"/>
        <v>3.1242190481722038E-3</v>
      </c>
      <c r="Y635" s="24">
        <f t="shared" si="119"/>
        <v>4.3993681284669774E-3</v>
      </c>
      <c r="Z635" t="str">
        <f t="shared" si="78"/>
        <v>Bacteroidetes</v>
      </c>
    </row>
    <row r="636" spans="1:26" x14ac:dyDescent="0.2">
      <c r="A636" t="s">
        <v>223</v>
      </c>
      <c r="B636" s="24">
        <f t="shared" ref="B636:Y636" si="120">B109/B$525</f>
        <v>3.2414448175389107E-3</v>
      </c>
      <c r="C636" s="24">
        <f t="shared" si="120"/>
        <v>1.5268708451101336E-3</v>
      </c>
      <c r="D636" s="24">
        <f t="shared" si="120"/>
        <v>3.276248720800424E-3</v>
      </c>
      <c r="E636" s="24">
        <f t="shared" si="120"/>
        <v>1.7067185767091657E-3</v>
      </c>
      <c r="F636" s="24">
        <f t="shared" si="120"/>
        <v>2.117501102581648E-3</v>
      </c>
      <c r="G636" s="24">
        <f t="shared" si="120"/>
        <v>4.3024856142800538E-7</v>
      </c>
      <c r="H636" s="24">
        <f t="shared" si="120"/>
        <v>1.0063261076094276E-5</v>
      </c>
      <c r="I636" s="24">
        <f t="shared" si="120"/>
        <v>1.3804890789671625E-9</v>
      </c>
      <c r="J636" s="24">
        <f t="shared" si="120"/>
        <v>1.9390380940651157E-8</v>
      </c>
      <c r="K636" s="24">
        <f t="shared" si="120"/>
        <v>3.5332648089427294E-6</v>
      </c>
      <c r="L636" s="24">
        <f t="shared" si="120"/>
        <v>5.6121750490234004E-9</v>
      </c>
      <c r="M636" s="24">
        <f t="shared" si="120"/>
        <v>4.6015138992514869E-8</v>
      </c>
      <c r="N636" s="24">
        <f t="shared" si="120"/>
        <v>7.5122886220450794E-8</v>
      </c>
      <c r="O636" s="24">
        <f t="shared" si="120"/>
        <v>1.0559364047153545E-3</v>
      </c>
      <c r="P636" s="24">
        <f t="shared" si="120"/>
        <v>3.8022557309985308E-3</v>
      </c>
      <c r="Q636" s="24">
        <f t="shared" si="120"/>
        <v>1.5642326489093473E-3</v>
      </c>
      <c r="R636" s="24">
        <f t="shared" si="120"/>
        <v>1.0703718638730123E-7</v>
      </c>
      <c r="S636" s="24">
        <f t="shared" si="120"/>
        <v>2.2479606343579852E-7</v>
      </c>
      <c r="T636" s="24">
        <f t="shared" si="120"/>
        <v>1.9417495512710092E-4</v>
      </c>
      <c r="U636" s="24">
        <f t="shared" si="120"/>
        <v>1.9306201120255453E-7</v>
      </c>
      <c r="V636" s="24">
        <f t="shared" si="120"/>
        <v>1.0094912428921783E-6</v>
      </c>
      <c r="W636" s="24">
        <f t="shared" si="120"/>
        <v>1.2221838148571724E-6</v>
      </c>
      <c r="X636" s="24">
        <f t="shared" si="120"/>
        <v>5.8895149448660379E-8</v>
      </c>
      <c r="Y636" s="24">
        <f t="shared" si="120"/>
        <v>1.4944359374037487E-8</v>
      </c>
      <c r="Z636" t="str">
        <f t="shared" si="78"/>
        <v>Firmicutes</v>
      </c>
    </row>
    <row r="637" spans="1:26" x14ac:dyDescent="0.2">
      <c r="A637" t="s">
        <v>224</v>
      </c>
      <c r="B637" s="24">
        <f t="shared" ref="B637:Y637" si="121">B110/B$525</f>
        <v>6.6516775791641792E-4</v>
      </c>
      <c r="C637" s="24">
        <f t="shared" si="121"/>
        <v>1.4988115035532734E-3</v>
      </c>
      <c r="D637" s="24">
        <f t="shared" si="121"/>
        <v>1.0564742931532221E-3</v>
      </c>
      <c r="E637" s="24">
        <f t="shared" si="121"/>
        <v>1.6538139558176744E-3</v>
      </c>
      <c r="F637" s="24">
        <f t="shared" si="121"/>
        <v>1.9881488795034587E-3</v>
      </c>
      <c r="G637" s="24">
        <f t="shared" si="121"/>
        <v>1.0097905645297506E-7</v>
      </c>
      <c r="H637" s="24">
        <f t="shared" si="121"/>
        <v>2.0520051051549098E-6</v>
      </c>
      <c r="I637" s="24">
        <f t="shared" si="121"/>
        <v>3.2586837886289196E-8</v>
      </c>
      <c r="J637" s="24">
        <f t="shared" si="121"/>
        <v>6.2911193833454664E-8</v>
      </c>
      <c r="K637" s="24">
        <f t="shared" si="121"/>
        <v>2.0419535110658718E-6</v>
      </c>
      <c r="L637" s="24">
        <f t="shared" si="121"/>
        <v>4.2904993449326256E-8</v>
      </c>
      <c r="M637" s="24">
        <f t="shared" si="121"/>
        <v>2.5300119004667472E-7</v>
      </c>
      <c r="N637" s="24">
        <f t="shared" si="121"/>
        <v>3.688314895834102E-7</v>
      </c>
      <c r="O637" s="24">
        <f t="shared" si="121"/>
        <v>1.8893998743015861E-4</v>
      </c>
      <c r="P637" s="24">
        <f t="shared" si="121"/>
        <v>2.0047570448085425E-3</v>
      </c>
      <c r="Q637" s="24">
        <f t="shared" si="121"/>
        <v>1.7921094879963441E-3</v>
      </c>
      <c r="R637" s="24">
        <f t="shared" si="121"/>
        <v>1.6310805912976334E-7</v>
      </c>
      <c r="S637" s="24">
        <f t="shared" si="121"/>
        <v>2.890104567845067E-7</v>
      </c>
      <c r="T637" s="24">
        <f t="shared" si="121"/>
        <v>6.0197261289570187E-5</v>
      </c>
      <c r="U637" s="24">
        <f t="shared" si="121"/>
        <v>6.9259116648890856E-7</v>
      </c>
      <c r="V637" s="24">
        <f t="shared" si="121"/>
        <v>7.4190132287902641E-7</v>
      </c>
      <c r="W637" s="24">
        <f t="shared" si="121"/>
        <v>2.260014707382504E-6</v>
      </c>
      <c r="X637" s="24">
        <f t="shared" si="121"/>
        <v>5.8700787009000785E-7</v>
      </c>
      <c r="Y637" s="24">
        <f t="shared" si="121"/>
        <v>2.5799955497456438E-7</v>
      </c>
      <c r="Z637" t="str">
        <f t="shared" si="78"/>
        <v>Deltaproteobacteria</v>
      </c>
    </row>
    <row r="638" spans="1:26" x14ac:dyDescent="0.2">
      <c r="A638" t="s">
        <v>225</v>
      </c>
      <c r="B638" s="24">
        <f t="shared" ref="B638:Y638" si="122">B111/B$525</f>
        <v>7.4732211460217825E-4</v>
      </c>
      <c r="C638" s="24">
        <f t="shared" si="122"/>
        <v>1.4136700752934832E-3</v>
      </c>
      <c r="D638" s="24">
        <f t="shared" si="122"/>
        <v>1.077582199097947E-3</v>
      </c>
      <c r="E638" s="24">
        <f t="shared" si="122"/>
        <v>7.4131519307717544E-4</v>
      </c>
      <c r="F638" s="24">
        <f t="shared" si="122"/>
        <v>1.2243497422887706E-3</v>
      </c>
      <c r="G638" s="24">
        <f t="shared" si="122"/>
        <v>1.867268779664669E-4</v>
      </c>
      <c r="H638" s="24">
        <f t="shared" si="122"/>
        <v>4.3952064561407793E-3</v>
      </c>
      <c r="I638" s="24">
        <f t="shared" si="122"/>
        <v>1.2697414177092767E-4</v>
      </c>
      <c r="J638" s="24">
        <f t="shared" si="122"/>
        <v>1.4605083036491252E-4</v>
      </c>
      <c r="K638" s="24">
        <f t="shared" si="122"/>
        <v>8.517286900228016E-3</v>
      </c>
      <c r="L638" s="24">
        <f t="shared" si="122"/>
        <v>1.642040349663248E-4</v>
      </c>
      <c r="M638" s="24">
        <f t="shared" si="122"/>
        <v>8.5961473690232392E-3</v>
      </c>
      <c r="N638" s="24">
        <f t="shared" si="122"/>
        <v>1.3530976934861378E-4</v>
      </c>
      <c r="O638" s="24">
        <f t="shared" si="122"/>
        <v>8.1226498852769529E-4</v>
      </c>
      <c r="P638" s="24">
        <f t="shared" si="122"/>
        <v>1.1048253983847777E-3</v>
      </c>
      <c r="Q638" s="24">
        <f t="shared" si="122"/>
        <v>1.0099613757604321E-3</v>
      </c>
      <c r="R638" s="24">
        <f t="shared" si="122"/>
        <v>2.3004292972818703E-4</v>
      </c>
      <c r="S638" s="24">
        <f t="shared" si="122"/>
        <v>4.9099329884866646E-3</v>
      </c>
      <c r="T638" s="24">
        <f t="shared" si="122"/>
        <v>2.5160907476534746E-3</v>
      </c>
      <c r="U638" s="24">
        <f t="shared" si="122"/>
        <v>8.9767011700124779E-5</v>
      </c>
      <c r="V638" s="24">
        <f t="shared" si="122"/>
        <v>1.1821652136613647E-4</v>
      </c>
      <c r="W638" s="24">
        <f t="shared" si="122"/>
        <v>1.0748715309697174E-4</v>
      </c>
      <c r="X638" s="24">
        <f t="shared" si="122"/>
        <v>1.3240671007903675E-4</v>
      </c>
      <c r="Y638" s="24">
        <f t="shared" si="122"/>
        <v>8.1019864397889154E-5</v>
      </c>
      <c r="Z638" t="str">
        <f t="shared" si="78"/>
        <v>Deltaproteobacteria</v>
      </c>
    </row>
    <row r="639" spans="1:26" x14ac:dyDescent="0.2">
      <c r="A639" t="s">
        <v>226</v>
      </c>
      <c r="B639" s="24">
        <f t="shared" ref="B639:Y639" si="123">B112/B$525</f>
        <v>1.513556410838396E-3</v>
      </c>
      <c r="C639" s="24">
        <f t="shared" si="123"/>
        <v>1.3964909083620024E-3</v>
      </c>
      <c r="D639" s="24">
        <f t="shared" si="123"/>
        <v>1.5671049758302906E-3</v>
      </c>
      <c r="E639" s="24">
        <f t="shared" si="123"/>
        <v>1.9605576094776176E-3</v>
      </c>
      <c r="F639" s="24">
        <f t="shared" si="123"/>
        <v>1.2451417772448266E-3</v>
      </c>
      <c r="G639" s="24">
        <f t="shared" si="123"/>
        <v>2.7881105217227226E-3</v>
      </c>
      <c r="H639" s="24">
        <f t="shared" si="123"/>
        <v>9.8579667526533317E-4</v>
      </c>
      <c r="I639" s="24">
        <f t="shared" si="123"/>
        <v>2.9022329668818539E-3</v>
      </c>
      <c r="J639" s="24">
        <f t="shared" si="123"/>
        <v>1.918667299656668E-3</v>
      </c>
      <c r="K639" s="24">
        <f t="shared" si="123"/>
        <v>4.7501693115165912E-4</v>
      </c>
      <c r="L639" s="24">
        <f t="shared" si="123"/>
        <v>3.2748474664976834E-3</v>
      </c>
      <c r="M639" s="24">
        <f t="shared" si="123"/>
        <v>1.0070851090915941E-3</v>
      </c>
      <c r="N639" s="24">
        <f t="shared" si="123"/>
        <v>2.3917735078450506E-3</v>
      </c>
      <c r="O639" s="24">
        <f t="shared" si="123"/>
        <v>2.2053792129970735E-3</v>
      </c>
      <c r="P639" s="24">
        <f t="shared" si="123"/>
        <v>9.9375299718338392E-4</v>
      </c>
      <c r="Q639" s="24">
        <f t="shared" si="123"/>
        <v>1.8311461421618488E-3</v>
      </c>
      <c r="R639" s="24">
        <f t="shared" si="123"/>
        <v>2.8786084130972248E-3</v>
      </c>
      <c r="S639" s="24">
        <f t="shared" si="123"/>
        <v>1.0772699916884842E-3</v>
      </c>
      <c r="T639" s="24">
        <f t="shared" si="123"/>
        <v>6.9176146447969802E-4</v>
      </c>
      <c r="U639" s="24">
        <f t="shared" si="123"/>
        <v>3.1351976138525219E-3</v>
      </c>
      <c r="V639" s="24">
        <f t="shared" si="123"/>
        <v>4.4778785236276467E-3</v>
      </c>
      <c r="W639" s="24">
        <f t="shared" si="123"/>
        <v>3.5427839932355328E-3</v>
      </c>
      <c r="X639" s="24">
        <f t="shared" si="123"/>
        <v>3.9755128216792468E-3</v>
      </c>
      <c r="Y639" s="24">
        <f t="shared" si="123"/>
        <v>3.3120168689544467E-3</v>
      </c>
      <c r="Z639" t="str">
        <f t="shared" si="78"/>
        <v>Actinobacteria</v>
      </c>
    </row>
    <row r="640" spans="1:26" x14ac:dyDescent="0.2">
      <c r="A640" t="s">
        <v>227</v>
      </c>
      <c r="B640" s="24">
        <f t="shared" ref="B640:Y640" si="124">B113/B$525</f>
        <v>7.576683011426672E-4</v>
      </c>
      <c r="C640" s="24">
        <f t="shared" si="124"/>
        <v>1.387332858848153E-3</v>
      </c>
      <c r="D640" s="24">
        <f t="shared" si="124"/>
        <v>1.2809328984810277E-3</v>
      </c>
      <c r="E640" s="24">
        <f t="shared" si="124"/>
        <v>1.4451904830472056E-3</v>
      </c>
      <c r="F640" s="24">
        <f t="shared" si="124"/>
        <v>1.7385546708192415E-3</v>
      </c>
      <c r="G640" s="24">
        <f t="shared" si="124"/>
        <v>8.3086445151692945E-7</v>
      </c>
      <c r="H640" s="24">
        <f t="shared" si="124"/>
        <v>3.0576078451992892E-6</v>
      </c>
      <c r="I640" s="24">
        <f t="shared" si="124"/>
        <v>3.3168338330349832E-7</v>
      </c>
      <c r="J640" s="24">
        <f t="shared" si="124"/>
        <v>5.5199217985070142E-7</v>
      </c>
      <c r="K640" s="24">
        <f t="shared" si="124"/>
        <v>1.0264804144725128E-6</v>
      </c>
      <c r="L640" s="24">
        <f t="shared" si="124"/>
        <v>4.421307079431674E-7</v>
      </c>
      <c r="M640" s="24">
        <f t="shared" si="124"/>
        <v>5.409785855361525E-7</v>
      </c>
      <c r="N640" s="24">
        <f t="shared" si="124"/>
        <v>6.7223137838173964E-7</v>
      </c>
      <c r="O640" s="24">
        <f t="shared" si="124"/>
        <v>1.8746411666744007E-4</v>
      </c>
      <c r="P640" s="24">
        <f t="shared" si="124"/>
        <v>2.0051707691338453E-3</v>
      </c>
      <c r="Q640" s="24">
        <f t="shared" si="124"/>
        <v>1.4968229051681831E-3</v>
      </c>
      <c r="R640" s="24">
        <f t="shared" si="124"/>
        <v>6.9242049271954267E-7</v>
      </c>
      <c r="S640" s="24">
        <f t="shared" si="124"/>
        <v>4.30749443742422E-7</v>
      </c>
      <c r="T640" s="24">
        <f t="shared" si="124"/>
        <v>3.0876455931780354E-5</v>
      </c>
      <c r="U640" s="24">
        <f t="shared" si="124"/>
        <v>5.5683435554230957E-7</v>
      </c>
      <c r="V640" s="24">
        <f t="shared" si="124"/>
        <v>1.1270308052342226E-6</v>
      </c>
      <c r="W640" s="24">
        <f t="shared" si="124"/>
        <v>1.0496682464259711E-6</v>
      </c>
      <c r="X640" s="24">
        <f t="shared" si="124"/>
        <v>7.2737406317457037E-7</v>
      </c>
      <c r="Y640" s="24">
        <f t="shared" si="124"/>
        <v>7.4933161017530783E-7</v>
      </c>
      <c r="Z640" t="str">
        <f t="shared" si="78"/>
        <v>Chloroflexi</v>
      </c>
    </row>
    <row r="641" spans="1:26" x14ac:dyDescent="0.2">
      <c r="A641" t="s">
        <v>228</v>
      </c>
      <c r="B641" s="24">
        <f t="shared" ref="B641:Y641" si="125">B114/B$525</f>
        <v>7.8358686097242027E-4</v>
      </c>
      <c r="C641" s="24">
        <f t="shared" si="125"/>
        <v>1.3862668882893199E-3</v>
      </c>
      <c r="D641" s="24">
        <f t="shared" si="125"/>
        <v>1.51211464417069E-3</v>
      </c>
      <c r="E641" s="24">
        <f t="shared" si="125"/>
        <v>8.8100054941073831E-4</v>
      </c>
      <c r="F641" s="24">
        <f t="shared" si="125"/>
        <v>1.1896209227810596E-3</v>
      </c>
      <c r="G641" s="24">
        <f t="shared" si="125"/>
        <v>1.5248402512226265E-5</v>
      </c>
      <c r="H641" s="24">
        <f t="shared" si="125"/>
        <v>5.7886510106115356E-3</v>
      </c>
      <c r="I641" s="24">
        <f t="shared" si="125"/>
        <v>1.9883510978361213E-6</v>
      </c>
      <c r="J641" s="24">
        <f t="shared" si="125"/>
        <v>2.821669982443654E-6</v>
      </c>
      <c r="K641" s="24">
        <f t="shared" si="125"/>
        <v>9.7845570032066963E-3</v>
      </c>
      <c r="L641" s="24">
        <f t="shared" si="125"/>
        <v>2.0844460533761939E-5</v>
      </c>
      <c r="M641" s="24">
        <f t="shared" si="125"/>
        <v>8.3605865422474637E-3</v>
      </c>
      <c r="N641" s="24">
        <f t="shared" si="125"/>
        <v>4.3664074308222652E-6</v>
      </c>
      <c r="O641" s="24">
        <f t="shared" si="125"/>
        <v>1.3115067348162704E-3</v>
      </c>
      <c r="P641" s="24">
        <f t="shared" si="125"/>
        <v>2.1429452662123961E-3</v>
      </c>
      <c r="Q641" s="24">
        <f t="shared" si="125"/>
        <v>1.2909243237535018E-3</v>
      </c>
      <c r="R641" s="24">
        <f t="shared" si="125"/>
        <v>1.3209547753393288E-4</v>
      </c>
      <c r="S641" s="24">
        <f t="shared" si="125"/>
        <v>6.6980923679492077E-3</v>
      </c>
      <c r="T641" s="24">
        <f t="shared" si="125"/>
        <v>2.6080138158434706E-3</v>
      </c>
      <c r="U641" s="24">
        <f t="shared" si="125"/>
        <v>3.5805869603191876E-6</v>
      </c>
      <c r="V641" s="24">
        <f t="shared" si="125"/>
        <v>1.1704709777438118E-5</v>
      </c>
      <c r="W641" s="24">
        <f t="shared" si="125"/>
        <v>1.7648083619024954E-6</v>
      </c>
      <c r="X641" s="24">
        <f t="shared" si="125"/>
        <v>5.5475045899246723E-6</v>
      </c>
      <c r="Y641" s="24">
        <f t="shared" si="125"/>
        <v>7.9603941903004794E-6</v>
      </c>
      <c r="Z641" t="str">
        <f t="shared" si="78"/>
        <v>Verruomicrobia</v>
      </c>
    </row>
    <row r="642" spans="1:26" x14ac:dyDescent="0.2">
      <c r="A642" t="s">
        <v>229</v>
      </c>
      <c r="B642" s="24">
        <f t="shared" ref="B642:Y642" si="126">B115/B$525</f>
        <v>4.0524939926197173E-4</v>
      </c>
      <c r="C642" s="24">
        <f t="shared" si="126"/>
        <v>1.3772762534567742E-3</v>
      </c>
      <c r="D642" s="24">
        <f t="shared" si="126"/>
        <v>7.7061340254516383E-4</v>
      </c>
      <c r="E642" s="24">
        <f t="shared" si="126"/>
        <v>1.0379115680628757E-3</v>
      </c>
      <c r="F642" s="24">
        <f t="shared" si="126"/>
        <v>1.4676207261875662E-3</v>
      </c>
      <c r="G642" s="24">
        <f t="shared" si="126"/>
        <v>2.7350685724349619E-7</v>
      </c>
      <c r="H642" s="24">
        <f t="shared" si="126"/>
        <v>7.1986023402689876E-6</v>
      </c>
      <c r="I642" s="24">
        <f t="shared" si="126"/>
        <v>8.0458747922172977E-8</v>
      </c>
      <c r="J642" s="24">
        <f t="shared" si="126"/>
        <v>8.5682502585299522E-8</v>
      </c>
      <c r="K642" s="24">
        <f t="shared" si="126"/>
        <v>1.0418487092200283E-5</v>
      </c>
      <c r="L642" s="24">
        <f t="shared" si="126"/>
        <v>9.1818301228370395E-8</v>
      </c>
      <c r="M642" s="24">
        <f t="shared" si="126"/>
        <v>1.0535414894096567E-5</v>
      </c>
      <c r="N642" s="24">
        <f t="shared" si="126"/>
        <v>1.2289774599914447E-7</v>
      </c>
      <c r="O642" s="24">
        <f t="shared" si="126"/>
        <v>1.1460375736172938E-4</v>
      </c>
      <c r="P642" s="24">
        <f t="shared" si="126"/>
        <v>1.5872334813083471E-3</v>
      </c>
      <c r="Q642" s="24">
        <f t="shared" si="126"/>
        <v>1.2331512388384074E-3</v>
      </c>
      <c r="R642" s="24">
        <f t="shared" si="126"/>
        <v>3.2684619501524199E-7</v>
      </c>
      <c r="S642" s="24">
        <f t="shared" si="126"/>
        <v>7.5867096041087525E-6</v>
      </c>
      <c r="T642" s="24">
        <f t="shared" si="126"/>
        <v>2.6441253828085381E-5</v>
      </c>
      <c r="U642" s="24">
        <f t="shared" si="126"/>
        <v>1.1105689007153116E-7</v>
      </c>
      <c r="V642" s="24">
        <f t="shared" si="126"/>
        <v>2.7351183019060167E-7</v>
      </c>
      <c r="W642" s="24">
        <f t="shared" si="126"/>
        <v>4.9526086333998352E-7</v>
      </c>
      <c r="X642" s="24">
        <f t="shared" si="126"/>
        <v>1.3267934763888708E-7</v>
      </c>
      <c r="Y642" s="24">
        <f t="shared" si="126"/>
        <v>1.6335689498018963E-7</v>
      </c>
      <c r="Z642" t="str">
        <f t="shared" si="78"/>
        <v>Chloroflexi</v>
      </c>
    </row>
    <row r="643" spans="1:26" x14ac:dyDescent="0.2">
      <c r="A643" t="s">
        <v>230</v>
      </c>
      <c r="B643" s="24">
        <f t="shared" ref="B643:Y643" si="127">B116/B$525</f>
        <v>6.9456756533398556E-4</v>
      </c>
      <c r="C643" s="24">
        <f t="shared" si="127"/>
        <v>1.3747800746546019E-3</v>
      </c>
      <c r="D643" s="24">
        <f t="shared" si="127"/>
        <v>1.2394922770305136E-3</v>
      </c>
      <c r="E643" s="24">
        <f t="shared" si="127"/>
        <v>1.2250244669470159E-3</v>
      </c>
      <c r="F643" s="24">
        <f t="shared" si="127"/>
        <v>1.0262420788389544E-3</v>
      </c>
      <c r="G643" s="24">
        <f t="shared" si="127"/>
        <v>1.4320009742843703E-3</v>
      </c>
      <c r="H643" s="24">
        <f t="shared" si="127"/>
        <v>8.9384673501237064E-4</v>
      </c>
      <c r="I643" s="24">
        <f t="shared" si="127"/>
        <v>2.1136179865787722E-3</v>
      </c>
      <c r="J643" s="24">
        <f t="shared" si="127"/>
        <v>3.3099838696808242E-3</v>
      </c>
      <c r="K643" s="24">
        <f t="shared" si="127"/>
        <v>3.1850237715514511E-5</v>
      </c>
      <c r="L643" s="24">
        <f t="shared" si="127"/>
        <v>2.2087166190247983E-3</v>
      </c>
      <c r="M643" s="24">
        <f t="shared" si="127"/>
        <v>6.2892942450834937E-5</v>
      </c>
      <c r="N643" s="24">
        <f t="shared" si="127"/>
        <v>2.4339118806117905E-3</v>
      </c>
      <c r="O643" s="24">
        <f t="shared" si="127"/>
        <v>1.3340955822973514E-3</v>
      </c>
      <c r="P643" s="24">
        <f t="shared" si="127"/>
        <v>8.5997101053280115E-4</v>
      </c>
      <c r="Q643" s="24">
        <f t="shared" si="127"/>
        <v>8.8312707718013461E-4</v>
      </c>
      <c r="R643" s="24">
        <f t="shared" si="127"/>
        <v>1.8142019409704104E-3</v>
      </c>
      <c r="S643" s="24">
        <f t="shared" si="127"/>
        <v>6.3416780362973008E-4</v>
      </c>
      <c r="T643" s="24">
        <f t="shared" si="127"/>
        <v>5.3696623283510194E-4</v>
      </c>
      <c r="U643" s="24">
        <f t="shared" si="127"/>
        <v>2.0230582681833508E-3</v>
      </c>
      <c r="V643" s="24">
        <f t="shared" si="127"/>
        <v>9.0635024148131953E-4</v>
      </c>
      <c r="W643" s="24">
        <f t="shared" si="127"/>
        <v>1.6856094249611379E-3</v>
      </c>
      <c r="X643" s="24">
        <f t="shared" si="127"/>
        <v>1.2393905722071345E-3</v>
      </c>
      <c r="Y643" s="24">
        <f t="shared" si="127"/>
        <v>1.1703684082849709E-3</v>
      </c>
      <c r="Z643" t="str">
        <f t="shared" si="78"/>
        <v>Alphaproteobacteria non LD12</v>
      </c>
    </row>
    <row r="644" spans="1:26" x14ac:dyDescent="0.2">
      <c r="A644" t="s">
        <v>231</v>
      </c>
      <c r="B644" s="24">
        <f t="shared" ref="B644:Y644" si="128">B117/B$525</f>
        <v>8.8224358144572555E-4</v>
      </c>
      <c r="C644" s="24">
        <f t="shared" si="128"/>
        <v>1.3480256218291479E-3</v>
      </c>
      <c r="D644" s="24">
        <f t="shared" si="128"/>
        <v>1.1955265982100548E-3</v>
      </c>
      <c r="E644" s="24">
        <f t="shared" si="128"/>
        <v>1.4046673495363439E-3</v>
      </c>
      <c r="F644" s="24">
        <f t="shared" si="128"/>
        <v>1.1248921056102642E-3</v>
      </c>
      <c r="G644" s="24">
        <f t="shared" si="128"/>
        <v>1.9210400623145929E-3</v>
      </c>
      <c r="H644" s="24">
        <f t="shared" si="128"/>
        <v>8.0875396224232071E-4</v>
      </c>
      <c r="I644" s="24">
        <f t="shared" si="128"/>
        <v>1.8003332169507984E-3</v>
      </c>
      <c r="J644" s="24">
        <f t="shared" si="128"/>
        <v>1.8958480967161478E-3</v>
      </c>
      <c r="K644" s="24">
        <f t="shared" si="128"/>
        <v>5.9751439386104756E-4</v>
      </c>
      <c r="L644" s="24">
        <f t="shared" si="128"/>
        <v>2.3390375842588132E-3</v>
      </c>
      <c r="M644" s="24">
        <f t="shared" si="128"/>
        <v>1.1823811804672838E-3</v>
      </c>
      <c r="N644" s="24">
        <f t="shared" si="128"/>
        <v>1.6728870682305396E-3</v>
      </c>
      <c r="O644" s="24">
        <f t="shared" si="128"/>
        <v>1.5406691725434827E-3</v>
      </c>
      <c r="P644" s="24">
        <f t="shared" si="128"/>
        <v>8.2489510999492123E-4</v>
      </c>
      <c r="Q644" s="24">
        <f t="shared" si="128"/>
        <v>1.4571980634511519E-3</v>
      </c>
      <c r="R644" s="24">
        <f t="shared" si="128"/>
        <v>2.3235630743851038E-3</v>
      </c>
      <c r="S644" s="24">
        <f t="shared" si="128"/>
        <v>8.8676661137915139E-4</v>
      </c>
      <c r="T644" s="24">
        <f t="shared" si="128"/>
        <v>6.4207567421640762E-4</v>
      </c>
      <c r="U644" s="24">
        <f t="shared" si="128"/>
        <v>2.0199235481704928E-3</v>
      </c>
      <c r="V644" s="24">
        <f t="shared" si="128"/>
        <v>2.069113960705042E-3</v>
      </c>
      <c r="W644" s="24">
        <f t="shared" si="128"/>
        <v>1.972021754401072E-3</v>
      </c>
      <c r="X644" s="24">
        <f t="shared" si="128"/>
        <v>2.4018102116907616E-3</v>
      </c>
      <c r="Y644" s="24">
        <f t="shared" si="128"/>
        <v>1.8645587779104011E-3</v>
      </c>
      <c r="Z644" t="str">
        <f t="shared" si="78"/>
        <v>Actinobacteria</v>
      </c>
    </row>
    <row r="645" spans="1:26" x14ac:dyDescent="0.2">
      <c r="A645" t="s">
        <v>232</v>
      </c>
      <c r="B645" s="24">
        <f t="shared" ref="B645:Y645" si="129">B118/B$525</f>
        <v>6.5727986779010039E-4</v>
      </c>
      <c r="C645" s="24">
        <f t="shared" si="129"/>
        <v>1.334090859626067E-3</v>
      </c>
      <c r="D645" s="24">
        <f t="shared" si="129"/>
        <v>1.1760126521087751E-3</v>
      </c>
      <c r="E645" s="24">
        <f t="shared" si="129"/>
        <v>7.988553315352371E-4</v>
      </c>
      <c r="F645" s="24">
        <f t="shared" si="129"/>
        <v>9.289446943155995E-4</v>
      </c>
      <c r="G645" s="24">
        <f t="shared" si="129"/>
        <v>1.5301179295497297E-5</v>
      </c>
      <c r="H645" s="24">
        <f t="shared" si="129"/>
        <v>9.190529096967234E-3</v>
      </c>
      <c r="I645" s="24">
        <f t="shared" si="129"/>
        <v>3.504339635912963E-6</v>
      </c>
      <c r="J645" s="24">
        <f t="shared" si="129"/>
        <v>4.4898508320736295E-6</v>
      </c>
      <c r="K645" s="24">
        <f t="shared" si="129"/>
        <v>8.9562067955131688E-3</v>
      </c>
      <c r="L645" s="24">
        <f t="shared" si="129"/>
        <v>9.2758291586912817E-6</v>
      </c>
      <c r="M645" s="24">
        <f t="shared" si="129"/>
        <v>2.6413224568388729E-3</v>
      </c>
      <c r="N645" s="24">
        <f t="shared" si="129"/>
        <v>5.0020581824953051E-6</v>
      </c>
      <c r="O645" s="24">
        <f t="shared" si="129"/>
        <v>9.9385673626891258E-4</v>
      </c>
      <c r="P645" s="24">
        <f t="shared" si="129"/>
        <v>1.5698583027479215E-3</v>
      </c>
      <c r="Q645" s="24">
        <f t="shared" si="129"/>
        <v>9.5633959422188053E-4</v>
      </c>
      <c r="R645" s="24">
        <f t="shared" si="129"/>
        <v>3.5953958443530466E-5</v>
      </c>
      <c r="S645" s="24">
        <f t="shared" si="129"/>
        <v>6.1696501626691685E-3</v>
      </c>
      <c r="T645" s="24">
        <f t="shared" si="129"/>
        <v>5.0160362549267904E-3</v>
      </c>
      <c r="U645" s="24">
        <f t="shared" si="129"/>
        <v>3.4885559502629525E-6</v>
      </c>
      <c r="V645" s="24">
        <f t="shared" si="129"/>
        <v>5.4067337264633965E-6</v>
      </c>
      <c r="W645" s="24">
        <f t="shared" si="129"/>
        <v>4.861340626699474E-6</v>
      </c>
      <c r="X645" s="24">
        <f t="shared" si="129"/>
        <v>4.5330982322683394E-6</v>
      </c>
      <c r="Y645" s="24">
        <f t="shared" si="129"/>
        <v>3.8567061377244245E-6</v>
      </c>
      <c r="Z645" t="str">
        <f t="shared" si="78"/>
        <v>Verruomicrobia</v>
      </c>
    </row>
    <row r="646" spans="1:26" x14ac:dyDescent="0.2">
      <c r="A646" t="s">
        <v>233</v>
      </c>
      <c r="B646" s="24">
        <f t="shared" ref="B646:Y646" si="130">B119/B$525</f>
        <v>9.0126327084602369E-4</v>
      </c>
      <c r="C646" s="24">
        <f t="shared" si="130"/>
        <v>1.3318512469190876E-3</v>
      </c>
      <c r="D646" s="24">
        <f t="shared" si="130"/>
        <v>1.2944081177925521E-3</v>
      </c>
      <c r="E646" s="24">
        <f t="shared" si="130"/>
        <v>1.1820888340067896E-3</v>
      </c>
      <c r="F646" s="24">
        <f t="shared" si="130"/>
        <v>1.2462346023582893E-3</v>
      </c>
      <c r="G646" s="24">
        <f t="shared" si="130"/>
        <v>1.5196811459986966E-3</v>
      </c>
      <c r="H646" s="24">
        <f t="shared" si="130"/>
        <v>9.2219451363188018E-4</v>
      </c>
      <c r="I646" s="24">
        <f t="shared" si="130"/>
        <v>1.7084383231898718E-3</v>
      </c>
      <c r="J646" s="24">
        <f t="shared" si="130"/>
        <v>2.4518644106048238E-3</v>
      </c>
      <c r="K646" s="24">
        <f t="shared" si="130"/>
        <v>3.1095318401546328E-4</v>
      </c>
      <c r="L646" s="24">
        <f t="shared" si="130"/>
        <v>1.3880372067559708E-3</v>
      </c>
      <c r="M646" s="24">
        <f t="shared" si="130"/>
        <v>6.9157816173481053E-4</v>
      </c>
      <c r="N646" s="24">
        <f t="shared" si="130"/>
        <v>3.1968498887499797E-3</v>
      </c>
      <c r="O646" s="24">
        <f t="shared" si="130"/>
        <v>1.3209525939182666E-3</v>
      </c>
      <c r="P646" s="24">
        <f t="shared" si="130"/>
        <v>2.1252256181125201E-3</v>
      </c>
      <c r="Q646" s="24">
        <f t="shared" si="130"/>
        <v>9.8790384817195112E-4</v>
      </c>
      <c r="R646" s="24">
        <f t="shared" si="130"/>
        <v>1.6202640677741643E-3</v>
      </c>
      <c r="S646" s="24">
        <f t="shared" si="130"/>
        <v>7.9192443677260208E-4</v>
      </c>
      <c r="T646" s="24">
        <f t="shared" si="130"/>
        <v>7.4533930481271633E-4</v>
      </c>
      <c r="U646" s="24">
        <f t="shared" si="130"/>
        <v>1.4256760514636184E-3</v>
      </c>
      <c r="V646" s="24">
        <f t="shared" si="130"/>
        <v>4.2835152349117764E-4</v>
      </c>
      <c r="W646" s="24">
        <f t="shared" si="130"/>
        <v>1.0325045237743525E-3</v>
      </c>
      <c r="X646" s="24">
        <f t="shared" si="130"/>
        <v>1.0086792552589092E-3</v>
      </c>
      <c r="Y646" s="24">
        <f t="shared" si="130"/>
        <v>7.4338639434300526E-4</v>
      </c>
      <c r="Z646" t="str">
        <f t="shared" si="78"/>
        <v>Cyanobacteria</v>
      </c>
    </row>
    <row r="647" spans="1:26" x14ac:dyDescent="0.2">
      <c r="A647" t="s">
        <v>234</v>
      </c>
      <c r="B647" s="24">
        <f t="shared" ref="B647:Y647" si="131">B120/B$525</f>
        <v>7.207544471706732E-4</v>
      </c>
      <c r="C647" s="24">
        <f t="shared" si="131"/>
        <v>1.3287445138569511E-3</v>
      </c>
      <c r="D647" s="24">
        <f t="shared" si="131"/>
        <v>1.0010733518916466E-3</v>
      </c>
      <c r="E647" s="24">
        <f t="shared" si="131"/>
        <v>8.8844954961163998E-4</v>
      </c>
      <c r="F647" s="24">
        <f t="shared" si="131"/>
        <v>1.2199341621638763E-3</v>
      </c>
      <c r="G647" s="24">
        <f t="shared" si="131"/>
        <v>2.2665636482979519E-4</v>
      </c>
      <c r="H647" s="24">
        <f t="shared" si="131"/>
        <v>3.7383392526482038E-3</v>
      </c>
      <c r="I647" s="24">
        <f t="shared" si="131"/>
        <v>2.2677327105241019E-4</v>
      </c>
      <c r="J647" s="24">
        <f t="shared" si="131"/>
        <v>1.2453574116817935E-4</v>
      </c>
      <c r="K647" s="24">
        <f t="shared" si="131"/>
        <v>4.9812607162420522E-3</v>
      </c>
      <c r="L647" s="24">
        <f t="shared" si="131"/>
        <v>2.1277803218850382E-4</v>
      </c>
      <c r="M647" s="24">
        <f t="shared" si="131"/>
        <v>6.1330969253617492E-3</v>
      </c>
      <c r="N647" s="24">
        <f t="shared" si="131"/>
        <v>1.3188916928150973E-4</v>
      </c>
      <c r="O647" s="24">
        <f t="shared" si="131"/>
        <v>1.0359936992809051E-3</v>
      </c>
      <c r="P647" s="24">
        <f t="shared" si="131"/>
        <v>1.062263245700624E-3</v>
      </c>
      <c r="Q647" s="24">
        <f t="shared" si="131"/>
        <v>1.2444384768918449E-3</v>
      </c>
      <c r="R647" s="24">
        <f t="shared" si="131"/>
        <v>3.573475507447534E-4</v>
      </c>
      <c r="S647" s="24">
        <f t="shared" si="131"/>
        <v>5.0863495279884104E-3</v>
      </c>
      <c r="T647" s="24">
        <f t="shared" si="131"/>
        <v>3.8115360533703207E-3</v>
      </c>
      <c r="U647" s="24">
        <f t="shared" si="131"/>
        <v>1.0367428500065316E-4</v>
      </c>
      <c r="V647" s="24">
        <f t="shared" si="131"/>
        <v>1.6803498912723724E-4</v>
      </c>
      <c r="W647" s="24">
        <f t="shared" si="131"/>
        <v>9.5076661968803987E-5</v>
      </c>
      <c r="X647" s="24">
        <f t="shared" si="131"/>
        <v>1.7238521899057749E-4</v>
      </c>
      <c r="Y647" s="24">
        <f t="shared" si="131"/>
        <v>2.1004995671182431E-4</v>
      </c>
      <c r="Z647" t="str">
        <f t="shared" si="78"/>
        <v>Betaproteobacteria</v>
      </c>
    </row>
    <row r="648" spans="1:26" x14ac:dyDescent="0.2">
      <c r="A648" t="s">
        <v>235</v>
      </c>
      <c r="B648" s="24">
        <f t="shared" ref="B648:Y648" si="132">B121/B$525</f>
        <v>8.2882266604139348E-4</v>
      </c>
      <c r="C648" s="24">
        <f t="shared" si="132"/>
        <v>1.3202596589512242E-3</v>
      </c>
      <c r="D648" s="24">
        <f t="shared" si="132"/>
        <v>1.1810614877028423E-3</v>
      </c>
      <c r="E648" s="24">
        <f t="shared" si="132"/>
        <v>1.4320217594683902E-3</v>
      </c>
      <c r="F648" s="24">
        <f t="shared" si="132"/>
        <v>1.2794330429397656E-3</v>
      </c>
      <c r="G648" s="24">
        <f t="shared" si="132"/>
        <v>1.8079999407963538E-3</v>
      </c>
      <c r="H648" s="24">
        <f t="shared" si="132"/>
        <v>9.2092680894842352E-4</v>
      </c>
      <c r="I648" s="24">
        <f t="shared" si="132"/>
        <v>1.8777002975459884E-3</v>
      </c>
      <c r="J648" s="24">
        <f t="shared" si="132"/>
        <v>1.6054376793279749E-3</v>
      </c>
      <c r="K648" s="24">
        <f t="shared" si="132"/>
        <v>4.2799967958619334E-4</v>
      </c>
      <c r="L648" s="24">
        <f t="shared" si="132"/>
        <v>2.2288129711831631E-3</v>
      </c>
      <c r="M648" s="24">
        <f t="shared" si="132"/>
        <v>7.0352756942886063E-4</v>
      </c>
      <c r="N648" s="24">
        <f t="shared" si="132"/>
        <v>2.1124601317582376E-3</v>
      </c>
      <c r="O648" s="24">
        <f t="shared" si="132"/>
        <v>1.5219740290041116E-3</v>
      </c>
      <c r="P648" s="24">
        <f t="shared" si="132"/>
        <v>9.9405328864450213E-4</v>
      </c>
      <c r="Q648" s="24">
        <f t="shared" si="132"/>
        <v>2.1246209491491462E-3</v>
      </c>
      <c r="R648" s="24">
        <f t="shared" si="132"/>
        <v>2.4350340043030653E-3</v>
      </c>
      <c r="S648" s="24">
        <f t="shared" si="132"/>
        <v>1.0742082340365396E-3</v>
      </c>
      <c r="T648" s="24">
        <f t="shared" si="132"/>
        <v>9.3146722115159677E-4</v>
      </c>
      <c r="U648" s="24">
        <f t="shared" si="132"/>
        <v>2.3823369426040539E-3</v>
      </c>
      <c r="V648" s="24">
        <f t="shared" si="132"/>
        <v>1.2542899192169005E-3</v>
      </c>
      <c r="W648" s="24">
        <f t="shared" si="132"/>
        <v>1.9217468954787888E-3</v>
      </c>
      <c r="X648" s="24">
        <f t="shared" si="132"/>
        <v>3.1555003155719291E-3</v>
      </c>
      <c r="Y648" s="24">
        <f t="shared" si="132"/>
        <v>1.769873957001519E-3</v>
      </c>
      <c r="Z648" t="str">
        <f t="shared" si="78"/>
        <v>Actinobacteria</v>
      </c>
    </row>
    <row r="649" spans="1:26" x14ac:dyDescent="0.2">
      <c r="A649" t="s">
        <v>236</v>
      </c>
      <c r="B649" s="24">
        <f t="shared" ref="B649:Y649" si="133">B122/B$525</f>
        <v>3.1831965369793283E-3</v>
      </c>
      <c r="C649" s="24">
        <f t="shared" si="133"/>
        <v>1.3192399265794929E-3</v>
      </c>
      <c r="D649" s="24">
        <f t="shared" si="133"/>
        <v>2.624157725884754E-3</v>
      </c>
      <c r="E649" s="24">
        <f t="shared" si="133"/>
        <v>2.9872105052207742E-3</v>
      </c>
      <c r="F649" s="24">
        <f t="shared" si="133"/>
        <v>2.6572178006897093E-3</v>
      </c>
      <c r="G649" s="24">
        <f t="shared" si="133"/>
        <v>1.5274945898345483E-5</v>
      </c>
      <c r="H649" s="24">
        <f t="shared" si="133"/>
        <v>2.2708499580084983E-5</v>
      </c>
      <c r="I649" s="24">
        <f t="shared" si="133"/>
        <v>1.2530095493185611E-5</v>
      </c>
      <c r="J649" s="24">
        <f t="shared" si="133"/>
        <v>7.4515695178275895E-6</v>
      </c>
      <c r="K649" s="24">
        <f t="shared" si="133"/>
        <v>2.221924096462429E-5</v>
      </c>
      <c r="L649" s="24">
        <f t="shared" si="133"/>
        <v>9.4572281900249466E-6</v>
      </c>
      <c r="M649" s="24">
        <f t="shared" si="133"/>
        <v>2.171832433614756E-5</v>
      </c>
      <c r="N649" s="24">
        <f t="shared" si="133"/>
        <v>7.5573294059694769E-6</v>
      </c>
      <c r="O649" s="24">
        <f t="shared" si="133"/>
        <v>4.7558431271696759E-4</v>
      </c>
      <c r="P649" s="24">
        <f t="shared" si="133"/>
        <v>3.3175880734438237E-3</v>
      </c>
      <c r="Q649" s="24">
        <f t="shared" si="133"/>
        <v>2.3280042971050496E-3</v>
      </c>
      <c r="R649" s="24">
        <f t="shared" si="133"/>
        <v>1.5032317029891232E-5</v>
      </c>
      <c r="S649" s="24">
        <f t="shared" si="133"/>
        <v>1.4856644536660886E-5</v>
      </c>
      <c r="T649" s="24">
        <f t="shared" si="133"/>
        <v>1.2902942432298548E-4</v>
      </c>
      <c r="U649" s="24">
        <f t="shared" si="133"/>
        <v>1.1064241851968539E-5</v>
      </c>
      <c r="V649" s="24">
        <f t="shared" si="133"/>
        <v>1.1921691338332124E-5</v>
      </c>
      <c r="W649" s="24">
        <f t="shared" si="133"/>
        <v>1.9309660076585182E-5</v>
      </c>
      <c r="X649" s="24">
        <f t="shared" si="133"/>
        <v>1.2164889890430947E-5</v>
      </c>
      <c r="Y649" s="24">
        <f t="shared" si="133"/>
        <v>9.5200757745357637E-6</v>
      </c>
      <c r="Z649" t="str">
        <f t="shared" si="78"/>
        <v>Lentisphaerae</v>
      </c>
    </row>
    <row r="650" spans="1:26" x14ac:dyDescent="0.2">
      <c r="A650" t="s">
        <v>237</v>
      </c>
      <c r="B650" s="24">
        <f t="shared" ref="B650:Y650" si="134">B123/B$525</f>
        <v>1.4074265566236617E-3</v>
      </c>
      <c r="C650" s="24">
        <f t="shared" si="134"/>
        <v>1.2953163801193732E-3</v>
      </c>
      <c r="D650" s="24">
        <f t="shared" si="134"/>
        <v>1.4603766545639928E-3</v>
      </c>
      <c r="E650" s="24">
        <f t="shared" si="134"/>
        <v>2.204930076064896E-3</v>
      </c>
      <c r="F650" s="24">
        <f t="shared" si="134"/>
        <v>1.3545075071354658E-3</v>
      </c>
      <c r="G650" s="24">
        <f t="shared" si="134"/>
        <v>3.2956579058249567E-3</v>
      </c>
      <c r="H650" s="24">
        <f t="shared" si="134"/>
        <v>1.167668359657228E-3</v>
      </c>
      <c r="I650" s="24">
        <f t="shared" si="134"/>
        <v>2.4563931365563208E-3</v>
      </c>
      <c r="J650" s="24">
        <f t="shared" si="134"/>
        <v>3.2512076176123236E-3</v>
      </c>
      <c r="K650" s="24">
        <f t="shared" si="134"/>
        <v>1.6026782833792041E-4</v>
      </c>
      <c r="L650" s="24">
        <f t="shared" si="134"/>
        <v>4.3642381906109882E-3</v>
      </c>
      <c r="M650" s="24">
        <f t="shared" si="134"/>
        <v>3.6046982079499066E-4</v>
      </c>
      <c r="N650" s="24">
        <f t="shared" si="134"/>
        <v>3.9765976665788851E-3</v>
      </c>
      <c r="O650" s="24">
        <f t="shared" si="134"/>
        <v>2.2485411381891231E-3</v>
      </c>
      <c r="P650" s="24">
        <f t="shared" si="134"/>
        <v>1.2378414177783707E-3</v>
      </c>
      <c r="Q650" s="24">
        <f t="shared" si="134"/>
        <v>2.2918428264071403E-3</v>
      </c>
      <c r="R650" s="24">
        <f t="shared" si="134"/>
        <v>2.9256781674262119E-3</v>
      </c>
      <c r="S650" s="24">
        <f t="shared" si="134"/>
        <v>1.0520360128527353E-3</v>
      </c>
      <c r="T650" s="24">
        <f t="shared" si="134"/>
        <v>8.170628569431986E-4</v>
      </c>
      <c r="U650" s="24">
        <f t="shared" si="134"/>
        <v>3.1720962695862016E-3</v>
      </c>
      <c r="V650" s="24">
        <f t="shared" si="134"/>
        <v>6.1713189049231332E-3</v>
      </c>
      <c r="W650" s="24">
        <f t="shared" si="134"/>
        <v>3.7699750281019054E-3</v>
      </c>
      <c r="X650" s="24">
        <f t="shared" si="134"/>
        <v>4.220211644710428E-3</v>
      </c>
      <c r="Y650" s="24">
        <f t="shared" si="134"/>
        <v>4.3786915545798175E-3</v>
      </c>
      <c r="Z650" t="str">
        <f t="shared" si="78"/>
        <v>Actinobacteria</v>
      </c>
    </row>
    <row r="651" spans="1:26" x14ac:dyDescent="0.2">
      <c r="A651" t="s">
        <v>238</v>
      </c>
      <c r="B651" s="24">
        <f t="shared" ref="B651:Y651" si="135">B124/B$525</f>
        <v>1.4946594058946614E-3</v>
      </c>
      <c r="C651" s="24">
        <f t="shared" si="135"/>
        <v>1.280048926950646E-3</v>
      </c>
      <c r="D651" s="24">
        <f t="shared" si="135"/>
        <v>1.1889870478970414E-3</v>
      </c>
      <c r="E651" s="24">
        <f t="shared" si="135"/>
        <v>1.3928903237161393E-3</v>
      </c>
      <c r="F651" s="24">
        <f t="shared" si="135"/>
        <v>1.0263145441110559E-3</v>
      </c>
      <c r="G651" s="24">
        <f t="shared" si="135"/>
        <v>3.0735703381805351E-3</v>
      </c>
      <c r="H651" s="24">
        <f t="shared" si="135"/>
        <v>9.7533246609044898E-4</v>
      </c>
      <c r="I651" s="24">
        <f t="shared" si="135"/>
        <v>3.0404249187852418E-3</v>
      </c>
      <c r="J651" s="24">
        <f t="shared" si="135"/>
        <v>3.2202708594462879E-3</v>
      </c>
      <c r="K651" s="24">
        <f t="shared" si="135"/>
        <v>2.3820337739593036E-5</v>
      </c>
      <c r="L651" s="24">
        <f t="shared" si="135"/>
        <v>3.2084275418695833E-3</v>
      </c>
      <c r="M651" s="24">
        <f t="shared" si="135"/>
        <v>3.2689270468199119E-5</v>
      </c>
      <c r="N651" s="24">
        <f t="shared" si="135"/>
        <v>3.5962672100811536E-3</v>
      </c>
      <c r="O651" s="24">
        <f t="shared" si="135"/>
        <v>1.4839096981479796E-3</v>
      </c>
      <c r="P651" s="24">
        <f t="shared" si="135"/>
        <v>1.208841796140095E-3</v>
      </c>
      <c r="Q651" s="24">
        <f t="shared" si="135"/>
        <v>8.3186255847887073E-4</v>
      </c>
      <c r="R651" s="24">
        <f t="shared" si="135"/>
        <v>1.5677129428696155E-3</v>
      </c>
      <c r="S651" s="24">
        <f t="shared" si="135"/>
        <v>4.9954607785195049E-4</v>
      </c>
      <c r="T651" s="24">
        <f t="shared" si="135"/>
        <v>4.2838902535038709E-4</v>
      </c>
      <c r="U651" s="24">
        <f t="shared" si="135"/>
        <v>1.3405657606819247E-3</v>
      </c>
      <c r="V651" s="24">
        <f t="shared" si="135"/>
        <v>9.8482057959753291E-4</v>
      </c>
      <c r="W651" s="24">
        <f t="shared" si="135"/>
        <v>1.6877164679740635E-3</v>
      </c>
      <c r="X651" s="24">
        <f t="shared" si="135"/>
        <v>1.2685023870259481E-3</v>
      </c>
      <c r="Y651" s="24">
        <f t="shared" si="135"/>
        <v>1.2424831489001738E-3</v>
      </c>
      <c r="Z651" t="str">
        <f t="shared" si="78"/>
        <v>Betaproteobacteria</v>
      </c>
    </row>
    <row r="652" spans="1:26" x14ac:dyDescent="0.2">
      <c r="A652" t="s">
        <v>239</v>
      </c>
      <c r="B652" s="24">
        <f t="shared" ref="B652:Y652" si="136">B125/B$525</f>
        <v>1.4888020824118682E-4</v>
      </c>
      <c r="C652" s="24">
        <f t="shared" si="136"/>
        <v>1.2797856545423258E-3</v>
      </c>
      <c r="D652" s="24">
        <f t="shared" si="136"/>
        <v>4.6920783968435533E-4</v>
      </c>
      <c r="E652" s="24">
        <f t="shared" si="136"/>
        <v>1.1392743196436954E-3</v>
      </c>
      <c r="F652" s="24">
        <f t="shared" si="136"/>
        <v>2.2071707038591472E-3</v>
      </c>
      <c r="G652" s="24">
        <f t="shared" si="136"/>
        <v>1.3292392134243563E-5</v>
      </c>
      <c r="H652" s="24">
        <f t="shared" si="136"/>
        <v>6.1573679669479812E-6</v>
      </c>
      <c r="I652" s="24">
        <f t="shared" si="136"/>
        <v>1.0440095751674257E-5</v>
      </c>
      <c r="J652" s="24">
        <f t="shared" si="136"/>
        <v>2.3246077078709332E-5</v>
      </c>
      <c r="K652" s="24">
        <f t="shared" si="136"/>
        <v>2.0089215879561439E-6</v>
      </c>
      <c r="L652" s="24">
        <f t="shared" si="136"/>
        <v>2.6670403201182898E-5</v>
      </c>
      <c r="M652" s="24">
        <f t="shared" si="136"/>
        <v>2.2949933938486742E-6</v>
      </c>
      <c r="N652" s="24">
        <f t="shared" si="136"/>
        <v>1.7895907044121809E-5</v>
      </c>
      <c r="O652" s="24">
        <f t="shared" si="136"/>
        <v>7.5150810170348259E-5</v>
      </c>
      <c r="P652" s="24">
        <f t="shared" si="136"/>
        <v>1.4019954050149789E-3</v>
      </c>
      <c r="Q652" s="24">
        <f t="shared" si="136"/>
        <v>8.9290942475562661E-4</v>
      </c>
      <c r="R652" s="24">
        <f t="shared" si="136"/>
        <v>9.7950858285575504E-6</v>
      </c>
      <c r="S652" s="24">
        <f t="shared" si="136"/>
        <v>3.354531020263911E-6</v>
      </c>
      <c r="T652" s="24">
        <f t="shared" si="136"/>
        <v>2.6288999981715474E-5</v>
      </c>
      <c r="U652" s="24">
        <f t="shared" si="136"/>
        <v>1.1205487804763387E-5</v>
      </c>
      <c r="V652" s="24">
        <f t="shared" si="136"/>
        <v>8.5419822595734801E-6</v>
      </c>
      <c r="W652" s="24">
        <f t="shared" si="136"/>
        <v>1.4151081722077499E-5</v>
      </c>
      <c r="X652" s="24">
        <f t="shared" si="136"/>
        <v>1.1306200885479248E-5</v>
      </c>
      <c r="Y652" s="24">
        <f t="shared" si="136"/>
        <v>7.2659697776810301E-6</v>
      </c>
      <c r="Z652" t="str">
        <f t="shared" si="78"/>
        <v>Deltaproteobacteria</v>
      </c>
    </row>
    <row r="653" spans="1:26" x14ac:dyDescent="0.2">
      <c r="A653" t="s">
        <v>240</v>
      </c>
      <c r="B653" s="24">
        <f t="shared" ref="B653:Y653" si="137">B126/B$525</f>
        <v>1.0676435857212957E-3</v>
      </c>
      <c r="C653" s="24">
        <f t="shared" si="137"/>
        <v>1.2466013026472436E-3</v>
      </c>
      <c r="D653" s="24">
        <f t="shared" si="137"/>
        <v>1.2353545794325427E-3</v>
      </c>
      <c r="E653" s="24">
        <f t="shared" si="137"/>
        <v>1.9522531674445573E-3</v>
      </c>
      <c r="F653" s="24">
        <f t="shared" si="137"/>
        <v>2.5432907970339975E-3</v>
      </c>
      <c r="G653" s="24">
        <f t="shared" si="137"/>
        <v>2.6882236693885476E-7</v>
      </c>
      <c r="H653" s="24">
        <f t="shared" si="137"/>
        <v>1.7663548593960614E-6</v>
      </c>
      <c r="I653" s="24">
        <f t="shared" si="137"/>
        <v>3.7657645128787784E-9</v>
      </c>
      <c r="J653" s="24">
        <f t="shared" si="137"/>
        <v>0</v>
      </c>
      <c r="K653" s="24">
        <f t="shared" si="137"/>
        <v>1.0084340996748814E-7</v>
      </c>
      <c r="L653" s="24">
        <f t="shared" si="137"/>
        <v>5.6380694744816406E-9</v>
      </c>
      <c r="M653" s="24">
        <f t="shared" si="137"/>
        <v>0</v>
      </c>
      <c r="N653" s="24">
        <f t="shared" si="137"/>
        <v>0</v>
      </c>
      <c r="O653" s="24">
        <f t="shared" si="137"/>
        <v>2.3537500429518006E-4</v>
      </c>
      <c r="P653" s="24">
        <f t="shared" si="137"/>
        <v>2.2676059692986156E-3</v>
      </c>
      <c r="Q653" s="24">
        <f t="shared" si="137"/>
        <v>1.9659670533671374E-3</v>
      </c>
      <c r="R653" s="24">
        <f t="shared" si="137"/>
        <v>2.4366044032200545E-8</v>
      </c>
      <c r="S653" s="24">
        <f t="shared" si="137"/>
        <v>1.2904734091969606E-7</v>
      </c>
      <c r="T653" s="24">
        <f t="shared" si="137"/>
        <v>2.2881902356250102E-5</v>
      </c>
      <c r="U653" s="24">
        <f t="shared" si="137"/>
        <v>1.550889283645189E-8</v>
      </c>
      <c r="V653" s="24">
        <f t="shared" si="137"/>
        <v>4.8496568399040942E-8</v>
      </c>
      <c r="W653" s="24">
        <f t="shared" si="137"/>
        <v>1.6816940463399872E-7</v>
      </c>
      <c r="X653" s="24">
        <f t="shared" si="137"/>
        <v>6.80500995582993E-8</v>
      </c>
      <c r="Y653" s="24">
        <f t="shared" si="137"/>
        <v>2.4283496690178776E-8</v>
      </c>
      <c r="Z653" t="str">
        <f t="shared" si="78"/>
        <v>CP WWE1</v>
      </c>
    </row>
    <row r="654" spans="1:26" x14ac:dyDescent="0.2">
      <c r="A654" t="s">
        <v>241</v>
      </c>
      <c r="B654" s="24">
        <f t="shared" ref="B654:Y654" si="138">B127/B$525</f>
        <v>5.1896743938080871E-4</v>
      </c>
      <c r="C654" s="24">
        <f t="shared" si="138"/>
        <v>1.2427322777584838E-3</v>
      </c>
      <c r="D654" s="24">
        <f t="shared" si="138"/>
        <v>8.4747494500216623E-4</v>
      </c>
      <c r="E654" s="24">
        <f t="shared" si="138"/>
        <v>3.142576994712684E-3</v>
      </c>
      <c r="F654" s="24">
        <f t="shared" si="138"/>
        <v>2.45632826955076E-3</v>
      </c>
      <c r="G654" s="24">
        <f t="shared" si="138"/>
        <v>1.7054963278815622E-6</v>
      </c>
      <c r="H654" s="24">
        <f t="shared" si="138"/>
        <v>9.0275975120724298E-6</v>
      </c>
      <c r="I654" s="24">
        <f t="shared" si="138"/>
        <v>1.5532761597088305E-6</v>
      </c>
      <c r="J654" s="24">
        <f t="shared" si="138"/>
        <v>9.4250036105621325E-7</v>
      </c>
      <c r="K654" s="24">
        <f t="shared" si="138"/>
        <v>1.5435276727180766E-5</v>
      </c>
      <c r="L654" s="24">
        <f t="shared" si="138"/>
        <v>1.2372651266490508E-6</v>
      </c>
      <c r="M654" s="24">
        <f t="shared" si="138"/>
        <v>2.5251670988391964E-5</v>
      </c>
      <c r="N654" s="24">
        <f t="shared" si="138"/>
        <v>8.2677683975006506E-7</v>
      </c>
      <c r="O654" s="24">
        <f t="shared" si="138"/>
        <v>9.2532907715421926E-5</v>
      </c>
      <c r="P654" s="24">
        <f t="shared" si="138"/>
        <v>4.1358239258104494E-3</v>
      </c>
      <c r="Q654" s="24">
        <f t="shared" si="138"/>
        <v>2.926852009090031E-3</v>
      </c>
      <c r="R654" s="24">
        <f t="shared" si="138"/>
        <v>2.433119252561812E-6</v>
      </c>
      <c r="S654" s="24">
        <f t="shared" si="138"/>
        <v>7.672122770563171E-6</v>
      </c>
      <c r="T654" s="24">
        <f t="shared" si="138"/>
        <v>7.867142097548642E-6</v>
      </c>
      <c r="U654" s="24">
        <f t="shared" si="138"/>
        <v>1.7503878095188171E-6</v>
      </c>
      <c r="V654" s="24">
        <f t="shared" si="138"/>
        <v>2.25866239236505E-6</v>
      </c>
      <c r="W654" s="24">
        <f t="shared" si="138"/>
        <v>3.331530036025017E-6</v>
      </c>
      <c r="X654" s="24">
        <f t="shared" si="138"/>
        <v>2.1260499885490596E-6</v>
      </c>
      <c r="Y654" s="24">
        <f t="shared" si="138"/>
        <v>1.9940273167537338E-6</v>
      </c>
      <c r="Z654" t="str">
        <f t="shared" si="78"/>
        <v>Lentisphaerae</v>
      </c>
    </row>
    <row r="655" spans="1:26" x14ac:dyDescent="0.2">
      <c r="A655" t="s">
        <v>242</v>
      </c>
      <c r="B655" s="24">
        <f t="shared" ref="B655:Y655" si="139">B128/B$525</f>
        <v>8.9090254894994925E-4</v>
      </c>
      <c r="C655" s="24">
        <f t="shared" si="139"/>
        <v>1.2418138006815033E-3</v>
      </c>
      <c r="D655" s="24">
        <f t="shared" si="139"/>
        <v>1.2263242659069993E-3</v>
      </c>
      <c r="E655" s="24">
        <f t="shared" si="139"/>
        <v>1.1385991389971438E-3</v>
      </c>
      <c r="F655" s="24">
        <f t="shared" si="139"/>
        <v>8.9434289576052458E-4</v>
      </c>
      <c r="G655" s="24">
        <f t="shared" si="139"/>
        <v>1.7869057278000031E-3</v>
      </c>
      <c r="H655" s="24">
        <f t="shared" si="139"/>
        <v>1.5950991967744708E-3</v>
      </c>
      <c r="I655" s="24">
        <f t="shared" si="139"/>
        <v>1.9209695696198693E-3</v>
      </c>
      <c r="J655" s="24">
        <f t="shared" si="139"/>
        <v>2.1162523709488991E-3</v>
      </c>
      <c r="K655" s="24">
        <f t="shared" si="139"/>
        <v>6.5124034509383248E-5</v>
      </c>
      <c r="L655" s="24">
        <f t="shared" si="139"/>
        <v>2.3813344236546974E-3</v>
      </c>
      <c r="M655" s="24">
        <f t="shared" si="139"/>
        <v>7.9155643046399966E-5</v>
      </c>
      <c r="N655" s="24">
        <f t="shared" si="139"/>
        <v>1.6208900615442157E-3</v>
      </c>
      <c r="O655" s="24">
        <f t="shared" si="139"/>
        <v>1.5103999166532827E-3</v>
      </c>
      <c r="P655" s="24">
        <f t="shared" si="139"/>
        <v>1.0182384850768405E-3</v>
      </c>
      <c r="Q655" s="24">
        <f t="shared" si="139"/>
        <v>1.2073127317149936E-3</v>
      </c>
      <c r="R655" s="24">
        <f t="shared" si="139"/>
        <v>2.5221058335035875E-3</v>
      </c>
      <c r="S655" s="24">
        <f t="shared" si="139"/>
        <v>9.7069111120019812E-4</v>
      </c>
      <c r="T655" s="24">
        <f t="shared" si="139"/>
        <v>9.8279399264200444E-4</v>
      </c>
      <c r="U655" s="24">
        <f t="shared" si="139"/>
        <v>1.687424514357623E-3</v>
      </c>
      <c r="V655" s="24">
        <f t="shared" si="139"/>
        <v>1.2758225454670509E-3</v>
      </c>
      <c r="W655" s="24">
        <f t="shared" si="139"/>
        <v>1.3710737839292375E-3</v>
      </c>
      <c r="X655" s="24">
        <f t="shared" si="139"/>
        <v>1.9177317525483481E-3</v>
      </c>
      <c r="Y655" s="24">
        <f t="shared" si="139"/>
        <v>1.4619413818305405E-3</v>
      </c>
      <c r="Z655" t="str">
        <f t="shared" si="78"/>
        <v>Acidobacteria</v>
      </c>
    </row>
    <row r="656" spans="1:26" x14ac:dyDescent="0.2">
      <c r="A656" t="s">
        <v>243</v>
      </c>
      <c r="B656" s="24">
        <f t="shared" ref="B656:Y656" si="140">B129/B$525</f>
        <v>1.4133935184183347E-3</v>
      </c>
      <c r="C656" s="24">
        <f t="shared" si="140"/>
        <v>1.2375496928761767E-3</v>
      </c>
      <c r="D656" s="24">
        <f t="shared" si="140"/>
        <v>1.5274507202118271E-3</v>
      </c>
      <c r="E656" s="24">
        <f t="shared" si="140"/>
        <v>1.6114090192371967E-3</v>
      </c>
      <c r="F656" s="24">
        <f t="shared" si="140"/>
        <v>1.0222440066161773E-3</v>
      </c>
      <c r="G656" s="24">
        <f t="shared" si="140"/>
        <v>3.7580595347483032E-3</v>
      </c>
      <c r="H656" s="24">
        <f t="shared" si="140"/>
        <v>1.3908925116628934E-3</v>
      </c>
      <c r="I656" s="24">
        <f t="shared" si="140"/>
        <v>1.9781902167911999E-3</v>
      </c>
      <c r="J656" s="24">
        <f t="shared" si="140"/>
        <v>3.6703174239017303E-3</v>
      </c>
      <c r="K656" s="24">
        <f t="shared" si="140"/>
        <v>4.1396066285330911E-5</v>
      </c>
      <c r="L656" s="24">
        <f t="shared" si="140"/>
        <v>2.6677905669290373E-3</v>
      </c>
      <c r="M656" s="24">
        <f t="shared" si="140"/>
        <v>5.5481538187880139E-5</v>
      </c>
      <c r="N656" s="24">
        <f t="shared" si="140"/>
        <v>3.7678718695048664E-3</v>
      </c>
      <c r="O656" s="24">
        <f t="shared" si="140"/>
        <v>2.8057310864044414E-3</v>
      </c>
      <c r="P656" s="24">
        <f t="shared" si="140"/>
        <v>3.8974629982922019E-3</v>
      </c>
      <c r="Q656" s="24">
        <f t="shared" si="140"/>
        <v>2.895439923011809E-3</v>
      </c>
      <c r="R656" s="24">
        <f t="shared" si="140"/>
        <v>3.3665772184329145E-3</v>
      </c>
      <c r="S656" s="24">
        <f t="shared" si="140"/>
        <v>1.2891772729674189E-3</v>
      </c>
      <c r="T656" s="24">
        <f t="shared" si="140"/>
        <v>1.5144040147155042E-3</v>
      </c>
      <c r="U656" s="24">
        <f t="shared" si="140"/>
        <v>2.3142928082661302E-3</v>
      </c>
      <c r="V656" s="24">
        <f t="shared" si="140"/>
        <v>1.7010385546684201E-3</v>
      </c>
      <c r="W656" s="24">
        <f t="shared" si="140"/>
        <v>2.3430669685360742E-3</v>
      </c>
      <c r="X656" s="24">
        <f t="shared" si="140"/>
        <v>2.7259202552493735E-3</v>
      </c>
      <c r="Y656" s="24">
        <f t="shared" si="140"/>
        <v>2.1385128976441361E-3</v>
      </c>
      <c r="Z656" t="str">
        <f t="shared" si="78"/>
        <v>Verruomicrobia</v>
      </c>
    </row>
    <row r="657" spans="1:26" x14ac:dyDescent="0.2">
      <c r="A657" t="s">
        <v>244</v>
      </c>
      <c r="B657" s="24">
        <f t="shared" ref="B657:Y657" si="141">B130/B$525</f>
        <v>2.5845992829786751E-3</v>
      </c>
      <c r="C657" s="24">
        <f t="shared" si="141"/>
        <v>1.2325385353310243E-3</v>
      </c>
      <c r="D657" s="24">
        <f t="shared" si="141"/>
        <v>2.5478954283453012E-3</v>
      </c>
      <c r="E657" s="24">
        <f t="shared" si="141"/>
        <v>2.3890793757054165E-3</v>
      </c>
      <c r="F657" s="24">
        <f t="shared" si="141"/>
        <v>2.8119286776572853E-3</v>
      </c>
      <c r="G657" s="24">
        <f t="shared" si="141"/>
        <v>1.2912022770974057E-6</v>
      </c>
      <c r="H657" s="24">
        <f t="shared" si="141"/>
        <v>8.2719551794105364E-6</v>
      </c>
      <c r="I657" s="24">
        <f t="shared" si="141"/>
        <v>5.5192132491196514E-7</v>
      </c>
      <c r="J657" s="24">
        <f t="shared" si="141"/>
        <v>6.9788899804532635E-7</v>
      </c>
      <c r="K657" s="24">
        <f t="shared" si="141"/>
        <v>3.0366180425458E-6</v>
      </c>
      <c r="L657" s="24">
        <f t="shared" si="141"/>
        <v>4.754471925035124E-7</v>
      </c>
      <c r="M657" s="24">
        <f t="shared" si="141"/>
        <v>2.1883955816744793E-6</v>
      </c>
      <c r="N657" s="24">
        <f t="shared" si="141"/>
        <v>5.3908277257625825E-7</v>
      </c>
      <c r="O657" s="24">
        <f t="shared" si="141"/>
        <v>4.5174727747441894E-4</v>
      </c>
      <c r="P657" s="24">
        <f t="shared" si="141"/>
        <v>4.3104709562074277E-3</v>
      </c>
      <c r="Q657" s="24">
        <f t="shared" si="141"/>
        <v>2.2143239113434103E-3</v>
      </c>
      <c r="R657" s="24">
        <f t="shared" si="141"/>
        <v>7.9715856383169329E-7</v>
      </c>
      <c r="S657" s="24">
        <f t="shared" si="141"/>
        <v>2.1853861608537724E-6</v>
      </c>
      <c r="T657" s="24">
        <f t="shared" si="141"/>
        <v>2.0103258096261276E-4</v>
      </c>
      <c r="U657" s="24">
        <f t="shared" si="141"/>
        <v>5.705284988212243E-7</v>
      </c>
      <c r="V657" s="24">
        <f t="shared" si="141"/>
        <v>5.330537864391239E-7</v>
      </c>
      <c r="W657" s="24">
        <f t="shared" si="141"/>
        <v>1.0994495324201653E-6</v>
      </c>
      <c r="X657" s="24">
        <f t="shared" si="141"/>
        <v>5.0053164192522194E-7</v>
      </c>
      <c r="Y657" s="24">
        <f t="shared" si="141"/>
        <v>4.5926880659183517E-7</v>
      </c>
      <c r="Z657" t="str">
        <f t="shared" si="78"/>
        <v>CP Eisenbacteria</v>
      </c>
    </row>
    <row r="658" spans="1:26" x14ac:dyDescent="0.2">
      <c r="A658" t="s">
        <v>245</v>
      </c>
      <c r="B658" s="24">
        <f t="shared" ref="B658:Y658" si="142">B131/B$525</f>
        <v>5.7529356767453764E-4</v>
      </c>
      <c r="C658" s="24">
        <f t="shared" si="142"/>
        <v>1.2165148463041404E-3</v>
      </c>
      <c r="D658" s="24">
        <f t="shared" si="142"/>
        <v>1.0542455894402912E-3</v>
      </c>
      <c r="E658" s="24">
        <f t="shared" si="142"/>
        <v>9.5464980439204539E-4</v>
      </c>
      <c r="F658" s="24">
        <f t="shared" si="142"/>
        <v>1.0083564771562891E-3</v>
      </c>
      <c r="G658" s="24">
        <f t="shared" si="142"/>
        <v>1.7551155398072408E-3</v>
      </c>
      <c r="H658" s="24">
        <f t="shared" si="142"/>
        <v>7.4968646883924375E-4</v>
      </c>
      <c r="I658" s="24">
        <f t="shared" si="142"/>
        <v>1.7867879681976078E-3</v>
      </c>
      <c r="J658" s="24">
        <f t="shared" si="142"/>
        <v>1.6368462823328042E-3</v>
      </c>
      <c r="K658" s="24">
        <f t="shared" si="142"/>
        <v>4.8869452578396996E-5</v>
      </c>
      <c r="L658" s="24">
        <f t="shared" si="142"/>
        <v>1.1066029364878397E-3</v>
      </c>
      <c r="M658" s="24">
        <f t="shared" si="142"/>
        <v>1.4132817270163075E-4</v>
      </c>
      <c r="N658" s="24">
        <f t="shared" si="142"/>
        <v>1.5735405902669347E-3</v>
      </c>
      <c r="O658" s="24">
        <f t="shared" si="142"/>
        <v>1.3297724714551715E-3</v>
      </c>
      <c r="P658" s="24">
        <f t="shared" si="142"/>
        <v>1.0113414667599621E-3</v>
      </c>
      <c r="Q658" s="24">
        <f t="shared" si="142"/>
        <v>7.3580535161934103E-4</v>
      </c>
      <c r="R658" s="24">
        <f t="shared" si="142"/>
        <v>1.660811847538673E-3</v>
      </c>
      <c r="S658" s="24">
        <f t="shared" si="142"/>
        <v>5.665810005261628E-4</v>
      </c>
      <c r="T658" s="24">
        <f t="shared" si="142"/>
        <v>5.1828953622806641E-4</v>
      </c>
      <c r="U658" s="24">
        <f t="shared" si="142"/>
        <v>1.525959257091633E-3</v>
      </c>
      <c r="V658" s="24">
        <f t="shared" si="142"/>
        <v>9.1388536975853002E-4</v>
      </c>
      <c r="W658" s="24">
        <f t="shared" si="142"/>
        <v>1.1073201319375975E-3</v>
      </c>
      <c r="X658" s="24">
        <f t="shared" si="142"/>
        <v>7.7382807165162523E-4</v>
      </c>
      <c r="Y658" s="24">
        <f t="shared" si="142"/>
        <v>1.0044266450219405E-3</v>
      </c>
      <c r="Z658" t="str">
        <f t="shared" ref="Z658:Z721" si="143">VLOOKUP(A658,AB:AE,4,FALSE)</f>
        <v>Cyanobacteria</v>
      </c>
    </row>
    <row r="659" spans="1:26" x14ac:dyDescent="0.2">
      <c r="A659" t="s">
        <v>246</v>
      </c>
      <c r="B659" s="24">
        <f t="shared" ref="B659:Y659" si="144">B132/B$525</f>
        <v>5.8781597084835132E-3</v>
      </c>
      <c r="C659" s="24">
        <f t="shared" si="144"/>
        <v>1.2092310622720424E-3</v>
      </c>
      <c r="D659" s="24">
        <f t="shared" si="144"/>
        <v>3.5779023334034763E-3</v>
      </c>
      <c r="E659" s="24">
        <f t="shared" si="144"/>
        <v>7.4927296172838675E-4</v>
      </c>
      <c r="F659" s="24">
        <f t="shared" si="144"/>
        <v>1.5993083822084294E-3</v>
      </c>
      <c r="G659" s="24">
        <f t="shared" si="144"/>
        <v>2.1221918885047718E-5</v>
      </c>
      <c r="H659" s="24">
        <f t="shared" si="144"/>
        <v>2.2723599694870304E-4</v>
      </c>
      <c r="I659" s="24">
        <f t="shared" si="144"/>
        <v>1.7933468758270975E-5</v>
      </c>
      <c r="J659" s="24">
        <f t="shared" si="144"/>
        <v>2.3137463039540984E-5</v>
      </c>
      <c r="K659" s="24">
        <f t="shared" si="144"/>
        <v>5.1854049302358957E-4</v>
      </c>
      <c r="L659" s="24">
        <f t="shared" si="144"/>
        <v>2.0298796694702534E-5</v>
      </c>
      <c r="M659" s="24">
        <f t="shared" si="144"/>
        <v>3.428173729746087E-5</v>
      </c>
      <c r="N659" s="24">
        <f t="shared" si="144"/>
        <v>2.3093809580755893E-5</v>
      </c>
      <c r="O659" s="24">
        <f t="shared" si="144"/>
        <v>1.5854704297736668E-3</v>
      </c>
      <c r="P659" s="24">
        <f t="shared" si="144"/>
        <v>1.5893820380192423E-3</v>
      </c>
      <c r="Q659" s="24">
        <f t="shared" si="144"/>
        <v>6.5072482666667466E-4</v>
      </c>
      <c r="R659" s="24">
        <f t="shared" si="144"/>
        <v>2.2706138464802787E-5</v>
      </c>
      <c r="S659" s="24">
        <f t="shared" si="144"/>
        <v>2.8777652994633862E-5</v>
      </c>
      <c r="T659" s="24">
        <f t="shared" si="144"/>
        <v>4.7971343655113935E-3</v>
      </c>
      <c r="U659" s="24">
        <f t="shared" si="144"/>
        <v>3.1779387897150979E-5</v>
      </c>
      <c r="V659" s="24">
        <f t="shared" si="144"/>
        <v>6.9060593273419886E-5</v>
      </c>
      <c r="W659" s="24">
        <f t="shared" si="144"/>
        <v>6.4132313058086997E-5</v>
      </c>
      <c r="X659" s="24">
        <f t="shared" si="144"/>
        <v>5.4556650728988947E-5</v>
      </c>
      <c r="Y659" s="24">
        <f t="shared" si="144"/>
        <v>3.1249512542425465E-5</v>
      </c>
      <c r="Z659" t="str">
        <f t="shared" si="143"/>
        <v>Betaproteobacteria</v>
      </c>
    </row>
    <row r="660" spans="1:26" x14ac:dyDescent="0.2">
      <c r="A660" t="s">
        <v>247</v>
      </c>
      <c r="B660" s="24">
        <f t="shared" ref="B660:Y660" si="145">B133/B$525</f>
        <v>6.4849591864228279E-3</v>
      </c>
      <c r="C660" s="24">
        <f t="shared" si="145"/>
        <v>1.192699175764596E-3</v>
      </c>
      <c r="D660" s="24">
        <f t="shared" si="145"/>
        <v>2.6344939441121443E-3</v>
      </c>
      <c r="E660" s="24">
        <f t="shared" si="145"/>
        <v>8.2301209688905301E-4</v>
      </c>
      <c r="F660" s="24">
        <f t="shared" si="145"/>
        <v>1.7594152786460494E-3</v>
      </c>
      <c r="G660" s="24">
        <f t="shared" si="145"/>
        <v>1.4791990630503476E-5</v>
      </c>
      <c r="H660" s="24">
        <f t="shared" si="145"/>
        <v>5.9905482455602677E-4</v>
      </c>
      <c r="I660" s="24">
        <f t="shared" si="145"/>
        <v>1.2154397793094679E-5</v>
      </c>
      <c r="J660" s="24">
        <f t="shared" si="145"/>
        <v>1.482784099794785E-5</v>
      </c>
      <c r="K660" s="24">
        <f t="shared" si="145"/>
        <v>1.5290196115475094E-3</v>
      </c>
      <c r="L660" s="24">
        <f t="shared" si="145"/>
        <v>1.27804692864019E-5</v>
      </c>
      <c r="M660" s="24">
        <f t="shared" si="145"/>
        <v>1.2650449857523746E-4</v>
      </c>
      <c r="N660" s="24">
        <f t="shared" si="145"/>
        <v>1.5342246925383593E-5</v>
      </c>
      <c r="O660" s="24">
        <f t="shared" si="145"/>
        <v>2.179746833683396E-3</v>
      </c>
      <c r="P660" s="24">
        <f t="shared" si="145"/>
        <v>1.8587594119936939E-3</v>
      </c>
      <c r="Q660" s="24">
        <f t="shared" si="145"/>
        <v>1.1448574735943345E-3</v>
      </c>
      <c r="R660" s="24">
        <f t="shared" si="145"/>
        <v>1.5686181853567353E-5</v>
      </c>
      <c r="S660" s="24">
        <f t="shared" si="145"/>
        <v>9.6133364597470537E-5</v>
      </c>
      <c r="T660" s="24">
        <f t="shared" si="145"/>
        <v>1.3873587030018829E-2</v>
      </c>
      <c r="U660" s="24">
        <f t="shared" si="145"/>
        <v>2.2947664951448242E-5</v>
      </c>
      <c r="V660" s="24">
        <f t="shared" si="145"/>
        <v>6.2971930759790723E-5</v>
      </c>
      <c r="W660" s="24">
        <f t="shared" si="145"/>
        <v>8.5317256363415654E-5</v>
      </c>
      <c r="X660" s="24">
        <f t="shared" si="145"/>
        <v>3.3939741605060573E-5</v>
      </c>
      <c r="Y660" s="24">
        <f t="shared" si="145"/>
        <v>1.9136021672416988E-5</v>
      </c>
      <c r="Z660" t="str">
        <f t="shared" si="143"/>
        <v>Betaproteobacteria</v>
      </c>
    </row>
    <row r="661" spans="1:26" x14ac:dyDescent="0.2">
      <c r="A661" t="s">
        <v>248</v>
      </c>
      <c r="B661" s="24">
        <f t="shared" ref="B661:Y661" si="146">B134/B$525</f>
        <v>1.6176035279132455E-3</v>
      </c>
      <c r="C661" s="24">
        <f t="shared" si="146"/>
        <v>1.192658870507782E-3</v>
      </c>
      <c r="D661" s="24">
        <f t="shared" si="146"/>
        <v>1.2097365578190007E-3</v>
      </c>
      <c r="E661" s="24">
        <f t="shared" si="146"/>
        <v>1.3362519762505447E-3</v>
      </c>
      <c r="F661" s="24">
        <f t="shared" si="146"/>
        <v>1.0424206829007848E-3</v>
      </c>
      <c r="G661" s="24">
        <f t="shared" si="146"/>
        <v>3.2102093239700282E-3</v>
      </c>
      <c r="H661" s="24">
        <f t="shared" si="146"/>
        <v>8.1748213703545277E-4</v>
      </c>
      <c r="I661" s="24">
        <f t="shared" si="146"/>
        <v>2.8890126293393071E-3</v>
      </c>
      <c r="J661" s="24">
        <f t="shared" si="146"/>
        <v>2.5851378083988344E-3</v>
      </c>
      <c r="K661" s="24">
        <f t="shared" si="146"/>
        <v>3.5008922384687727E-4</v>
      </c>
      <c r="L661" s="24">
        <f t="shared" si="146"/>
        <v>4.6640675376752915E-3</v>
      </c>
      <c r="M661" s="24">
        <f t="shared" si="146"/>
        <v>6.0248377451139427E-4</v>
      </c>
      <c r="N661" s="24">
        <f t="shared" si="146"/>
        <v>3.5926971514358029E-3</v>
      </c>
      <c r="O661" s="24">
        <f t="shared" si="146"/>
        <v>2.3486497627399445E-3</v>
      </c>
      <c r="P661" s="24">
        <f t="shared" si="146"/>
        <v>1.2942429693329185E-3</v>
      </c>
      <c r="Q661" s="24">
        <f t="shared" si="146"/>
        <v>1.344895317534986E-3</v>
      </c>
      <c r="R661" s="24">
        <f t="shared" si="146"/>
        <v>2.4481605021341355E-3</v>
      </c>
      <c r="S661" s="24">
        <f t="shared" si="146"/>
        <v>9.268628971603139E-4</v>
      </c>
      <c r="T661" s="24">
        <f t="shared" si="146"/>
        <v>5.7792325557675663E-4</v>
      </c>
      <c r="U661" s="24">
        <f t="shared" si="146"/>
        <v>3.0874266273895239E-3</v>
      </c>
      <c r="V661" s="24">
        <f t="shared" si="146"/>
        <v>5.5092007703375799E-3</v>
      </c>
      <c r="W661" s="24">
        <f t="shared" si="146"/>
        <v>3.8541939054144458E-3</v>
      </c>
      <c r="X661" s="24">
        <f t="shared" si="146"/>
        <v>3.3709329587475042E-3</v>
      </c>
      <c r="Y661" s="24">
        <f t="shared" si="146"/>
        <v>3.2073819586447773E-3</v>
      </c>
      <c r="Z661" t="str">
        <f t="shared" si="143"/>
        <v>Alphaproteobacteria LD12</v>
      </c>
    </row>
    <row r="662" spans="1:26" x14ac:dyDescent="0.2">
      <c r="A662" t="s">
        <v>249</v>
      </c>
      <c r="B662" s="24">
        <f t="shared" ref="B662:Y662" si="147">B135/B$525</f>
        <v>4.280869905643235E-5</v>
      </c>
      <c r="C662" s="24">
        <f t="shared" si="147"/>
        <v>1.1744762283563445E-3</v>
      </c>
      <c r="D662" s="24">
        <f t="shared" si="147"/>
        <v>8.1654436221890683E-5</v>
      </c>
      <c r="E662" s="24">
        <f t="shared" si="147"/>
        <v>1.4848292579907674E-4</v>
      </c>
      <c r="F662" s="24">
        <f t="shared" si="147"/>
        <v>5.7134891523104704E-4</v>
      </c>
      <c r="G662" s="24">
        <f t="shared" si="147"/>
        <v>3.6548574452465383E-5</v>
      </c>
      <c r="H662" s="24">
        <f t="shared" si="147"/>
        <v>3.3693405685005043E-5</v>
      </c>
      <c r="I662" s="24">
        <f t="shared" si="147"/>
        <v>5.4247474779736458E-5</v>
      </c>
      <c r="J662" s="24">
        <f t="shared" si="147"/>
        <v>2.0721270684196815E-6</v>
      </c>
      <c r="K662" s="24">
        <f t="shared" si="147"/>
        <v>6.3019960667127603E-6</v>
      </c>
      <c r="L662" s="24">
        <f t="shared" si="147"/>
        <v>2.6351106208515061E-6</v>
      </c>
      <c r="M662" s="24">
        <f t="shared" si="147"/>
        <v>1.2731882748817095E-5</v>
      </c>
      <c r="N662" s="24">
        <f t="shared" si="147"/>
        <v>2.2791847443848179E-6</v>
      </c>
      <c r="O662" s="24">
        <f t="shared" si="147"/>
        <v>1.3763818370983288E-5</v>
      </c>
      <c r="P662" s="24">
        <f t="shared" si="147"/>
        <v>5.1344170231447687E-5</v>
      </c>
      <c r="Q662" s="24">
        <f t="shared" si="147"/>
        <v>1.3931442045166001E-4</v>
      </c>
      <c r="R662" s="24">
        <f t="shared" si="147"/>
        <v>8.836365731209274E-6</v>
      </c>
      <c r="S662" s="24">
        <f t="shared" si="147"/>
        <v>1.7200602975311738E-5</v>
      </c>
      <c r="T662" s="24">
        <f t="shared" si="147"/>
        <v>2.4412454751855912E-5</v>
      </c>
      <c r="U662" s="24">
        <f t="shared" si="147"/>
        <v>9.3678660112304889E-6</v>
      </c>
      <c r="V662" s="24">
        <f t="shared" si="147"/>
        <v>1.1326422683964372E-5</v>
      </c>
      <c r="W662" s="24">
        <f t="shared" si="147"/>
        <v>1.0394700545410948E-5</v>
      </c>
      <c r="X662" s="24">
        <f t="shared" si="147"/>
        <v>4.7901681124770403E-6</v>
      </c>
      <c r="Y662" s="24">
        <f t="shared" si="147"/>
        <v>9.3020099155303058E-6</v>
      </c>
      <c r="Z662" t="str">
        <f t="shared" si="143"/>
        <v>Actinobacteria</v>
      </c>
    </row>
    <row r="663" spans="1:26" x14ac:dyDescent="0.2">
      <c r="A663" t="s">
        <v>250</v>
      </c>
      <c r="B663" s="24">
        <f t="shared" ref="B663:Y663" si="148">B136/B$525</f>
        <v>1.3990925891554959E-3</v>
      </c>
      <c r="C663" s="24">
        <f t="shared" si="148"/>
        <v>1.1611472255860962E-3</v>
      </c>
      <c r="D663" s="24">
        <f t="shared" si="148"/>
        <v>1.8318592624000469E-3</v>
      </c>
      <c r="E663" s="24">
        <f t="shared" si="148"/>
        <v>1.9897397036692092E-3</v>
      </c>
      <c r="F663" s="24">
        <f t="shared" si="148"/>
        <v>1.7753834946125763E-3</v>
      </c>
      <c r="G663" s="24">
        <f t="shared" si="148"/>
        <v>3.920706678536123E-7</v>
      </c>
      <c r="H663" s="24">
        <f t="shared" si="148"/>
        <v>3.6611845375615633E-6</v>
      </c>
      <c r="I663" s="24">
        <f t="shared" si="148"/>
        <v>5.2527653141063786E-8</v>
      </c>
      <c r="J663" s="24">
        <f t="shared" si="148"/>
        <v>5.3548047409650732E-8</v>
      </c>
      <c r="K663" s="24">
        <f t="shared" si="148"/>
        <v>2.964768762420626E-7</v>
      </c>
      <c r="L663" s="24">
        <f t="shared" si="148"/>
        <v>3.5664043896040664E-8</v>
      </c>
      <c r="M663" s="24">
        <f t="shared" si="148"/>
        <v>5.4915966708664002E-7</v>
      </c>
      <c r="N663" s="24">
        <f t="shared" si="148"/>
        <v>5.4925826158027134E-8</v>
      </c>
      <c r="O663" s="24">
        <f t="shared" si="148"/>
        <v>4.0106529113451454E-4</v>
      </c>
      <c r="P663" s="24">
        <f t="shared" si="148"/>
        <v>3.3294114084895529E-3</v>
      </c>
      <c r="Q663" s="24">
        <f t="shared" si="148"/>
        <v>1.3148796949238408E-3</v>
      </c>
      <c r="R663" s="24">
        <f t="shared" si="148"/>
        <v>1.2050248835608632E-7</v>
      </c>
      <c r="S663" s="24">
        <f t="shared" si="148"/>
        <v>3.9554481124699744E-7</v>
      </c>
      <c r="T663" s="24">
        <f t="shared" si="148"/>
        <v>7.473569681902053E-5</v>
      </c>
      <c r="U663" s="24">
        <f t="shared" si="148"/>
        <v>1.5604512764221493E-7</v>
      </c>
      <c r="V663" s="24">
        <f t="shared" si="148"/>
        <v>1.8485707169354236E-7</v>
      </c>
      <c r="W663" s="24">
        <f t="shared" si="148"/>
        <v>3.6408285475005735E-7</v>
      </c>
      <c r="X663" s="24">
        <f t="shared" si="148"/>
        <v>8.5506284413374521E-8</v>
      </c>
      <c r="Y663" s="24">
        <f t="shared" si="148"/>
        <v>1.6347313141036689E-7</v>
      </c>
      <c r="Z663" t="str">
        <f t="shared" si="143"/>
        <v>Chloroflexi</v>
      </c>
    </row>
    <row r="664" spans="1:26" x14ac:dyDescent="0.2">
      <c r="A664" t="s">
        <v>251</v>
      </c>
      <c r="B664" s="24">
        <f t="shared" ref="B664:Y664" si="149">B137/B$525</f>
        <v>3.2347197887183177E-4</v>
      </c>
      <c r="C664" s="24">
        <f t="shared" si="149"/>
        <v>1.141336370875124E-3</v>
      </c>
      <c r="D664" s="24">
        <f t="shared" si="149"/>
        <v>8.1638126505723541E-4</v>
      </c>
      <c r="E664" s="24">
        <f t="shared" si="149"/>
        <v>1.9295908710798867E-3</v>
      </c>
      <c r="F664" s="24">
        <f t="shared" si="149"/>
        <v>1.6211566110488106E-3</v>
      </c>
      <c r="G664" s="24">
        <f t="shared" si="149"/>
        <v>9.2535183282107884E-7</v>
      </c>
      <c r="H664" s="24">
        <f t="shared" si="149"/>
        <v>1.127003768033738E-6</v>
      </c>
      <c r="I664" s="24">
        <f t="shared" si="149"/>
        <v>9.3436808757633452E-7</v>
      </c>
      <c r="J664" s="24">
        <f t="shared" si="149"/>
        <v>1.0534397803082817E-6</v>
      </c>
      <c r="K664" s="24">
        <f t="shared" si="149"/>
        <v>1.4794806742880267E-7</v>
      </c>
      <c r="L664" s="24">
        <f t="shared" si="149"/>
        <v>6.5092316425326555E-7</v>
      </c>
      <c r="M664" s="24">
        <f t="shared" si="149"/>
        <v>7.6693895265192835E-8</v>
      </c>
      <c r="N664" s="24">
        <f t="shared" si="149"/>
        <v>9.7302682910576991E-7</v>
      </c>
      <c r="O664" s="24">
        <f t="shared" si="149"/>
        <v>7.381229091705476E-5</v>
      </c>
      <c r="P664" s="24">
        <f t="shared" si="149"/>
        <v>2.2391801436196746E-3</v>
      </c>
      <c r="Q664" s="24">
        <f t="shared" si="149"/>
        <v>1.8981859433909154E-3</v>
      </c>
      <c r="R664" s="24">
        <f t="shared" si="149"/>
        <v>9.2613057431200433E-7</v>
      </c>
      <c r="S664" s="24">
        <f t="shared" si="149"/>
        <v>3.8515588541876853E-7</v>
      </c>
      <c r="T664" s="24">
        <f t="shared" si="149"/>
        <v>1.9018432939924274E-5</v>
      </c>
      <c r="U664" s="24">
        <f t="shared" si="149"/>
        <v>9.5745882295147811E-7</v>
      </c>
      <c r="V664" s="24">
        <f t="shared" si="149"/>
        <v>3.7906043096147168E-7</v>
      </c>
      <c r="W664" s="24">
        <f t="shared" si="149"/>
        <v>7.239802332010555E-7</v>
      </c>
      <c r="X664" s="24">
        <f t="shared" si="149"/>
        <v>4.3212038257461242E-7</v>
      </c>
      <c r="Y664" s="24">
        <f t="shared" si="149"/>
        <v>4.8853024752176551E-7</v>
      </c>
      <c r="Z664" t="str">
        <f t="shared" si="143"/>
        <v>Calditrichaeota</v>
      </c>
    </row>
    <row r="665" spans="1:26" x14ac:dyDescent="0.2">
      <c r="A665" t="s">
        <v>252</v>
      </c>
      <c r="B665" s="24">
        <f t="shared" ref="B665:Y665" si="150">B138/B$525</f>
        <v>1.9445015192588709E-3</v>
      </c>
      <c r="C665" s="24">
        <f t="shared" si="150"/>
        <v>1.1290696636304801E-3</v>
      </c>
      <c r="D665" s="24">
        <f t="shared" si="150"/>
        <v>1.576943865804172E-3</v>
      </c>
      <c r="E665" s="24">
        <f t="shared" si="150"/>
        <v>1.8274909170717863E-3</v>
      </c>
      <c r="F665" s="24">
        <f t="shared" si="150"/>
        <v>1.1316517513649479E-3</v>
      </c>
      <c r="G665" s="24">
        <f t="shared" si="150"/>
        <v>2.9353552265778534E-3</v>
      </c>
      <c r="H665" s="24">
        <f t="shared" si="150"/>
        <v>1.5876024595528582E-3</v>
      </c>
      <c r="I665" s="24">
        <f t="shared" si="150"/>
        <v>2.6986360574827064E-3</v>
      </c>
      <c r="J665" s="24">
        <f t="shared" si="150"/>
        <v>1.2651715483465646E-3</v>
      </c>
      <c r="K665" s="24">
        <f t="shared" si="150"/>
        <v>1.2025067547914179E-5</v>
      </c>
      <c r="L665" s="24">
        <f t="shared" si="150"/>
        <v>1.5099300952777723E-3</v>
      </c>
      <c r="M665" s="24">
        <f t="shared" si="150"/>
        <v>1.7167480827559887E-5</v>
      </c>
      <c r="N665" s="24">
        <f t="shared" si="150"/>
        <v>1.7363598114731825E-3</v>
      </c>
      <c r="O665" s="24">
        <f t="shared" si="150"/>
        <v>1.1163538737606683E-3</v>
      </c>
      <c r="P665" s="24">
        <f t="shared" si="150"/>
        <v>7.2411280340805054E-4</v>
      </c>
      <c r="Q665" s="24">
        <f t="shared" si="150"/>
        <v>7.4225107639959203E-4</v>
      </c>
      <c r="R665" s="24">
        <f t="shared" si="150"/>
        <v>1.1970795655325593E-3</v>
      </c>
      <c r="S665" s="24">
        <f t="shared" si="150"/>
        <v>4.492784937448073E-4</v>
      </c>
      <c r="T665" s="24">
        <f t="shared" si="150"/>
        <v>3.9348452319310233E-4</v>
      </c>
      <c r="U665" s="24">
        <f t="shared" si="150"/>
        <v>1.2969030735092962E-3</v>
      </c>
      <c r="V665" s="24">
        <f t="shared" si="150"/>
        <v>2.1372145627006969E-3</v>
      </c>
      <c r="W665" s="24">
        <f t="shared" si="150"/>
        <v>1.9649071637053619E-3</v>
      </c>
      <c r="X665" s="24">
        <f t="shared" si="150"/>
        <v>1.3912235700130782E-3</v>
      </c>
      <c r="Y665" s="24">
        <f t="shared" si="150"/>
        <v>3.1103054806612424E-3</v>
      </c>
      <c r="Z665" t="str">
        <f t="shared" si="143"/>
        <v>Bacteroidetes</v>
      </c>
    </row>
    <row r="666" spans="1:26" x14ac:dyDescent="0.2">
      <c r="A666" t="s">
        <v>253</v>
      </c>
      <c r="B666" s="24">
        <f t="shared" ref="B666:Y666" si="151">B139/B$525</f>
        <v>2.6965096483748543E-4</v>
      </c>
      <c r="C666" s="24">
        <f t="shared" si="151"/>
        <v>1.1252117231633852E-3</v>
      </c>
      <c r="D666" s="24">
        <f t="shared" si="151"/>
        <v>6.7144248562838046E-4</v>
      </c>
      <c r="E666" s="24">
        <f t="shared" si="151"/>
        <v>1.4868738274698176E-3</v>
      </c>
      <c r="F666" s="24">
        <f t="shared" si="151"/>
        <v>1.5668824482451785E-3</v>
      </c>
      <c r="G666" s="24">
        <f t="shared" si="151"/>
        <v>8.7283677185227652E-8</v>
      </c>
      <c r="H666" s="24">
        <f t="shared" si="151"/>
        <v>7.9672581707215618E-7</v>
      </c>
      <c r="I666" s="24">
        <f t="shared" si="151"/>
        <v>0</v>
      </c>
      <c r="J666" s="24">
        <f t="shared" si="151"/>
        <v>7.0258765240144113E-8</v>
      </c>
      <c r="K666" s="24">
        <f t="shared" si="151"/>
        <v>1.8350273802059386E-7</v>
      </c>
      <c r="L666" s="24">
        <f t="shared" si="151"/>
        <v>0</v>
      </c>
      <c r="M666" s="24">
        <f t="shared" si="151"/>
        <v>3.0628358390030432E-8</v>
      </c>
      <c r="N666" s="24">
        <f t="shared" si="151"/>
        <v>0</v>
      </c>
      <c r="O666" s="24">
        <f t="shared" si="151"/>
        <v>7.5877357268178982E-5</v>
      </c>
      <c r="P666" s="24">
        <f t="shared" si="151"/>
        <v>1.5554623679492345E-3</v>
      </c>
      <c r="Q666" s="24">
        <f t="shared" si="151"/>
        <v>1.4186129771890917E-3</v>
      </c>
      <c r="R666" s="24">
        <f t="shared" si="151"/>
        <v>8.7548260529486543E-8</v>
      </c>
      <c r="S666" s="24">
        <f t="shared" si="151"/>
        <v>2.0994280465517564E-7</v>
      </c>
      <c r="T666" s="24">
        <f t="shared" si="151"/>
        <v>1.5510676413725652E-5</v>
      </c>
      <c r="U666" s="24">
        <f t="shared" si="151"/>
        <v>7.113163890443162E-8</v>
      </c>
      <c r="V666" s="24">
        <f t="shared" si="151"/>
        <v>1.0789069247460636E-7</v>
      </c>
      <c r="W666" s="24">
        <f t="shared" si="151"/>
        <v>1.3521027412592428E-7</v>
      </c>
      <c r="X666" s="24">
        <f t="shared" si="151"/>
        <v>8.8351159661140234E-9</v>
      </c>
      <c r="Y666" s="24">
        <f t="shared" si="151"/>
        <v>6.6092433103617743E-9</v>
      </c>
      <c r="Z666" t="str">
        <f t="shared" si="143"/>
        <v>CP Gottesmanbacteria</v>
      </c>
    </row>
    <row r="667" spans="1:26" x14ac:dyDescent="0.2">
      <c r="A667" t="s">
        <v>254</v>
      </c>
      <c r="B667" s="24">
        <f t="shared" ref="B667:Y667" si="152">B140/B$525</f>
        <v>8.2120059595381153E-3</v>
      </c>
      <c r="C667" s="24">
        <f t="shared" si="152"/>
        <v>1.1238796986545417E-3</v>
      </c>
      <c r="D667" s="24">
        <f t="shared" si="152"/>
        <v>3.0170471432686345E-3</v>
      </c>
      <c r="E667" s="24">
        <f t="shared" si="152"/>
        <v>8.3915858573592168E-4</v>
      </c>
      <c r="F667" s="24">
        <f t="shared" si="152"/>
        <v>1.5350538811956904E-3</v>
      </c>
      <c r="G667" s="24">
        <f t="shared" si="152"/>
        <v>7.2688559175903354E-7</v>
      </c>
      <c r="H667" s="24">
        <f t="shared" si="152"/>
        <v>1.584499898420168E-4</v>
      </c>
      <c r="I667" s="24">
        <f t="shared" si="152"/>
        <v>4.0234878442857045E-8</v>
      </c>
      <c r="J667" s="24">
        <f t="shared" si="152"/>
        <v>4.4909476424867321E-8</v>
      </c>
      <c r="K667" s="24">
        <f t="shared" si="152"/>
        <v>2.4889121246784155E-4</v>
      </c>
      <c r="L667" s="24">
        <f t="shared" si="152"/>
        <v>3.306066984646131E-8</v>
      </c>
      <c r="M667" s="24">
        <f t="shared" si="152"/>
        <v>7.8251118697859792E-6</v>
      </c>
      <c r="N667" s="24">
        <f t="shared" si="152"/>
        <v>3.1692022633689849E-8</v>
      </c>
      <c r="O667" s="24">
        <f t="shared" si="152"/>
        <v>1.924481158736772E-3</v>
      </c>
      <c r="P667" s="24">
        <f t="shared" si="152"/>
        <v>1.6414837119429399E-3</v>
      </c>
      <c r="Q667" s="24">
        <f t="shared" si="152"/>
        <v>6.0933609595400725E-4</v>
      </c>
      <c r="R667" s="24">
        <f t="shared" si="152"/>
        <v>1.0056652845362158E-7</v>
      </c>
      <c r="S667" s="24">
        <f t="shared" si="152"/>
        <v>6.406604254738186E-6</v>
      </c>
      <c r="T667" s="24">
        <f t="shared" si="152"/>
        <v>4.3651445920353917E-3</v>
      </c>
      <c r="U667" s="24">
        <f t="shared" si="152"/>
        <v>2.2911092687870343E-8</v>
      </c>
      <c r="V667" s="24">
        <f t="shared" si="152"/>
        <v>2.1547646580223391E-8</v>
      </c>
      <c r="W667" s="24">
        <f t="shared" si="152"/>
        <v>1.7555872422193965E-8</v>
      </c>
      <c r="X667" s="24">
        <f t="shared" si="152"/>
        <v>2.7642023057219879E-9</v>
      </c>
      <c r="Y667" s="24">
        <f t="shared" si="152"/>
        <v>1.1187839509733132E-8</v>
      </c>
      <c r="Z667" t="str">
        <f t="shared" si="143"/>
        <v>Planctomycetes</v>
      </c>
    </row>
    <row r="668" spans="1:26" x14ac:dyDescent="0.2">
      <c r="A668" t="s">
        <v>255</v>
      </c>
      <c r="B668" s="24">
        <f t="shared" ref="B668:Y668" si="153">B141/B$525</f>
        <v>1.4482112481949906E-3</v>
      </c>
      <c r="C668" s="24">
        <f t="shared" si="153"/>
        <v>1.1178976138820065E-3</v>
      </c>
      <c r="D668" s="24">
        <f t="shared" si="153"/>
        <v>1.1150083101555974E-3</v>
      </c>
      <c r="E668" s="24">
        <f t="shared" si="153"/>
        <v>1.3550562540073985E-3</v>
      </c>
      <c r="F668" s="24">
        <f t="shared" si="153"/>
        <v>1.0325256715836885E-3</v>
      </c>
      <c r="G668" s="24">
        <f t="shared" si="153"/>
        <v>2.6344124872064462E-3</v>
      </c>
      <c r="H668" s="24">
        <f t="shared" si="153"/>
        <v>1.1229672722356647E-3</v>
      </c>
      <c r="I668" s="24">
        <f t="shared" si="153"/>
        <v>2.1733250356882759E-3</v>
      </c>
      <c r="J668" s="24">
        <f t="shared" si="153"/>
        <v>2.360011266300329E-3</v>
      </c>
      <c r="K668" s="24">
        <f t="shared" si="153"/>
        <v>8.4633165812160281E-5</v>
      </c>
      <c r="L668" s="24">
        <f t="shared" si="153"/>
        <v>2.710384781844048E-3</v>
      </c>
      <c r="M668" s="24">
        <f t="shared" si="153"/>
        <v>1.0608623247834524E-4</v>
      </c>
      <c r="N668" s="24">
        <f t="shared" si="153"/>
        <v>2.7613634495053424E-3</v>
      </c>
      <c r="O668" s="24">
        <f t="shared" si="153"/>
        <v>1.9938805243246305E-3</v>
      </c>
      <c r="P668" s="24">
        <f t="shared" si="153"/>
        <v>1.7104238565521692E-3</v>
      </c>
      <c r="Q668" s="24">
        <f t="shared" si="153"/>
        <v>1.5203465006893111E-3</v>
      </c>
      <c r="R668" s="24">
        <f t="shared" si="153"/>
        <v>2.3640898060544612E-3</v>
      </c>
      <c r="S668" s="24">
        <f t="shared" si="153"/>
        <v>9.55971194517531E-4</v>
      </c>
      <c r="T668" s="24">
        <f t="shared" si="153"/>
        <v>8.0829020626244107E-4</v>
      </c>
      <c r="U668" s="24">
        <f t="shared" si="153"/>
        <v>2.4438817600154262E-3</v>
      </c>
      <c r="V668" s="24">
        <f t="shared" si="153"/>
        <v>2.594532363804399E-3</v>
      </c>
      <c r="W668" s="24">
        <f t="shared" si="153"/>
        <v>3.5242997371104172E-3</v>
      </c>
      <c r="X668" s="24">
        <f t="shared" si="153"/>
        <v>2.5404454871200115E-3</v>
      </c>
      <c r="Y668" s="24">
        <f t="shared" si="153"/>
        <v>3.7384569557492781E-3</v>
      </c>
      <c r="Z668" t="str">
        <f t="shared" si="143"/>
        <v>Betaproteobacteria</v>
      </c>
    </row>
    <row r="669" spans="1:26" x14ac:dyDescent="0.2">
      <c r="A669" t="s">
        <v>256</v>
      </c>
      <c r="B669" s="24">
        <f t="shared" ref="B669:Y669" si="154">B142/B$525</f>
        <v>1.1923311805737938E-3</v>
      </c>
      <c r="C669" s="24">
        <f t="shared" si="154"/>
        <v>1.1043489293725802E-3</v>
      </c>
      <c r="D669" s="24">
        <f t="shared" si="154"/>
        <v>1.176239081403634E-3</v>
      </c>
      <c r="E669" s="24">
        <f t="shared" si="154"/>
        <v>1.3548282395603006E-3</v>
      </c>
      <c r="F669" s="24">
        <f t="shared" si="154"/>
        <v>9.4356059757275416E-4</v>
      </c>
      <c r="G669" s="24">
        <f t="shared" si="154"/>
        <v>1.957709521477257E-3</v>
      </c>
      <c r="H669" s="24">
        <f t="shared" si="154"/>
        <v>1.4235787742031217E-3</v>
      </c>
      <c r="I669" s="24">
        <f t="shared" si="154"/>
        <v>1.6101364284586421E-3</v>
      </c>
      <c r="J669" s="24">
        <f t="shared" si="154"/>
        <v>1.8617401015446704E-3</v>
      </c>
      <c r="K669" s="24">
        <f t="shared" si="154"/>
        <v>7.3849394594980254E-4</v>
      </c>
      <c r="L669" s="24">
        <f t="shared" si="154"/>
        <v>1.5319138875649063E-3</v>
      </c>
      <c r="M669" s="24">
        <f t="shared" si="154"/>
        <v>9.1121422863310868E-4</v>
      </c>
      <c r="N669" s="24">
        <f t="shared" si="154"/>
        <v>1.4122188722315687E-3</v>
      </c>
      <c r="O669" s="24">
        <f t="shared" si="154"/>
        <v>1.6214821299310432E-3</v>
      </c>
      <c r="P669" s="24">
        <f t="shared" si="154"/>
        <v>1.9067587990879032E-3</v>
      </c>
      <c r="Q669" s="24">
        <f t="shared" si="154"/>
        <v>1.5852923018786795E-3</v>
      </c>
      <c r="R669" s="24">
        <f t="shared" si="154"/>
        <v>1.6696646483108581E-3</v>
      </c>
      <c r="S669" s="24">
        <f t="shared" si="154"/>
        <v>9.8753023224046723E-4</v>
      </c>
      <c r="T669" s="24">
        <f t="shared" si="154"/>
        <v>8.9833172757404392E-4</v>
      </c>
      <c r="U669" s="24">
        <f t="shared" si="154"/>
        <v>1.2146491209192348E-3</v>
      </c>
      <c r="V669" s="24">
        <f t="shared" si="154"/>
        <v>1.2045783068414034E-3</v>
      </c>
      <c r="W669" s="24">
        <f t="shared" si="154"/>
        <v>1.3120556777313328E-3</v>
      </c>
      <c r="X669" s="24">
        <f t="shared" si="154"/>
        <v>1.6179297946734325E-3</v>
      </c>
      <c r="Y669" s="24">
        <f t="shared" si="154"/>
        <v>1.556528580205073E-3</v>
      </c>
      <c r="Z669" t="str">
        <f t="shared" si="143"/>
        <v>Verruomicrobia</v>
      </c>
    </row>
    <row r="670" spans="1:26" x14ac:dyDescent="0.2">
      <c r="A670" t="s">
        <v>257</v>
      </c>
      <c r="B670" s="24">
        <f t="shared" ref="B670:Y670" si="155">B143/B$525</f>
        <v>9.9816684506896965E-4</v>
      </c>
      <c r="C670" s="24">
        <f t="shared" si="155"/>
        <v>1.0946701156393942E-3</v>
      </c>
      <c r="D670" s="24">
        <f t="shared" si="155"/>
        <v>1.0988257506425157E-3</v>
      </c>
      <c r="E670" s="24">
        <f t="shared" si="155"/>
        <v>1.2474328161259339E-3</v>
      </c>
      <c r="F670" s="24">
        <f t="shared" si="155"/>
        <v>9.0959735825427851E-4</v>
      </c>
      <c r="G670" s="24">
        <f t="shared" si="155"/>
        <v>1.9291274334141684E-3</v>
      </c>
      <c r="H670" s="24">
        <f t="shared" si="155"/>
        <v>9.9951343159515702E-4</v>
      </c>
      <c r="I670" s="24">
        <f t="shared" si="155"/>
        <v>1.8575691901720872E-3</v>
      </c>
      <c r="J670" s="24">
        <f t="shared" si="155"/>
        <v>1.7237570397597895E-3</v>
      </c>
      <c r="K670" s="24">
        <f t="shared" si="155"/>
        <v>3.5709208480388016E-4</v>
      </c>
      <c r="L670" s="24">
        <f t="shared" si="155"/>
        <v>2.0000882955147582E-3</v>
      </c>
      <c r="M670" s="24">
        <f t="shared" si="155"/>
        <v>5.5348937457104475E-4</v>
      </c>
      <c r="N670" s="24">
        <f t="shared" si="155"/>
        <v>1.9074024615106497E-3</v>
      </c>
      <c r="O670" s="24">
        <f t="shared" si="155"/>
        <v>1.4560426297124762E-3</v>
      </c>
      <c r="P670" s="24">
        <f t="shared" si="155"/>
        <v>1.0852276013135051E-3</v>
      </c>
      <c r="Q670" s="24">
        <f t="shared" si="155"/>
        <v>1.1221023071422867E-3</v>
      </c>
      <c r="R670" s="24">
        <f t="shared" si="155"/>
        <v>1.8977214895612158E-3</v>
      </c>
      <c r="S670" s="24">
        <f t="shared" si="155"/>
        <v>8.1125390636561522E-4</v>
      </c>
      <c r="T670" s="24">
        <f t="shared" si="155"/>
        <v>6.5390315470134196E-4</v>
      </c>
      <c r="U670" s="24">
        <f t="shared" si="155"/>
        <v>1.9019935879845014E-3</v>
      </c>
      <c r="V670" s="24">
        <f t="shared" si="155"/>
        <v>2.2223559781601684E-3</v>
      </c>
      <c r="W670" s="24">
        <f t="shared" si="155"/>
        <v>2.2270950147828049E-3</v>
      </c>
      <c r="X670" s="24">
        <f t="shared" si="155"/>
        <v>2.0621991925939102E-3</v>
      </c>
      <c r="Y670" s="24">
        <f t="shared" si="155"/>
        <v>1.7957401927497618E-3</v>
      </c>
      <c r="Z670" t="str">
        <f t="shared" si="143"/>
        <v>Betaproteobacteria</v>
      </c>
    </row>
    <row r="671" spans="1:26" x14ac:dyDescent="0.2">
      <c r="A671" t="s">
        <v>258</v>
      </c>
      <c r="B671" s="24">
        <f t="shared" ref="B671:Y671" si="156">B144/B$525</f>
        <v>4.5370973607523318E-5</v>
      </c>
      <c r="C671" s="24">
        <f t="shared" si="156"/>
        <v>1.0597871579665994E-3</v>
      </c>
      <c r="D671" s="24">
        <f t="shared" si="156"/>
        <v>2.2026995083931935E-4</v>
      </c>
      <c r="E671" s="24">
        <f t="shared" si="156"/>
        <v>1.5298116159068553E-3</v>
      </c>
      <c r="F671" s="24">
        <f t="shared" si="156"/>
        <v>2.0594263354654207E-3</v>
      </c>
      <c r="G671" s="24">
        <f t="shared" si="156"/>
        <v>4.966443063020975E-8</v>
      </c>
      <c r="H671" s="24">
        <f t="shared" si="156"/>
        <v>6.0275322158055872E-7</v>
      </c>
      <c r="I671" s="24">
        <f t="shared" si="156"/>
        <v>0</v>
      </c>
      <c r="J671" s="24">
        <f t="shared" si="156"/>
        <v>0</v>
      </c>
      <c r="K671" s="24">
        <f t="shared" si="156"/>
        <v>1.7292379344976426E-7</v>
      </c>
      <c r="L671" s="24">
        <f t="shared" si="156"/>
        <v>0</v>
      </c>
      <c r="M671" s="24">
        <f t="shared" si="156"/>
        <v>2.8242509146121779E-8</v>
      </c>
      <c r="N671" s="24">
        <f t="shared" si="156"/>
        <v>2.4226329318367098E-8</v>
      </c>
      <c r="O671" s="24">
        <f t="shared" si="156"/>
        <v>9.6490414657597032E-6</v>
      </c>
      <c r="P671" s="24">
        <f t="shared" si="156"/>
        <v>1.2862075640367049E-3</v>
      </c>
      <c r="Q671" s="24">
        <f t="shared" si="156"/>
        <v>1.8475095774483391E-3</v>
      </c>
      <c r="R671" s="24">
        <f t="shared" si="156"/>
        <v>0</v>
      </c>
      <c r="S671" s="24">
        <f t="shared" si="156"/>
        <v>2.2431765629970242E-7</v>
      </c>
      <c r="T671" s="24">
        <f t="shared" si="156"/>
        <v>5.0918370831121548E-6</v>
      </c>
      <c r="U671" s="24">
        <f t="shared" si="156"/>
        <v>4.9639728560969869E-8</v>
      </c>
      <c r="V671" s="24">
        <f t="shared" si="156"/>
        <v>5.2377760448256768E-8</v>
      </c>
      <c r="W671" s="24">
        <f t="shared" si="156"/>
        <v>2.8117863544336119E-7</v>
      </c>
      <c r="X671" s="24">
        <f t="shared" si="156"/>
        <v>4.6789701887844257E-8</v>
      </c>
      <c r="Y671" s="24">
        <f t="shared" si="156"/>
        <v>3.5616493229017957E-8</v>
      </c>
      <c r="Z671" t="str">
        <f t="shared" si="143"/>
        <v>CP Pacearchaeota</v>
      </c>
    </row>
    <row r="672" spans="1:26" x14ac:dyDescent="0.2">
      <c r="A672" t="s">
        <v>259</v>
      </c>
      <c r="B672" s="24">
        <f t="shared" ref="B672:Y672" si="157">B145/B$525</f>
        <v>9.4464059879847636E-4</v>
      </c>
      <c r="C672" s="24">
        <f t="shared" si="157"/>
        <v>1.0468132609579152E-3</v>
      </c>
      <c r="D672" s="24">
        <f t="shared" si="157"/>
        <v>1.2523024474899458E-3</v>
      </c>
      <c r="E672" s="24">
        <f t="shared" si="157"/>
        <v>1.775131149246767E-3</v>
      </c>
      <c r="F672" s="24">
        <f t="shared" si="157"/>
        <v>2.1299739569962399E-3</v>
      </c>
      <c r="G672" s="24">
        <f t="shared" si="157"/>
        <v>3.3352697468130002E-7</v>
      </c>
      <c r="H672" s="24">
        <f t="shared" si="157"/>
        <v>2.6275046447430518E-6</v>
      </c>
      <c r="I672" s="24">
        <f t="shared" si="157"/>
        <v>9.4118949476732587E-8</v>
      </c>
      <c r="J672" s="24">
        <f t="shared" si="157"/>
        <v>1.3398771047967833E-7</v>
      </c>
      <c r="K672" s="24">
        <f t="shared" si="157"/>
        <v>8.8363812984012394E-7</v>
      </c>
      <c r="L672" s="24">
        <f t="shared" si="157"/>
        <v>2.3028361800532865E-7</v>
      </c>
      <c r="M672" s="24">
        <f t="shared" si="157"/>
        <v>8.258877010171347E-7</v>
      </c>
      <c r="N672" s="24">
        <f t="shared" si="157"/>
        <v>3.3032099348120959E-7</v>
      </c>
      <c r="O672" s="24">
        <f t="shared" si="157"/>
        <v>1.9920730619484253E-4</v>
      </c>
      <c r="P672" s="24">
        <f t="shared" si="157"/>
        <v>2.4532977955237035E-3</v>
      </c>
      <c r="Q672" s="24">
        <f t="shared" si="157"/>
        <v>2.0129958751822631E-3</v>
      </c>
      <c r="R672" s="24">
        <f t="shared" si="157"/>
        <v>2.9141911030088442E-7</v>
      </c>
      <c r="S672" s="24">
        <f t="shared" si="157"/>
        <v>9.300729322130063E-7</v>
      </c>
      <c r="T672" s="24">
        <f t="shared" si="157"/>
        <v>4.7287819473386159E-5</v>
      </c>
      <c r="U672" s="24">
        <f t="shared" si="157"/>
        <v>4.9044475488072043E-7</v>
      </c>
      <c r="V672" s="24">
        <f t="shared" si="157"/>
        <v>7.4981536073924825E-7</v>
      </c>
      <c r="W672" s="24">
        <f t="shared" si="157"/>
        <v>1.4016539930374055E-6</v>
      </c>
      <c r="X672" s="24">
        <f t="shared" si="157"/>
        <v>3.5817544299782035E-7</v>
      </c>
      <c r="Y672" s="24">
        <f t="shared" si="157"/>
        <v>5.1615811783979075E-7</v>
      </c>
      <c r="Z672" t="str">
        <f t="shared" si="143"/>
        <v>CP Eisenbacteria</v>
      </c>
    </row>
    <row r="673" spans="1:26" x14ac:dyDescent="0.2">
      <c r="A673" t="s">
        <v>260</v>
      </c>
      <c r="B673" s="24">
        <f t="shared" ref="B673:Y673" si="158">B146/B$525</f>
        <v>8.7217797503075429E-4</v>
      </c>
      <c r="C673" s="24">
        <f t="shared" si="158"/>
        <v>1.0462906855872888E-3</v>
      </c>
      <c r="D673" s="24">
        <f t="shared" si="158"/>
        <v>9.2383390378270491E-4</v>
      </c>
      <c r="E673" s="24">
        <f t="shared" si="158"/>
        <v>1.0219451990830192E-3</v>
      </c>
      <c r="F673" s="24">
        <f t="shared" si="158"/>
        <v>8.9515823365342339E-4</v>
      </c>
      <c r="G673" s="24">
        <f t="shared" si="158"/>
        <v>1.269634669240619E-3</v>
      </c>
      <c r="H673" s="24">
        <f t="shared" si="158"/>
        <v>1.7548355398635535E-3</v>
      </c>
      <c r="I673" s="24">
        <f t="shared" si="158"/>
        <v>1.0548462628456373E-3</v>
      </c>
      <c r="J673" s="24">
        <f t="shared" si="158"/>
        <v>1.035019442236419E-3</v>
      </c>
      <c r="K673" s="24">
        <f t="shared" si="158"/>
        <v>2.2582560114470331E-3</v>
      </c>
      <c r="L673" s="24">
        <f t="shared" si="158"/>
        <v>1.0666734371439252E-3</v>
      </c>
      <c r="M673" s="24">
        <f t="shared" si="158"/>
        <v>2.291691304358546E-3</v>
      </c>
      <c r="N673" s="24">
        <f t="shared" si="158"/>
        <v>9.4668932323709737E-4</v>
      </c>
      <c r="O673" s="24">
        <f t="shared" si="158"/>
        <v>1.1516240254372059E-3</v>
      </c>
      <c r="P673" s="24">
        <f t="shared" si="158"/>
        <v>1.1713228179585471E-3</v>
      </c>
      <c r="Q673" s="24">
        <f t="shared" si="158"/>
        <v>1.115152919837035E-3</v>
      </c>
      <c r="R673" s="24">
        <f t="shared" si="158"/>
        <v>1.1883091303471123E-3</v>
      </c>
      <c r="S673" s="24">
        <f t="shared" si="158"/>
        <v>1.5312716987967098E-3</v>
      </c>
      <c r="T673" s="24">
        <f t="shared" si="158"/>
        <v>1.1879712815767727E-3</v>
      </c>
      <c r="U673" s="24">
        <f t="shared" si="158"/>
        <v>8.7617631404266394E-4</v>
      </c>
      <c r="V673" s="24">
        <f t="shared" si="158"/>
        <v>1.176765453348765E-3</v>
      </c>
      <c r="W673" s="24">
        <f t="shared" si="158"/>
        <v>9.2324190111431218E-4</v>
      </c>
      <c r="X673" s="24">
        <f t="shared" si="158"/>
        <v>1.1513557202707924E-3</v>
      </c>
      <c r="Y673" s="24">
        <f t="shared" si="158"/>
        <v>9.0211630541599513E-4</v>
      </c>
      <c r="Z673" t="str">
        <f t="shared" si="143"/>
        <v>Gammaproteobacteria</v>
      </c>
    </row>
    <row r="674" spans="1:26" x14ac:dyDescent="0.2">
      <c r="A674" t="s">
        <v>261</v>
      </c>
      <c r="B674" s="24">
        <f t="shared" ref="B674:Y674" si="159">B147/B$525</f>
        <v>1.1239455908520837E-3</v>
      </c>
      <c r="C674" s="24">
        <f t="shared" si="159"/>
        <v>1.038503959562561E-3</v>
      </c>
      <c r="D674" s="24">
        <f t="shared" si="159"/>
        <v>8.8800000151953472E-4</v>
      </c>
      <c r="E674" s="24">
        <f t="shared" si="159"/>
        <v>1.0148083871879456E-3</v>
      </c>
      <c r="F674" s="24">
        <f t="shared" si="159"/>
        <v>9.4891346671883438E-4</v>
      </c>
      <c r="G674" s="24">
        <f t="shared" si="159"/>
        <v>2.5133798027820063E-3</v>
      </c>
      <c r="H674" s="24">
        <f t="shared" si="159"/>
        <v>7.6126628528733317E-4</v>
      </c>
      <c r="I674" s="24">
        <f t="shared" si="159"/>
        <v>2.2712674436366608E-3</v>
      </c>
      <c r="J674" s="24">
        <f t="shared" si="159"/>
        <v>1.0456767881059995E-3</v>
      </c>
      <c r="K674" s="24">
        <f t="shared" si="159"/>
        <v>3.1724845673287944E-4</v>
      </c>
      <c r="L674" s="24">
        <f t="shared" si="159"/>
        <v>1.3967908102154244E-3</v>
      </c>
      <c r="M674" s="24">
        <f t="shared" si="159"/>
        <v>4.9145504354834561E-4</v>
      </c>
      <c r="N674" s="24">
        <f t="shared" si="159"/>
        <v>1.1208184361629569E-3</v>
      </c>
      <c r="O674" s="24">
        <f t="shared" si="159"/>
        <v>1.3251796838186617E-3</v>
      </c>
      <c r="P674" s="24">
        <f t="shared" si="159"/>
        <v>7.2628355085848381E-4</v>
      </c>
      <c r="Q674" s="24">
        <f t="shared" si="159"/>
        <v>8.8540492884233151E-4</v>
      </c>
      <c r="R674" s="24">
        <f t="shared" si="159"/>
        <v>1.3794608602268354E-3</v>
      </c>
      <c r="S674" s="24">
        <f t="shared" si="159"/>
        <v>4.6134321652280545E-4</v>
      </c>
      <c r="T674" s="24">
        <f t="shared" si="159"/>
        <v>3.2587044756279647E-4</v>
      </c>
      <c r="U674" s="24">
        <f t="shared" si="159"/>
        <v>1.2646936586003042E-3</v>
      </c>
      <c r="V674" s="24">
        <f t="shared" si="159"/>
        <v>1.0407187597217197E-3</v>
      </c>
      <c r="W674" s="24">
        <f t="shared" si="159"/>
        <v>1.2626859299279048E-3</v>
      </c>
      <c r="X674" s="24">
        <f t="shared" si="159"/>
        <v>1.4249419708387469E-3</v>
      </c>
      <c r="Y674" s="24">
        <f t="shared" si="159"/>
        <v>9.7157640098607934E-4</v>
      </c>
      <c r="Z674" t="str">
        <f t="shared" si="143"/>
        <v>Chlamydiae</v>
      </c>
    </row>
    <row r="675" spans="1:26" x14ac:dyDescent="0.2">
      <c r="A675" t="s">
        <v>262</v>
      </c>
      <c r="B675" s="24">
        <f t="shared" ref="B675:Y675" si="160">B148/B$525</f>
        <v>5.7374110550213037E-4</v>
      </c>
      <c r="C675" s="24">
        <f t="shared" si="160"/>
        <v>1.0335849290510676E-3</v>
      </c>
      <c r="D675" s="24">
        <f t="shared" si="160"/>
        <v>6.7283040072367356E-4</v>
      </c>
      <c r="E675" s="24">
        <f t="shared" si="160"/>
        <v>7.4655026829362995E-4</v>
      </c>
      <c r="F675" s="24">
        <f t="shared" si="160"/>
        <v>1.112197095863233E-3</v>
      </c>
      <c r="G675" s="24">
        <f t="shared" si="160"/>
        <v>1.4958062357593677E-3</v>
      </c>
      <c r="H675" s="24">
        <f t="shared" si="160"/>
        <v>4.6813631125432008E-4</v>
      </c>
      <c r="I675" s="24">
        <f t="shared" si="160"/>
        <v>1.2875781413123435E-3</v>
      </c>
      <c r="J675" s="24">
        <f t="shared" si="160"/>
        <v>7.3935605654938024E-4</v>
      </c>
      <c r="K675" s="24">
        <f t="shared" si="160"/>
        <v>6.5074333550144489E-5</v>
      </c>
      <c r="L675" s="24">
        <f t="shared" si="160"/>
        <v>5.5941667380287664E-4</v>
      </c>
      <c r="M675" s="24">
        <f t="shared" si="160"/>
        <v>3.0060279372774985E-5</v>
      </c>
      <c r="N675" s="24">
        <f t="shared" si="160"/>
        <v>5.0932339179719668E-4</v>
      </c>
      <c r="O675" s="24">
        <f t="shared" si="160"/>
        <v>1.1234581103318363E-3</v>
      </c>
      <c r="P675" s="24">
        <f t="shared" si="160"/>
        <v>7.7384281551885021E-4</v>
      </c>
      <c r="Q675" s="24">
        <f t="shared" si="160"/>
        <v>5.2962148500146052E-4</v>
      </c>
      <c r="R675" s="24">
        <f t="shared" si="160"/>
        <v>8.7370791211013063E-4</v>
      </c>
      <c r="S675" s="24">
        <f t="shared" si="160"/>
        <v>3.5659640809836807E-4</v>
      </c>
      <c r="T675" s="24">
        <f t="shared" si="160"/>
        <v>1.8060539135165228E-4</v>
      </c>
      <c r="U675" s="24">
        <f t="shared" si="160"/>
        <v>2.4821978520787061E-4</v>
      </c>
      <c r="V675" s="24">
        <f t="shared" si="160"/>
        <v>6.2171939196746604E-5</v>
      </c>
      <c r="W675" s="24">
        <f t="shared" si="160"/>
        <v>3.794512027137162E-4</v>
      </c>
      <c r="X675" s="24">
        <f t="shared" si="160"/>
        <v>9.4677526665458168E-5</v>
      </c>
      <c r="Y675" s="24">
        <f t="shared" si="160"/>
        <v>1.3511878157541999E-4</v>
      </c>
      <c r="Z675" t="str">
        <f t="shared" si="143"/>
        <v>Deltaproteobacteria</v>
      </c>
    </row>
    <row r="676" spans="1:26" x14ac:dyDescent="0.2">
      <c r="A676" t="s">
        <v>263</v>
      </c>
      <c r="B676" s="24">
        <f t="shared" ref="B676:Y676" si="161">B149/B$525</f>
        <v>1.5939859092397579E-3</v>
      </c>
      <c r="C676" s="24">
        <f t="shared" si="161"/>
        <v>1.0291618427357718E-3</v>
      </c>
      <c r="D676" s="24">
        <f t="shared" si="161"/>
        <v>1.2967202656651051E-3</v>
      </c>
      <c r="E676" s="24">
        <f t="shared" si="161"/>
        <v>1.6801334151370013E-3</v>
      </c>
      <c r="F676" s="24">
        <f t="shared" si="161"/>
        <v>9.2906306772128978E-4</v>
      </c>
      <c r="G676" s="24">
        <f t="shared" si="161"/>
        <v>2.7458488763468527E-3</v>
      </c>
      <c r="H676" s="24">
        <f t="shared" si="161"/>
        <v>1.5987032039981104E-3</v>
      </c>
      <c r="I676" s="24">
        <f t="shared" si="161"/>
        <v>2.6104249844125043E-3</v>
      </c>
      <c r="J676" s="24">
        <f t="shared" si="161"/>
        <v>1.6874627210948555E-3</v>
      </c>
      <c r="K676" s="24">
        <f t="shared" si="161"/>
        <v>2.3301188304295438E-5</v>
      </c>
      <c r="L676" s="24">
        <f t="shared" si="161"/>
        <v>2.8894751934045418E-3</v>
      </c>
      <c r="M676" s="24">
        <f t="shared" si="161"/>
        <v>2.7831456077394738E-5</v>
      </c>
      <c r="N676" s="24">
        <f t="shared" si="161"/>
        <v>2.6042555778988188E-3</v>
      </c>
      <c r="O676" s="24">
        <f t="shared" si="161"/>
        <v>1.0762825937287405E-3</v>
      </c>
      <c r="P676" s="24">
        <f t="shared" si="161"/>
        <v>5.581958448942206E-4</v>
      </c>
      <c r="Q676" s="24">
        <f t="shared" si="161"/>
        <v>6.5749120036974083E-4</v>
      </c>
      <c r="R676" s="24">
        <f t="shared" si="161"/>
        <v>1.1303205316918353E-3</v>
      </c>
      <c r="S676" s="24">
        <f t="shared" si="161"/>
        <v>3.7579032959734262E-4</v>
      </c>
      <c r="T676" s="24">
        <f t="shared" si="161"/>
        <v>3.2924884571996523E-4</v>
      </c>
      <c r="U676" s="24">
        <f t="shared" si="161"/>
        <v>2.0480126040110635E-3</v>
      </c>
      <c r="V676" s="24">
        <f t="shared" si="161"/>
        <v>4.0941298052597185E-3</v>
      </c>
      <c r="W676" s="24">
        <f t="shared" si="161"/>
        <v>3.3505761619378916E-3</v>
      </c>
      <c r="X676" s="24">
        <f t="shared" si="161"/>
        <v>2.8965261263863844E-3</v>
      </c>
      <c r="Y676" s="24">
        <f t="shared" si="161"/>
        <v>4.603205241725237E-3</v>
      </c>
      <c r="Z676" t="str">
        <f t="shared" si="143"/>
        <v>Bacteroidetes</v>
      </c>
    </row>
    <row r="677" spans="1:26" x14ac:dyDescent="0.2">
      <c r="A677" t="s">
        <v>264</v>
      </c>
      <c r="B677" s="24">
        <f t="shared" ref="B677:Y677" si="162">B150/B$525</f>
        <v>1.1877346636452234E-3</v>
      </c>
      <c r="C677" s="24">
        <f t="shared" si="162"/>
        <v>1.0271998554265923E-3</v>
      </c>
      <c r="D677" s="24">
        <f t="shared" si="162"/>
        <v>1.3097586908196606E-3</v>
      </c>
      <c r="E677" s="24">
        <f t="shared" si="162"/>
        <v>1.2633151649892678E-3</v>
      </c>
      <c r="F677" s="24">
        <f t="shared" si="162"/>
        <v>1.1283954276605347E-3</v>
      </c>
      <c r="G677" s="24">
        <f t="shared" si="162"/>
        <v>7.9958540313542013E-4</v>
      </c>
      <c r="H677" s="24">
        <f t="shared" si="162"/>
        <v>5.6435337024280559E-3</v>
      </c>
      <c r="I677" s="24">
        <f t="shared" si="162"/>
        <v>6.0257627340863781E-4</v>
      </c>
      <c r="J677" s="24">
        <f t="shared" si="162"/>
        <v>2.1943638238240579E-4</v>
      </c>
      <c r="K677" s="24">
        <f t="shared" si="162"/>
        <v>4.2993327239120383E-3</v>
      </c>
      <c r="L677" s="24">
        <f t="shared" si="162"/>
        <v>4.4055903251466981E-4</v>
      </c>
      <c r="M677" s="24">
        <f t="shared" si="162"/>
        <v>5.7784589386913159E-3</v>
      </c>
      <c r="N677" s="24">
        <f t="shared" si="162"/>
        <v>4.371026962209705E-4</v>
      </c>
      <c r="O677" s="24">
        <f t="shared" si="162"/>
        <v>1.067102166871811E-3</v>
      </c>
      <c r="P677" s="24">
        <f t="shared" si="162"/>
        <v>1.238954407817183E-3</v>
      </c>
      <c r="Q677" s="24">
        <f t="shared" si="162"/>
        <v>1.2347650594316691E-3</v>
      </c>
      <c r="R677" s="24">
        <f t="shared" si="162"/>
        <v>7.0499272610378787E-4</v>
      </c>
      <c r="S677" s="24">
        <f t="shared" si="162"/>
        <v>4.6824945302863536E-3</v>
      </c>
      <c r="T677" s="24">
        <f t="shared" si="162"/>
        <v>2.4543904142364991E-3</v>
      </c>
      <c r="U677" s="24">
        <f t="shared" si="162"/>
        <v>4.6041420798223552E-4</v>
      </c>
      <c r="V677" s="24">
        <f t="shared" si="162"/>
        <v>6.1922575311082744E-4</v>
      </c>
      <c r="W677" s="24">
        <f t="shared" si="162"/>
        <v>4.2884365985383399E-4</v>
      </c>
      <c r="X677" s="24">
        <f t="shared" si="162"/>
        <v>7.0266174999782821E-4</v>
      </c>
      <c r="Y677" s="24">
        <f t="shared" si="162"/>
        <v>7.6152244154147563E-4</v>
      </c>
      <c r="Z677" t="str">
        <f t="shared" si="143"/>
        <v>Bacteroidetes</v>
      </c>
    </row>
    <row r="678" spans="1:26" x14ac:dyDescent="0.2">
      <c r="A678" t="s">
        <v>265</v>
      </c>
      <c r="B678" s="24">
        <f t="shared" ref="B678:Y678" si="163">B151/B$525</f>
        <v>8.2726288484920979E-4</v>
      </c>
      <c r="C678" s="24">
        <f t="shared" si="163"/>
        <v>1.0222257726536842E-3</v>
      </c>
      <c r="D678" s="24">
        <f t="shared" si="163"/>
        <v>8.9383067895906917E-4</v>
      </c>
      <c r="E678" s="24">
        <f t="shared" si="163"/>
        <v>1.0594151350316156E-3</v>
      </c>
      <c r="F678" s="24">
        <f t="shared" si="163"/>
        <v>8.8498972629127656E-4</v>
      </c>
      <c r="G678" s="24">
        <f t="shared" si="163"/>
        <v>1.6872721961979113E-3</v>
      </c>
      <c r="H678" s="24">
        <f t="shared" si="163"/>
        <v>9.4438783867987336E-4</v>
      </c>
      <c r="I678" s="24">
        <f t="shared" si="163"/>
        <v>1.6637233308699974E-3</v>
      </c>
      <c r="J678" s="24">
        <f t="shared" si="163"/>
        <v>1.0848925491234065E-3</v>
      </c>
      <c r="K678" s="24">
        <f t="shared" si="163"/>
        <v>2.9710579231450451E-4</v>
      </c>
      <c r="L678" s="24">
        <f t="shared" si="163"/>
        <v>9.8227011670326959E-4</v>
      </c>
      <c r="M678" s="24">
        <f t="shared" si="163"/>
        <v>3.7253255782583459E-4</v>
      </c>
      <c r="N678" s="24">
        <f t="shared" si="163"/>
        <v>9.9229493272393228E-4</v>
      </c>
      <c r="O678" s="24">
        <f t="shared" si="163"/>
        <v>1.6580409150709437E-3</v>
      </c>
      <c r="P678" s="24">
        <f t="shared" si="163"/>
        <v>1.390432911187644E-3</v>
      </c>
      <c r="Q678" s="24">
        <f t="shared" si="163"/>
        <v>1.2439331784075676E-3</v>
      </c>
      <c r="R678" s="24">
        <f t="shared" si="163"/>
        <v>1.8738744381032063E-3</v>
      </c>
      <c r="S678" s="24">
        <f t="shared" si="163"/>
        <v>8.1817183613241615E-4</v>
      </c>
      <c r="T678" s="24">
        <f t="shared" si="163"/>
        <v>7.6681119389165528E-4</v>
      </c>
      <c r="U678" s="24">
        <f t="shared" si="163"/>
        <v>1.6465103689992759E-3</v>
      </c>
      <c r="V678" s="24">
        <f t="shared" si="163"/>
        <v>8.3377113387373227E-4</v>
      </c>
      <c r="W678" s="24">
        <f t="shared" si="163"/>
        <v>2.0975339479750387E-3</v>
      </c>
      <c r="X678" s="24">
        <f t="shared" si="163"/>
        <v>1.5656723956621185E-3</v>
      </c>
      <c r="Y678" s="24">
        <f t="shared" si="163"/>
        <v>1.3804208873494915E-3</v>
      </c>
      <c r="Z678" t="str">
        <f t="shared" si="143"/>
        <v>Betaproteobacteria</v>
      </c>
    </row>
    <row r="679" spans="1:26" x14ac:dyDescent="0.2">
      <c r="A679" t="s">
        <v>266</v>
      </c>
      <c r="B679" s="24">
        <f t="shared" ref="B679:Y679" si="164">B152/B$525</f>
        <v>5.5767608428879867E-6</v>
      </c>
      <c r="C679" s="24">
        <f t="shared" si="164"/>
        <v>1.002705790451121E-3</v>
      </c>
      <c r="D679" s="24">
        <f t="shared" si="164"/>
        <v>2.2608626148352485E-5</v>
      </c>
      <c r="E679" s="24">
        <f t="shared" si="164"/>
        <v>3.1882120597363431E-4</v>
      </c>
      <c r="F679" s="24">
        <f t="shared" si="164"/>
        <v>1.0618812089094529E-3</v>
      </c>
      <c r="G679" s="24">
        <f t="shared" si="164"/>
        <v>1.1450427249456639E-7</v>
      </c>
      <c r="H679" s="24">
        <f t="shared" si="164"/>
        <v>2.6413466296236341E-7</v>
      </c>
      <c r="I679" s="24">
        <f t="shared" si="164"/>
        <v>8.8973788043968116E-8</v>
      </c>
      <c r="J679" s="24">
        <f t="shared" si="164"/>
        <v>9.8302922733172077E-8</v>
      </c>
      <c r="K679" s="24">
        <f t="shared" si="164"/>
        <v>2.5991238445945526E-7</v>
      </c>
      <c r="L679" s="24">
        <f t="shared" si="164"/>
        <v>9.2786843598141774E-8</v>
      </c>
      <c r="M679" s="24">
        <f t="shared" si="164"/>
        <v>1.7058971864771951E-7</v>
      </c>
      <c r="N679" s="24">
        <f t="shared" si="164"/>
        <v>1.0197890283189559E-7</v>
      </c>
      <c r="O679" s="24">
        <f t="shared" si="164"/>
        <v>1.6429239440999899E-6</v>
      </c>
      <c r="P679" s="24">
        <f t="shared" si="164"/>
        <v>1.4031893145907305E-4</v>
      </c>
      <c r="Q679" s="24">
        <f t="shared" si="164"/>
        <v>1.4582330842966302E-3</v>
      </c>
      <c r="R679" s="24">
        <f t="shared" si="164"/>
        <v>7.8980204893469618E-8</v>
      </c>
      <c r="S679" s="24">
        <f t="shared" si="164"/>
        <v>2.0263546835486577E-7</v>
      </c>
      <c r="T679" s="24">
        <f t="shared" si="164"/>
        <v>1.1077603324925417E-6</v>
      </c>
      <c r="U679" s="24">
        <f t="shared" si="164"/>
        <v>1.8431605968714843E-7</v>
      </c>
      <c r="V679" s="24">
        <f t="shared" si="164"/>
        <v>3.9910886487532611E-7</v>
      </c>
      <c r="W679" s="24">
        <f t="shared" si="164"/>
        <v>5.5299135176752991E-7</v>
      </c>
      <c r="X679" s="24">
        <f t="shared" si="164"/>
        <v>1.32465795150616E-7</v>
      </c>
      <c r="Y679" s="24">
        <f t="shared" si="164"/>
        <v>2.9105663060183313E-7</v>
      </c>
      <c r="Z679" t="str">
        <f t="shared" si="143"/>
        <v>Deltaproteobacteria</v>
      </c>
    </row>
    <row r="680" spans="1:26" x14ac:dyDescent="0.2">
      <c r="A680" t="s">
        <v>267</v>
      </c>
      <c r="B680" s="24">
        <f t="shared" ref="B680:Y680" si="165">B153/B$525</f>
        <v>1.0558316395360551E-3</v>
      </c>
      <c r="C680" s="24">
        <f t="shared" si="165"/>
        <v>9.954920810562012E-4</v>
      </c>
      <c r="D680" s="24">
        <f t="shared" si="165"/>
        <v>1.1688738363936704E-3</v>
      </c>
      <c r="E680" s="24">
        <f t="shared" si="165"/>
        <v>1.0197146263798455E-3</v>
      </c>
      <c r="F680" s="24">
        <f t="shared" si="165"/>
        <v>1.3848516252449989E-3</v>
      </c>
      <c r="G680" s="24">
        <f t="shared" si="165"/>
        <v>1.417127328099422E-7</v>
      </c>
      <c r="H680" s="24">
        <f t="shared" si="165"/>
        <v>5.4830235874315395E-6</v>
      </c>
      <c r="I680" s="24">
        <f t="shared" si="165"/>
        <v>0</v>
      </c>
      <c r="J680" s="24">
        <f t="shared" si="165"/>
        <v>1.6616336135607572E-8</v>
      </c>
      <c r="K680" s="24">
        <f t="shared" si="165"/>
        <v>3.408238756248031E-6</v>
      </c>
      <c r="L680" s="24">
        <f t="shared" si="165"/>
        <v>7.075083896256781E-9</v>
      </c>
      <c r="M680" s="24">
        <f t="shared" si="165"/>
        <v>8.4303151805432819E-8</v>
      </c>
      <c r="N680" s="24">
        <f t="shared" si="165"/>
        <v>4.9798565821087926E-9</v>
      </c>
      <c r="O680" s="24">
        <f t="shared" si="165"/>
        <v>2.8707886487631994E-4</v>
      </c>
      <c r="P680" s="24">
        <f t="shared" si="165"/>
        <v>1.5905830657412384E-3</v>
      </c>
      <c r="Q680" s="24">
        <f t="shared" si="165"/>
        <v>1.0298128487969821E-3</v>
      </c>
      <c r="R680" s="24">
        <f t="shared" si="165"/>
        <v>1.671690785792687E-8</v>
      </c>
      <c r="S680" s="24">
        <f t="shared" si="165"/>
        <v>3.4500762105212243E-7</v>
      </c>
      <c r="T680" s="24">
        <f t="shared" si="165"/>
        <v>2.0000436313963942E-4</v>
      </c>
      <c r="U680" s="24">
        <f t="shared" si="165"/>
        <v>4.4115433073493433E-8</v>
      </c>
      <c r="V680" s="24">
        <f t="shared" si="165"/>
        <v>7.743383058564424E-8</v>
      </c>
      <c r="W680" s="24">
        <f t="shared" si="165"/>
        <v>4.0309134930707716E-8</v>
      </c>
      <c r="X680" s="24">
        <f t="shared" si="165"/>
        <v>6.6067182822765167E-9</v>
      </c>
      <c r="Y680" s="24">
        <f t="shared" si="165"/>
        <v>1.5124697591495575E-8</v>
      </c>
      <c r="Z680" t="str">
        <f t="shared" si="143"/>
        <v>Actinobacteria</v>
      </c>
    </row>
    <row r="681" spans="1:26" x14ac:dyDescent="0.2">
      <c r="A681" t="s">
        <v>268</v>
      </c>
      <c r="B681" s="24">
        <f t="shared" ref="B681:Y681" si="166">B154/B$525</f>
        <v>1.0313002286133708E-3</v>
      </c>
      <c r="C681" s="24">
        <f t="shared" si="166"/>
        <v>9.9066257693209499E-4</v>
      </c>
      <c r="D681" s="24">
        <f t="shared" si="166"/>
        <v>1.8056611451219343E-3</v>
      </c>
      <c r="E681" s="24">
        <f t="shared" si="166"/>
        <v>1.5496002141721116E-3</v>
      </c>
      <c r="F681" s="24">
        <f t="shared" si="166"/>
        <v>1.6106645405038428E-3</v>
      </c>
      <c r="G681" s="24">
        <f t="shared" si="166"/>
        <v>2.9123176511469577E-7</v>
      </c>
      <c r="H681" s="24">
        <f t="shared" si="166"/>
        <v>3.5609268504517949E-6</v>
      </c>
      <c r="I681" s="24">
        <f t="shared" si="166"/>
        <v>2.2346016038968393E-7</v>
      </c>
      <c r="J681" s="24">
        <f t="shared" si="166"/>
        <v>1.8960317920299544E-7</v>
      </c>
      <c r="K681" s="24">
        <f t="shared" si="166"/>
        <v>2.604375165986098E-6</v>
      </c>
      <c r="L681" s="24">
        <f t="shared" si="166"/>
        <v>1.8430682893088216E-7</v>
      </c>
      <c r="M681" s="24">
        <f t="shared" si="166"/>
        <v>1.3689958030300301E-6</v>
      </c>
      <c r="N681" s="24">
        <f t="shared" si="166"/>
        <v>4.2653516049736867E-7</v>
      </c>
      <c r="O681" s="24">
        <f t="shared" si="166"/>
        <v>2.5213130367944688E-4</v>
      </c>
      <c r="P681" s="24">
        <f t="shared" si="166"/>
        <v>2.4607848044403886E-3</v>
      </c>
      <c r="Q681" s="24">
        <f t="shared" si="166"/>
        <v>1.6824881134314062E-3</v>
      </c>
      <c r="R681" s="24">
        <f t="shared" si="166"/>
        <v>5.731499639201854E-7</v>
      </c>
      <c r="S681" s="24">
        <f t="shared" si="166"/>
        <v>1.0757560683961838E-6</v>
      </c>
      <c r="T681" s="24">
        <f t="shared" si="166"/>
        <v>5.2327186788939929E-5</v>
      </c>
      <c r="U681" s="24">
        <f t="shared" si="166"/>
        <v>1.2193996472695117E-6</v>
      </c>
      <c r="V681" s="24">
        <f t="shared" si="166"/>
        <v>1.3353490039689182E-6</v>
      </c>
      <c r="W681" s="24">
        <f t="shared" si="166"/>
        <v>4.5952021915476234E-6</v>
      </c>
      <c r="X681" s="24">
        <f t="shared" si="166"/>
        <v>7.1826032880507649E-7</v>
      </c>
      <c r="Y681" s="24">
        <f t="shared" si="166"/>
        <v>8.9197686864335947E-7</v>
      </c>
      <c r="Z681" t="str">
        <f t="shared" si="143"/>
        <v>CP Aminicemantes (OP8)</v>
      </c>
    </row>
    <row r="682" spans="1:26" x14ac:dyDescent="0.2">
      <c r="A682" t="s">
        <v>269</v>
      </c>
      <c r="B682" s="24">
        <f t="shared" ref="B682:Y682" si="167">B155/B$525</f>
        <v>4.6557809601040451E-4</v>
      </c>
      <c r="C682" s="24">
        <f t="shared" si="167"/>
        <v>9.8101505590910895E-4</v>
      </c>
      <c r="D682" s="24">
        <f t="shared" si="167"/>
        <v>8.7006127266480685E-4</v>
      </c>
      <c r="E682" s="24">
        <f t="shared" si="167"/>
        <v>7.882902167147479E-4</v>
      </c>
      <c r="F682" s="24">
        <f t="shared" si="167"/>
        <v>7.2642557486817536E-4</v>
      </c>
      <c r="G682" s="24">
        <f t="shared" si="167"/>
        <v>1.1368532056212309E-3</v>
      </c>
      <c r="H682" s="24">
        <f t="shared" si="167"/>
        <v>6.3105069658196634E-4</v>
      </c>
      <c r="I682" s="24">
        <f t="shared" si="167"/>
        <v>1.4727389218083817E-3</v>
      </c>
      <c r="J682" s="24">
        <f t="shared" si="167"/>
        <v>1.7324799266216512E-3</v>
      </c>
      <c r="K682" s="24">
        <f t="shared" si="167"/>
        <v>1.4673284763437719E-5</v>
      </c>
      <c r="L682" s="24">
        <f t="shared" si="167"/>
        <v>1.091340173062431E-3</v>
      </c>
      <c r="M682" s="24">
        <f t="shared" si="167"/>
        <v>3.857293952647088E-5</v>
      </c>
      <c r="N682" s="24">
        <f t="shared" si="167"/>
        <v>1.3904483142333688E-3</v>
      </c>
      <c r="O682" s="24">
        <f t="shared" si="167"/>
        <v>9.4117808671092683E-4</v>
      </c>
      <c r="P682" s="24">
        <f t="shared" si="167"/>
        <v>6.2973932845762106E-4</v>
      </c>
      <c r="Q682" s="24">
        <f t="shared" si="167"/>
        <v>5.8724914795862005E-4</v>
      </c>
      <c r="R682" s="24">
        <f t="shared" si="167"/>
        <v>1.2387122014418453E-3</v>
      </c>
      <c r="S682" s="24">
        <f t="shared" si="167"/>
        <v>4.374450640104371E-4</v>
      </c>
      <c r="T682" s="24">
        <f t="shared" si="167"/>
        <v>4.012263104285085E-4</v>
      </c>
      <c r="U682" s="24">
        <f t="shared" si="167"/>
        <v>1.3584473303900574E-3</v>
      </c>
      <c r="V682" s="24">
        <f t="shared" si="167"/>
        <v>4.3269871088594242E-4</v>
      </c>
      <c r="W682" s="24">
        <f t="shared" si="167"/>
        <v>1.0102671017801867E-3</v>
      </c>
      <c r="X682" s="24">
        <f t="shared" si="167"/>
        <v>7.3550737620196492E-4</v>
      </c>
      <c r="Y682" s="24">
        <f t="shared" si="167"/>
        <v>7.2363101244813668E-4</v>
      </c>
      <c r="Z682" t="str">
        <f t="shared" si="143"/>
        <v>Cyanobacteria</v>
      </c>
    </row>
    <row r="683" spans="1:26" x14ac:dyDescent="0.2">
      <c r="A683" t="s">
        <v>270</v>
      </c>
      <c r="B683" s="24">
        <f t="shared" ref="B683:Y683" si="168">B156/B$525</f>
        <v>4.6144643157092197E-4</v>
      </c>
      <c r="C683" s="24">
        <f t="shared" si="168"/>
        <v>9.5682057498454418E-4</v>
      </c>
      <c r="D683" s="24">
        <f t="shared" si="168"/>
        <v>7.025448089118438E-4</v>
      </c>
      <c r="E683" s="24">
        <f t="shared" si="168"/>
        <v>8.1888848395853463E-4</v>
      </c>
      <c r="F683" s="24">
        <f t="shared" si="168"/>
        <v>7.390285324263751E-4</v>
      </c>
      <c r="G683" s="24">
        <f t="shared" si="168"/>
        <v>8.0097093410964383E-4</v>
      </c>
      <c r="H683" s="24">
        <f t="shared" si="168"/>
        <v>6.4964254493473956E-4</v>
      </c>
      <c r="I683" s="24">
        <f t="shared" si="168"/>
        <v>1.2454352784287187E-3</v>
      </c>
      <c r="J683" s="24">
        <f t="shared" si="168"/>
        <v>7.7766175027949849E-4</v>
      </c>
      <c r="K683" s="24">
        <f t="shared" si="168"/>
        <v>3.7812865826352299E-4</v>
      </c>
      <c r="L683" s="24">
        <f t="shared" si="168"/>
        <v>6.9923144751956635E-4</v>
      </c>
      <c r="M683" s="24">
        <f t="shared" si="168"/>
        <v>5.0216583798184749E-4</v>
      </c>
      <c r="N683" s="24">
        <f t="shared" si="168"/>
        <v>5.5325426431752055E-4</v>
      </c>
      <c r="O683" s="24">
        <f t="shared" si="168"/>
        <v>1.3529061302201427E-3</v>
      </c>
      <c r="P683" s="24">
        <f t="shared" si="168"/>
        <v>8.5504955641894443E-4</v>
      </c>
      <c r="Q683" s="24">
        <f t="shared" si="168"/>
        <v>1.2652855720591651E-3</v>
      </c>
      <c r="R683" s="24">
        <f t="shared" si="168"/>
        <v>1.6788821407937014E-3</v>
      </c>
      <c r="S683" s="24">
        <f t="shared" si="168"/>
        <v>8.4347903513232549E-4</v>
      </c>
      <c r="T683" s="24">
        <f t="shared" si="168"/>
        <v>7.8093534456879783E-4</v>
      </c>
      <c r="U683" s="24">
        <f t="shared" si="168"/>
        <v>1.302360009957151E-3</v>
      </c>
      <c r="V683" s="24">
        <f t="shared" si="168"/>
        <v>9.852539459351765E-4</v>
      </c>
      <c r="W683" s="24">
        <f t="shared" si="168"/>
        <v>1.0676079657044315E-3</v>
      </c>
      <c r="X683" s="24">
        <f t="shared" si="168"/>
        <v>1.2844744304473408E-3</v>
      </c>
      <c r="Y683" s="24">
        <f t="shared" si="168"/>
        <v>1.3950453477790681E-3</v>
      </c>
      <c r="Z683" t="str">
        <f t="shared" si="143"/>
        <v>Alphaproteobacteria non LD12</v>
      </c>
    </row>
    <row r="684" spans="1:26" x14ac:dyDescent="0.2">
      <c r="A684" t="s">
        <v>271</v>
      </c>
      <c r="B684" s="24">
        <f t="shared" ref="B684:Y684" si="169">B157/B$525</f>
        <v>1.6125766114308895E-3</v>
      </c>
      <c r="C684" s="24">
        <f t="shared" si="169"/>
        <v>9.4560985975594009E-4</v>
      </c>
      <c r="D684" s="24">
        <f t="shared" si="169"/>
        <v>1.8688904785338898E-3</v>
      </c>
      <c r="E684" s="24">
        <f t="shared" si="169"/>
        <v>9.8331526420056465E-4</v>
      </c>
      <c r="F684" s="24">
        <f t="shared" si="169"/>
        <v>1.3895226239947086E-3</v>
      </c>
      <c r="G684" s="24">
        <f t="shared" si="169"/>
        <v>3.8420445865887579E-7</v>
      </c>
      <c r="H684" s="24">
        <f t="shared" si="169"/>
        <v>7.8422090923227005E-6</v>
      </c>
      <c r="I684" s="24">
        <f t="shared" si="169"/>
        <v>4.5178602054636797E-8</v>
      </c>
      <c r="J684" s="24">
        <f t="shared" si="169"/>
        <v>1.1937911213031111E-8</v>
      </c>
      <c r="K684" s="24">
        <f t="shared" si="169"/>
        <v>1.9249156746490533E-6</v>
      </c>
      <c r="L684" s="24">
        <f t="shared" si="169"/>
        <v>1.9365951178528069E-8</v>
      </c>
      <c r="M684" s="24">
        <f t="shared" si="169"/>
        <v>1.3653610148755782E-7</v>
      </c>
      <c r="N684" s="24">
        <f t="shared" si="169"/>
        <v>5.1277717816692674E-8</v>
      </c>
      <c r="O684" s="24">
        <f t="shared" si="169"/>
        <v>5.3705944468652002E-4</v>
      </c>
      <c r="P684" s="24">
        <f t="shared" si="169"/>
        <v>2.7397873294317128E-3</v>
      </c>
      <c r="Q684" s="24">
        <f t="shared" si="169"/>
        <v>6.1705116689502143E-4</v>
      </c>
      <c r="R684" s="24">
        <f t="shared" si="169"/>
        <v>1.4043735828607551E-7</v>
      </c>
      <c r="S684" s="24">
        <f t="shared" si="169"/>
        <v>3.7742851945193786E-7</v>
      </c>
      <c r="T684" s="24">
        <f t="shared" si="169"/>
        <v>1.4426662722092393E-4</v>
      </c>
      <c r="U684" s="24">
        <f t="shared" si="169"/>
        <v>9.1257934353736623E-8</v>
      </c>
      <c r="V684" s="24">
        <f t="shared" si="169"/>
        <v>1.0363858530024694E-7</v>
      </c>
      <c r="W684" s="24">
        <f t="shared" si="169"/>
        <v>2.5283333584843473E-7</v>
      </c>
      <c r="X684" s="24">
        <f t="shared" si="169"/>
        <v>3.0578562111067987E-8</v>
      </c>
      <c r="Y684" s="24">
        <f t="shared" si="169"/>
        <v>9.989075143791311E-8</v>
      </c>
      <c r="Z684" t="str">
        <f t="shared" si="143"/>
        <v>Deltaproteobacteria</v>
      </c>
    </row>
    <row r="685" spans="1:26" x14ac:dyDescent="0.2">
      <c r="A685" t="s">
        <v>272</v>
      </c>
      <c r="B685" s="24">
        <f t="shared" ref="B685:Y685" si="170">B158/B$525</f>
        <v>1.45209974332927E-3</v>
      </c>
      <c r="C685" s="24">
        <f t="shared" si="170"/>
        <v>9.4416276159304841E-4</v>
      </c>
      <c r="D685" s="24">
        <f t="shared" si="170"/>
        <v>1.2713723168003683E-3</v>
      </c>
      <c r="E685" s="24">
        <f t="shared" si="170"/>
        <v>1.5127720766226196E-3</v>
      </c>
      <c r="F685" s="24">
        <f t="shared" si="170"/>
        <v>1.0713185689307713E-3</v>
      </c>
      <c r="G685" s="24">
        <f t="shared" si="170"/>
        <v>2.436059041459908E-3</v>
      </c>
      <c r="H685" s="24">
        <f t="shared" si="170"/>
        <v>1.4233256919003216E-3</v>
      </c>
      <c r="I685" s="24">
        <f t="shared" si="170"/>
        <v>1.984820890193932E-3</v>
      </c>
      <c r="J685" s="24">
        <f t="shared" si="170"/>
        <v>9.2695082610779627E-4</v>
      </c>
      <c r="K685" s="24">
        <f t="shared" si="170"/>
        <v>4.3470039072323558E-5</v>
      </c>
      <c r="L685" s="24">
        <f t="shared" si="170"/>
        <v>1.4728860248865497E-3</v>
      </c>
      <c r="M685" s="24">
        <f t="shared" si="170"/>
        <v>3.8053022388329576E-5</v>
      </c>
      <c r="N685" s="24">
        <f t="shared" si="170"/>
        <v>1.3474765121306842E-3</v>
      </c>
      <c r="O685" s="24">
        <f t="shared" si="170"/>
        <v>8.6671649686171422E-4</v>
      </c>
      <c r="P685" s="24">
        <f t="shared" si="170"/>
        <v>6.2223472018607662E-4</v>
      </c>
      <c r="Q685" s="24">
        <f t="shared" si="170"/>
        <v>6.7869694631169535E-4</v>
      </c>
      <c r="R685" s="24">
        <f t="shared" si="170"/>
        <v>9.6498169856113988E-4</v>
      </c>
      <c r="S685" s="24">
        <f t="shared" si="170"/>
        <v>4.0068209716829047E-4</v>
      </c>
      <c r="T685" s="24">
        <f t="shared" si="170"/>
        <v>3.8108208231001382E-4</v>
      </c>
      <c r="U685" s="24">
        <f t="shared" si="170"/>
        <v>1.0870124115600604E-3</v>
      </c>
      <c r="V685" s="24">
        <f t="shared" si="170"/>
        <v>2.8020224298558223E-3</v>
      </c>
      <c r="W685" s="24">
        <f t="shared" si="170"/>
        <v>1.6644863405481246E-3</v>
      </c>
      <c r="X685" s="24">
        <f t="shared" si="170"/>
        <v>1.1872996281830565E-3</v>
      </c>
      <c r="Y685" s="24">
        <f t="shared" si="170"/>
        <v>2.5695431355810838E-3</v>
      </c>
      <c r="Z685" t="str">
        <f t="shared" si="143"/>
        <v>Bacteroidetes</v>
      </c>
    </row>
    <row r="686" spans="1:26" x14ac:dyDescent="0.2">
      <c r="A686" t="s">
        <v>273</v>
      </c>
      <c r="B686" s="24">
        <f t="shared" ref="B686:Y686" si="171">B159/B$525</f>
        <v>8.0018765702384858E-5</v>
      </c>
      <c r="C686" s="24">
        <f t="shared" si="171"/>
        <v>9.1983803230568815E-4</v>
      </c>
      <c r="D686" s="24">
        <f t="shared" si="171"/>
        <v>2.4371210466986152E-4</v>
      </c>
      <c r="E686" s="24">
        <f t="shared" si="171"/>
        <v>3.2545222029244341E-4</v>
      </c>
      <c r="F686" s="24">
        <f t="shared" si="171"/>
        <v>6.9811568479351759E-4</v>
      </c>
      <c r="G686" s="24">
        <f t="shared" si="171"/>
        <v>7.6894642922264132E-5</v>
      </c>
      <c r="H686" s="24">
        <f t="shared" si="171"/>
        <v>1.1336796931169734E-4</v>
      </c>
      <c r="I686" s="24">
        <f t="shared" si="171"/>
        <v>4.0927455047784091E-5</v>
      </c>
      <c r="J686" s="24">
        <f t="shared" si="171"/>
        <v>8.2639963628391548E-6</v>
      </c>
      <c r="K686" s="24">
        <f t="shared" si="171"/>
        <v>1.0241637446171703E-5</v>
      </c>
      <c r="L686" s="24">
        <f t="shared" si="171"/>
        <v>9.215176893275114E-6</v>
      </c>
      <c r="M686" s="24">
        <f t="shared" si="171"/>
        <v>1.5012041492210031E-5</v>
      </c>
      <c r="N686" s="24">
        <f t="shared" si="171"/>
        <v>8.0570770181935375E-6</v>
      </c>
      <c r="O686" s="24">
        <f t="shared" si="171"/>
        <v>2.0862159520469829E-5</v>
      </c>
      <c r="P686" s="24">
        <f t="shared" si="171"/>
        <v>8.3832074583052875E-5</v>
      </c>
      <c r="Q686" s="24">
        <f t="shared" si="171"/>
        <v>1.2023846295040887E-3</v>
      </c>
      <c r="R686" s="24">
        <f t="shared" si="171"/>
        <v>1.4025508509557799E-5</v>
      </c>
      <c r="S686" s="24">
        <f t="shared" si="171"/>
        <v>2.6862658170506334E-5</v>
      </c>
      <c r="T686" s="24">
        <f t="shared" si="171"/>
        <v>4.0460680638853468E-5</v>
      </c>
      <c r="U686" s="24">
        <f t="shared" si="171"/>
        <v>8.2018339812454583E-5</v>
      </c>
      <c r="V686" s="24">
        <f t="shared" si="171"/>
        <v>5.9512188140742462E-5</v>
      </c>
      <c r="W686" s="24">
        <f t="shared" si="171"/>
        <v>1.8610125028735632E-5</v>
      </c>
      <c r="X686" s="24">
        <f t="shared" si="171"/>
        <v>1.3560314278588238E-5</v>
      </c>
      <c r="Y686" s="24">
        <f t="shared" si="171"/>
        <v>1.7021803892335876E-5</v>
      </c>
      <c r="Z686" t="str">
        <f t="shared" si="143"/>
        <v>Alphaproteobacteria non LD12</v>
      </c>
    </row>
    <row r="687" spans="1:26" x14ac:dyDescent="0.2">
      <c r="A687" t="s">
        <v>274</v>
      </c>
      <c r="B687" s="24">
        <f t="shared" ref="B687:Y687" si="172">B160/B$525</f>
        <v>7.690423653401473E-4</v>
      </c>
      <c r="C687" s="24">
        <f t="shared" si="172"/>
        <v>9.1219892646284256E-4</v>
      </c>
      <c r="D687" s="24">
        <f t="shared" si="172"/>
        <v>8.7586072255867555E-4</v>
      </c>
      <c r="E687" s="24">
        <f t="shared" si="172"/>
        <v>7.5621592185963265E-4</v>
      </c>
      <c r="F687" s="24">
        <f t="shared" si="172"/>
        <v>9.1978044310964417E-4</v>
      </c>
      <c r="G687" s="24">
        <f t="shared" si="172"/>
        <v>3.9656057407667922E-5</v>
      </c>
      <c r="H687" s="24">
        <f t="shared" si="172"/>
        <v>5.3035392086942384E-3</v>
      </c>
      <c r="I687" s="24">
        <f t="shared" si="172"/>
        <v>1.4710998780465149E-5</v>
      </c>
      <c r="J687" s="24">
        <f t="shared" si="172"/>
        <v>9.4017510623421765E-5</v>
      </c>
      <c r="K687" s="24">
        <f t="shared" si="172"/>
        <v>4.171358963597457E-3</v>
      </c>
      <c r="L687" s="24">
        <f t="shared" si="172"/>
        <v>8.511504805686067E-5</v>
      </c>
      <c r="M687" s="24">
        <f t="shared" si="172"/>
        <v>5.8537523352083553E-3</v>
      </c>
      <c r="N687" s="24">
        <f t="shared" si="172"/>
        <v>7.5101029279976052E-5</v>
      </c>
      <c r="O687" s="24">
        <f t="shared" si="172"/>
        <v>7.832650516477643E-4</v>
      </c>
      <c r="P687" s="24">
        <f t="shared" si="172"/>
        <v>1.4513646327705032E-3</v>
      </c>
      <c r="Q687" s="24">
        <f t="shared" si="172"/>
        <v>1.1418771085918663E-3</v>
      </c>
      <c r="R687" s="24">
        <f t="shared" si="172"/>
        <v>1.287548152983444E-4</v>
      </c>
      <c r="S687" s="24">
        <f t="shared" si="172"/>
        <v>4.0769759283641955E-3</v>
      </c>
      <c r="T687" s="24">
        <f t="shared" si="172"/>
        <v>1.227434361711932E-3</v>
      </c>
      <c r="U687" s="24">
        <f t="shared" si="172"/>
        <v>1.0976739574162431E-5</v>
      </c>
      <c r="V687" s="24">
        <f t="shared" si="172"/>
        <v>1.4302847745690603E-5</v>
      </c>
      <c r="W687" s="24">
        <f t="shared" si="172"/>
        <v>1.5273251245535062E-5</v>
      </c>
      <c r="X687" s="24">
        <f t="shared" si="172"/>
        <v>2.346184113950686E-5</v>
      </c>
      <c r="Y687" s="24">
        <f t="shared" si="172"/>
        <v>9.9471408293790674E-6</v>
      </c>
      <c r="Z687" t="str">
        <f t="shared" si="143"/>
        <v>Planctomycetes</v>
      </c>
    </row>
    <row r="688" spans="1:26" x14ac:dyDescent="0.2">
      <c r="A688" t="s">
        <v>275</v>
      </c>
      <c r="B688" s="24">
        <f t="shared" ref="B688:Y688" si="173">B161/B$525</f>
        <v>6.6017896065639469E-4</v>
      </c>
      <c r="C688" s="24">
        <f t="shared" si="173"/>
        <v>9.0384547633231974E-4</v>
      </c>
      <c r="D688" s="24">
        <f t="shared" si="173"/>
        <v>8.5359475795319744E-4</v>
      </c>
      <c r="E688" s="24">
        <f t="shared" si="173"/>
        <v>9.6396011336038784E-4</v>
      </c>
      <c r="F688" s="24">
        <f t="shared" si="173"/>
        <v>5.9280788610469178E-4</v>
      </c>
      <c r="G688" s="24">
        <f t="shared" si="173"/>
        <v>1.3773875749824461E-3</v>
      </c>
      <c r="H688" s="24">
        <f t="shared" si="173"/>
        <v>8.7263711675806676E-4</v>
      </c>
      <c r="I688" s="24">
        <f t="shared" si="173"/>
        <v>1.5058486867734657E-3</v>
      </c>
      <c r="J688" s="24">
        <f t="shared" si="173"/>
        <v>9.8835539804634611E-4</v>
      </c>
      <c r="K688" s="24">
        <f t="shared" si="173"/>
        <v>2.1534393091276984E-5</v>
      </c>
      <c r="L688" s="24">
        <f t="shared" si="173"/>
        <v>1.001425184791348E-3</v>
      </c>
      <c r="M688" s="24">
        <f t="shared" si="173"/>
        <v>2.6818281607063975E-5</v>
      </c>
      <c r="N688" s="24">
        <f t="shared" si="173"/>
        <v>8.716060664461456E-4</v>
      </c>
      <c r="O688" s="24">
        <f t="shared" si="173"/>
        <v>1.0427196430299009E-3</v>
      </c>
      <c r="P688" s="24">
        <f t="shared" si="173"/>
        <v>6.3684832351569543E-4</v>
      </c>
      <c r="Q688" s="24">
        <f t="shared" si="173"/>
        <v>7.5499743077650017E-4</v>
      </c>
      <c r="R688" s="24">
        <f t="shared" si="173"/>
        <v>1.4279733806025147E-3</v>
      </c>
      <c r="S688" s="24">
        <f t="shared" si="173"/>
        <v>5.7941327535043796E-4</v>
      </c>
      <c r="T688" s="24">
        <f t="shared" si="173"/>
        <v>5.5889316341247667E-4</v>
      </c>
      <c r="U688" s="24">
        <f t="shared" si="173"/>
        <v>1.2718581752110011E-3</v>
      </c>
      <c r="V688" s="24">
        <f t="shared" si="173"/>
        <v>8.9424001010892274E-4</v>
      </c>
      <c r="W688" s="24">
        <f t="shared" si="173"/>
        <v>1.2804773562658048E-3</v>
      </c>
      <c r="X688" s="24">
        <f t="shared" si="173"/>
        <v>1.3505627019904801E-3</v>
      </c>
      <c r="Y688" s="24">
        <f t="shared" si="173"/>
        <v>1.2049779466490459E-3</v>
      </c>
      <c r="Z688" t="str">
        <f t="shared" si="143"/>
        <v>Bacteroidetes</v>
      </c>
    </row>
    <row r="689" spans="1:26" x14ac:dyDescent="0.2">
      <c r="A689" t="s">
        <v>276</v>
      </c>
      <c r="B689" s="24">
        <f t="shared" ref="B689:Y689" si="174">B162/B$525</f>
        <v>3.1201698451122488E-5</v>
      </c>
      <c r="C689" s="24">
        <f t="shared" si="174"/>
        <v>9.0373918745778018E-4</v>
      </c>
      <c r="D689" s="24">
        <f t="shared" si="174"/>
        <v>6.977115637105847E-5</v>
      </c>
      <c r="E689" s="24">
        <f t="shared" si="174"/>
        <v>4.0663071050460865E-4</v>
      </c>
      <c r="F689" s="24">
        <f t="shared" si="174"/>
        <v>7.8101997557431966E-4</v>
      </c>
      <c r="G689" s="24">
        <f t="shared" si="174"/>
        <v>4.5125669577393614E-8</v>
      </c>
      <c r="H689" s="24">
        <f t="shared" si="174"/>
        <v>1.3257815886467577E-7</v>
      </c>
      <c r="I689" s="24">
        <f t="shared" si="174"/>
        <v>5.6486948243177519E-8</v>
      </c>
      <c r="J689" s="24">
        <f t="shared" si="174"/>
        <v>5.2633569837911062E-8</v>
      </c>
      <c r="K689" s="24">
        <f t="shared" si="174"/>
        <v>1.3528550315431681E-7</v>
      </c>
      <c r="L689" s="24">
        <f t="shared" si="174"/>
        <v>1.3148310957240354E-8</v>
      </c>
      <c r="M689" s="24">
        <f t="shared" si="174"/>
        <v>4.0462310766367023E-8</v>
      </c>
      <c r="N689" s="24">
        <f t="shared" si="174"/>
        <v>1.0441634074276019E-7</v>
      </c>
      <c r="O689" s="24">
        <f t="shared" si="174"/>
        <v>8.4692330421344262E-6</v>
      </c>
      <c r="P689" s="24">
        <f t="shared" si="174"/>
        <v>2.6671189195841684E-4</v>
      </c>
      <c r="Q689" s="24">
        <f t="shared" si="174"/>
        <v>6.4038694441003634E-4</v>
      </c>
      <c r="R689" s="24">
        <f t="shared" si="174"/>
        <v>1.4714628420291631E-7</v>
      </c>
      <c r="S689" s="24">
        <f t="shared" si="174"/>
        <v>1.0009506575325622E-7</v>
      </c>
      <c r="T689" s="24">
        <f t="shared" si="174"/>
        <v>3.2158328350846427E-6</v>
      </c>
      <c r="U689" s="24">
        <f t="shared" si="174"/>
        <v>9.3530847936533764E-8</v>
      </c>
      <c r="V689" s="24">
        <f t="shared" si="174"/>
        <v>7.3909371375666007E-8</v>
      </c>
      <c r="W689" s="24">
        <f t="shared" si="174"/>
        <v>1.2816301516799756E-7</v>
      </c>
      <c r="X689" s="24">
        <f t="shared" si="174"/>
        <v>7.5946266009590924E-8</v>
      </c>
      <c r="Y689" s="24">
        <f t="shared" si="174"/>
        <v>8.9122094402308363E-8</v>
      </c>
      <c r="Z689" t="str">
        <f t="shared" si="143"/>
        <v>Actinobacteria</v>
      </c>
    </row>
    <row r="690" spans="1:26" x14ac:dyDescent="0.2">
      <c r="A690" t="s">
        <v>277</v>
      </c>
      <c r="B690" s="24">
        <f t="shared" ref="B690:Y690" si="175">B163/B$525</f>
        <v>4.2128171750950252E-4</v>
      </c>
      <c r="C690" s="24">
        <f t="shared" si="175"/>
        <v>9.0141493180732901E-4</v>
      </c>
      <c r="D690" s="24">
        <f t="shared" si="175"/>
        <v>6.5667692842513346E-4</v>
      </c>
      <c r="E690" s="24">
        <f t="shared" si="175"/>
        <v>7.7079917073135556E-4</v>
      </c>
      <c r="F690" s="24">
        <f t="shared" si="175"/>
        <v>1.0789753952772862E-3</v>
      </c>
      <c r="G690" s="24">
        <f t="shared" si="175"/>
        <v>1.0550371467496939E-7</v>
      </c>
      <c r="H690" s="24">
        <f t="shared" si="175"/>
        <v>1.5982683251130143E-6</v>
      </c>
      <c r="I690" s="24">
        <f t="shared" si="175"/>
        <v>1.7674497788015748E-8</v>
      </c>
      <c r="J690" s="24">
        <f t="shared" si="175"/>
        <v>4.4766664662272164E-8</v>
      </c>
      <c r="K690" s="24">
        <f t="shared" si="175"/>
        <v>7.7348543076979907E-7</v>
      </c>
      <c r="L690" s="24">
        <f t="shared" si="175"/>
        <v>3.8550489949459816E-8</v>
      </c>
      <c r="M690" s="24">
        <f t="shared" si="175"/>
        <v>9.1892638596759065E-9</v>
      </c>
      <c r="N690" s="24">
        <f t="shared" si="175"/>
        <v>3.2064838923755839E-8</v>
      </c>
      <c r="O690" s="24">
        <f t="shared" si="175"/>
        <v>1.2589241629109893E-4</v>
      </c>
      <c r="P690" s="24">
        <f t="shared" si="175"/>
        <v>1.1332384657697092E-3</v>
      </c>
      <c r="Q690" s="24">
        <f t="shared" si="175"/>
        <v>8.5837833812977909E-4</v>
      </c>
      <c r="R690" s="24">
        <f t="shared" si="175"/>
        <v>7.6029431407587133E-8</v>
      </c>
      <c r="S690" s="24">
        <f t="shared" si="175"/>
        <v>1.4672624758430703E-7</v>
      </c>
      <c r="T690" s="24">
        <f t="shared" si="175"/>
        <v>3.944153827882868E-5</v>
      </c>
      <c r="U690" s="24">
        <f t="shared" si="175"/>
        <v>2.6738730496773877E-8</v>
      </c>
      <c r="V690" s="24">
        <f t="shared" si="175"/>
        <v>4.9824143173479447E-8</v>
      </c>
      <c r="W690" s="24">
        <f t="shared" si="175"/>
        <v>1.1441086941278681E-8</v>
      </c>
      <c r="X690" s="24">
        <f t="shared" si="175"/>
        <v>1.3980434011490645E-8</v>
      </c>
      <c r="Y690" s="24">
        <f t="shared" si="175"/>
        <v>4.0469890521658782E-8</v>
      </c>
      <c r="Z690" t="str">
        <f t="shared" si="143"/>
        <v>Actinobacteria</v>
      </c>
    </row>
    <row r="691" spans="1:26" x14ac:dyDescent="0.2">
      <c r="A691" t="s">
        <v>278</v>
      </c>
      <c r="B691" s="24">
        <f t="shared" ref="B691:Y691" si="176">B164/B$525</f>
        <v>7.9662811907232792E-4</v>
      </c>
      <c r="C691" s="24">
        <f t="shared" si="176"/>
        <v>8.9917744297367806E-4</v>
      </c>
      <c r="D691" s="24">
        <f t="shared" si="176"/>
        <v>1.1061580352663299E-3</v>
      </c>
      <c r="E691" s="24">
        <f t="shared" si="176"/>
        <v>1.026510924908507E-3</v>
      </c>
      <c r="F691" s="24">
        <f t="shared" si="176"/>
        <v>9.090082822515419E-4</v>
      </c>
      <c r="G691" s="24">
        <f t="shared" si="176"/>
        <v>1.6078557924791882E-3</v>
      </c>
      <c r="H691" s="24">
        <f t="shared" si="176"/>
        <v>7.9253948621882278E-4</v>
      </c>
      <c r="I691" s="24">
        <f t="shared" si="176"/>
        <v>1.3968838970174753E-3</v>
      </c>
      <c r="J691" s="24">
        <f t="shared" si="176"/>
        <v>2.2509054268278045E-3</v>
      </c>
      <c r="K691" s="24">
        <f t="shared" si="176"/>
        <v>1.9566409767436216E-4</v>
      </c>
      <c r="L691" s="24">
        <f t="shared" si="176"/>
        <v>1.5948247520938233E-3</v>
      </c>
      <c r="M691" s="24">
        <f t="shared" si="176"/>
        <v>1.8400709519915317E-4</v>
      </c>
      <c r="N691" s="24">
        <f t="shared" si="176"/>
        <v>2.8951737991112433E-3</v>
      </c>
      <c r="O691" s="24">
        <f t="shared" si="176"/>
        <v>1.022493338562608E-3</v>
      </c>
      <c r="P691" s="24">
        <f t="shared" si="176"/>
        <v>1.169264385723925E-3</v>
      </c>
      <c r="Q691" s="24">
        <f t="shared" si="176"/>
        <v>8.0999231934949709E-4</v>
      </c>
      <c r="R691" s="24">
        <f t="shared" si="176"/>
        <v>1.1091065165700011E-3</v>
      </c>
      <c r="S691" s="24">
        <f t="shared" si="176"/>
        <v>5.2675865571999111E-4</v>
      </c>
      <c r="T691" s="24">
        <f t="shared" si="176"/>
        <v>4.9005545243943139E-4</v>
      </c>
      <c r="U691" s="24">
        <f t="shared" si="176"/>
        <v>1.1211303606604667E-3</v>
      </c>
      <c r="V691" s="24">
        <f t="shared" si="176"/>
        <v>8.555804702207072E-4</v>
      </c>
      <c r="W691" s="24">
        <f t="shared" si="176"/>
        <v>9.3657198953555731E-4</v>
      </c>
      <c r="X691" s="24">
        <f t="shared" si="176"/>
        <v>6.9898638747791918E-4</v>
      </c>
      <c r="Y691" s="24">
        <f t="shared" si="176"/>
        <v>7.355052014844125E-4</v>
      </c>
      <c r="Z691" t="str">
        <f t="shared" si="143"/>
        <v>Planctomycetes</v>
      </c>
    </row>
    <row r="692" spans="1:26" x14ac:dyDescent="0.2">
      <c r="A692" t="s">
        <v>279</v>
      </c>
      <c r="B692" s="24">
        <f t="shared" ref="B692:Y692" si="177">B165/B$525</f>
        <v>2.16208324380913E-3</v>
      </c>
      <c r="C692" s="24">
        <f t="shared" si="177"/>
        <v>8.8165981192671729E-4</v>
      </c>
      <c r="D692" s="24">
        <f t="shared" si="177"/>
        <v>1.7846113963082349E-3</v>
      </c>
      <c r="E692" s="24">
        <f t="shared" si="177"/>
        <v>5.3945162626890483E-4</v>
      </c>
      <c r="F692" s="24">
        <f t="shared" si="177"/>
        <v>1.2052639366129285E-3</v>
      </c>
      <c r="G692" s="24">
        <f t="shared" si="177"/>
        <v>4.3618450851546321E-6</v>
      </c>
      <c r="H692" s="24">
        <f t="shared" si="177"/>
        <v>5.7217877263248654E-4</v>
      </c>
      <c r="I692" s="24">
        <f t="shared" si="177"/>
        <v>1.95008686755349E-6</v>
      </c>
      <c r="J692" s="24">
        <f t="shared" si="177"/>
        <v>1.5223257630151339E-6</v>
      </c>
      <c r="K692" s="24">
        <f t="shared" si="177"/>
        <v>5.4719049104873122E-4</v>
      </c>
      <c r="L692" s="24">
        <f t="shared" si="177"/>
        <v>1.6540829989392991E-6</v>
      </c>
      <c r="M692" s="24">
        <f t="shared" si="177"/>
        <v>8.0832332076336171E-5</v>
      </c>
      <c r="N692" s="24">
        <f t="shared" si="177"/>
        <v>2.2861683337467049E-6</v>
      </c>
      <c r="O692" s="24">
        <f t="shared" si="177"/>
        <v>8.4070982255339403E-4</v>
      </c>
      <c r="P692" s="24">
        <f t="shared" si="177"/>
        <v>1.5002454277764389E-3</v>
      </c>
      <c r="Q692" s="24">
        <f t="shared" si="177"/>
        <v>4.1898741253719473E-4</v>
      </c>
      <c r="R692" s="24">
        <f t="shared" si="177"/>
        <v>2.2244110322789712E-6</v>
      </c>
      <c r="S692" s="24">
        <f t="shared" si="177"/>
        <v>8.0422778345987282E-5</v>
      </c>
      <c r="T692" s="24">
        <f t="shared" si="177"/>
        <v>4.7259846272193545E-3</v>
      </c>
      <c r="U692" s="24">
        <f t="shared" si="177"/>
        <v>1.8742553857541251E-6</v>
      </c>
      <c r="V692" s="24">
        <f t="shared" si="177"/>
        <v>2.5395712516296642E-6</v>
      </c>
      <c r="W692" s="24">
        <f t="shared" si="177"/>
        <v>3.8906148022723514E-6</v>
      </c>
      <c r="X692" s="24">
        <f t="shared" si="177"/>
        <v>2.4137151919364881E-6</v>
      </c>
      <c r="Y692" s="24">
        <f t="shared" si="177"/>
        <v>1.5368548657601103E-6</v>
      </c>
      <c r="Z692" t="str">
        <f t="shared" si="143"/>
        <v>Alphaproteobacteria non LD12</v>
      </c>
    </row>
    <row r="693" spans="1:26" x14ac:dyDescent="0.2">
      <c r="A693" t="s">
        <v>280</v>
      </c>
      <c r="B693" s="24">
        <f t="shared" ref="B693:Y693" si="178">B166/B$525</f>
        <v>9.8661849214729739E-4</v>
      </c>
      <c r="C693" s="24">
        <f t="shared" si="178"/>
        <v>8.6947911935476732E-4</v>
      </c>
      <c r="D693" s="24">
        <f t="shared" si="178"/>
        <v>9.7307573212081276E-4</v>
      </c>
      <c r="E693" s="24">
        <f t="shared" si="178"/>
        <v>1.0912209665636084E-3</v>
      </c>
      <c r="F693" s="24">
        <f t="shared" si="178"/>
        <v>8.0678228616864783E-4</v>
      </c>
      <c r="G693" s="24">
        <f t="shared" si="178"/>
        <v>1.6277802385203256E-3</v>
      </c>
      <c r="H693" s="24">
        <f t="shared" si="178"/>
        <v>9.2503184025613278E-4</v>
      </c>
      <c r="I693" s="24">
        <f t="shared" si="178"/>
        <v>1.5758838845861258E-3</v>
      </c>
      <c r="J693" s="24">
        <f t="shared" si="178"/>
        <v>1.2791067175614748E-3</v>
      </c>
      <c r="K693" s="24">
        <f t="shared" si="178"/>
        <v>3.227625563789118E-5</v>
      </c>
      <c r="L693" s="24">
        <f t="shared" si="178"/>
        <v>1.5889444450644438E-3</v>
      </c>
      <c r="M693" s="24">
        <f t="shared" si="178"/>
        <v>5.5381166498676348E-5</v>
      </c>
      <c r="N693" s="24">
        <f t="shared" si="178"/>
        <v>1.3848988498114151E-3</v>
      </c>
      <c r="O693" s="24">
        <f t="shared" si="178"/>
        <v>7.7621091771271447E-4</v>
      </c>
      <c r="P693" s="24">
        <f t="shared" si="178"/>
        <v>4.9468001241358736E-4</v>
      </c>
      <c r="Q693" s="24">
        <f t="shared" si="178"/>
        <v>5.6159184235676557E-4</v>
      </c>
      <c r="R693" s="24">
        <f t="shared" si="178"/>
        <v>9.9266237505091009E-4</v>
      </c>
      <c r="S693" s="24">
        <f t="shared" si="178"/>
        <v>3.9487827534083789E-4</v>
      </c>
      <c r="T693" s="24">
        <f t="shared" si="178"/>
        <v>3.7896152129210592E-4</v>
      </c>
      <c r="U693" s="24">
        <f t="shared" si="178"/>
        <v>1.492983773873683E-3</v>
      </c>
      <c r="V693" s="24">
        <f t="shared" si="178"/>
        <v>1.389302880528869E-3</v>
      </c>
      <c r="W693" s="24">
        <f t="shared" si="178"/>
        <v>1.608670530578001E-3</v>
      </c>
      <c r="X693" s="24">
        <f t="shared" si="178"/>
        <v>1.6411148525541279E-3</v>
      </c>
      <c r="Y693" s="24">
        <f t="shared" si="178"/>
        <v>1.392373219622459E-3</v>
      </c>
      <c r="Z693" t="str">
        <f t="shared" si="143"/>
        <v>Bacteroidetes</v>
      </c>
    </row>
    <row r="694" spans="1:26" x14ac:dyDescent="0.2">
      <c r="A694" t="s">
        <v>281</v>
      </c>
      <c r="B694" s="24">
        <f t="shared" ref="B694:Y694" si="179">B167/B$525</f>
        <v>4.5057107406229084E-4</v>
      </c>
      <c r="C694" s="24">
        <f t="shared" si="179"/>
        <v>8.6739003214190958E-4</v>
      </c>
      <c r="D694" s="24">
        <f t="shared" si="179"/>
        <v>5.6762915234097626E-4</v>
      </c>
      <c r="E694" s="24">
        <f t="shared" si="179"/>
        <v>7.2607227707943147E-4</v>
      </c>
      <c r="F694" s="24">
        <f t="shared" si="179"/>
        <v>7.0844909780780308E-4</v>
      </c>
      <c r="G694" s="24">
        <f t="shared" si="179"/>
        <v>9.4737308392245205E-4</v>
      </c>
      <c r="H694" s="24">
        <f t="shared" si="179"/>
        <v>4.4838861623731338E-4</v>
      </c>
      <c r="I694" s="24">
        <f t="shared" si="179"/>
        <v>1.1280161061925902E-3</v>
      </c>
      <c r="J694" s="24">
        <f t="shared" si="179"/>
        <v>1.0237494406037933E-3</v>
      </c>
      <c r="K694" s="24">
        <f t="shared" si="179"/>
        <v>9.2024356867882222E-5</v>
      </c>
      <c r="L694" s="24">
        <f t="shared" si="179"/>
        <v>8.4988920600952925E-4</v>
      </c>
      <c r="M694" s="24">
        <f t="shared" si="179"/>
        <v>1.4655518026394132E-4</v>
      </c>
      <c r="N694" s="24">
        <f t="shared" si="179"/>
        <v>7.3594695558221244E-4</v>
      </c>
      <c r="O694" s="24">
        <f t="shared" si="179"/>
        <v>1.196535721045102E-3</v>
      </c>
      <c r="P694" s="24">
        <f t="shared" si="179"/>
        <v>9.4527908636098275E-4</v>
      </c>
      <c r="Q694" s="24">
        <f t="shared" si="179"/>
        <v>1.20817475699951E-3</v>
      </c>
      <c r="R694" s="24">
        <f t="shared" si="179"/>
        <v>1.2837105517320927E-3</v>
      </c>
      <c r="S694" s="24">
        <f t="shared" si="179"/>
        <v>5.4867264948352625E-4</v>
      </c>
      <c r="T694" s="24">
        <f t="shared" si="179"/>
        <v>4.9479264685134481E-4</v>
      </c>
      <c r="U694" s="24">
        <f t="shared" si="179"/>
        <v>7.9093234558741312E-4</v>
      </c>
      <c r="V694" s="24">
        <f t="shared" si="179"/>
        <v>4.6166890949761425E-4</v>
      </c>
      <c r="W694" s="24">
        <f t="shared" si="179"/>
        <v>7.1495960715367785E-4</v>
      </c>
      <c r="X694" s="24">
        <f t="shared" si="179"/>
        <v>8.3925052269627791E-4</v>
      </c>
      <c r="Y694" s="24">
        <f t="shared" si="179"/>
        <v>7.7792907182817732E-4</v>
      </c>
      <c r="Z694" t="str">
        <f t="shared" si="143"/>
        <v>Alphaproteobacteria non LD12</v>
      </c>
    </row>
    <row r="695" spans="1:26" x14ac:dyDescent="0.2">
      <c r="A695" t="s">
        <v>282</v>
      </c>
      <c r="B695" s="24">
        <f t="shared" ref="B695:Y695" si="180">B168/B$525</f>
        <v>6.1992492515675177E-4</v>
      </c>
      <c r="C695" s="24">
        <f t="shared" si="180"/>
        <v>8.5321917139119172E-4</v>
      </c>
      <c r="D695" s="24">
        <f t="shared" si="180"/>
        <v>7.8938967450745059E-4</v>
      </c>
      <c r="E695" s="24">
        <f t="shared" si="180"/>
        <v>6.0051268685011399E-4</v>
      </c>
      <c r="F695" s="24">
        <f t="shared" si="180"/>
        <v>7.7526816264949486E-4</v>
      </c>
      <c r="G695" s="24">
        <f t="shared" si="180"/>
        <v>3.7382639016680827E-4</v>
      </c>
      <c r="H695" s="24">
        <f t="shared" si="180"/>
        <v>2.3573007481190785E-3</v>
      </c>
      <c r="I695" s="24">
        <f t="shared" si="180"/>
        <v>3.3615735142661894E-4</v>
      </c>
      <c r="J695" s="24">
        <f t="shared" si="180"/>
        <v>2.6832376671403595E-4</v>
      </c>
      <c r="K695" s="24">
        <f t="shared" si="180"/>
        <v>4.9531374017472499E-3</v>
      </c>
      <c r="L695" s="24">
        <f t="shared" si="180"/>
        <v>3.7256695606121561E-4</v>
      </c>
      <c r="M695" s="24">
        <f t="shared" si="180"/>
        <v>5.594564861979609E-3</v>
      </c>
      <c r="N695" s="24">
        <f t="shared" si="180"/>
        <v>2.5648321857936067E-4</v>
      </c>
      <c r="O695" s="24">
        <f t="shared" si="180"/>
        <v>6.7072074081885567E-4</v>
      </c>
      <c r="P695" s="24">
        <f t="shared" si="180"/>
        <v>6.6588582168021894E-4</v>
      </c>
      <c r="Q695" s="24">
        <f t="shared" si="180"/>
        <v>7.2180476759589336E-4</v>
      </c>
      <c r="R695" s="24">
        <f t="shared" si="180"/>
        <v>4.0624489651200059E-4</v>
      </c>
      <c r="S695" s="24">
        <f t="shared" si="180"/>
        <v>3.1093749835838327E-3</v>
      </c>
      <c r="T695" s="24">
        <f t="shared" si="180"/>
        <v>2.2661660567859679E-3</v>
      </c>
      <c r="U695" s="24">
        <f t="shared" si="180"/>
        <v>1.7748654178663273E-4</v>
      </c>
      <c r="V695" s="24">
        <f t="shared" si="180"/>
        <v>1.975938193252164E-4</v>
      </c>
      <c r="W695" s="24">
        <f t="shared" si="180"/>
        <v>1.5968436951974997E-4</v>
      </c>
      <c r="X695" s="24">
        <f t="shared" si="180"/>
        <v>2.5864001004104826E-4</v>
      </c>
      <c r="Y695" s="24">
        <f t="shared" si="180"/>
        <v>2.1970619387951659E-4</v>
      </c>
      <c r="Z695" t="str">
        <f t="shared" si="143"/>
        <v>Acidobacteria</v>
      </c>
    </row>
    <row r="696" spans="1:26" x14ac:dyDescent="0.2">
      <c r="A696" t="s">
        <v>283</v>
      </c>
      <c r="B696" s="24">
        <f t="shared" ref="B696:Y696" si="181">B169/B$525</f>
        <v>1.115518129338693E-3</v>
      </c>
      <c r="C696" s="24">
        <f t="shared" si="181"/>
        <v>8.4939176709596944E-4</v>
      </c>
      <c r="D696" s="24">
        <f t="shared" si="181"/>
        <v>1.2860076007403509E-3</v>
      </c>
      <c r="E696" s="24">
        <f t="shared" si="181"/>
        <v>1.6783387908874481E-3</v>
      </c>
      <c r="F696" s="24">
        <f t="shared" si="181"/>
        <v>7.5576520911647515E-4</v>
      </c>
      <c r="G696" s="24">
        <f t="shared" si="181"/>
        <v>1.7489921600853265E-3</v>
      </c>
      <c r="H696" s="24">
        <f t="shared" si="181"/>
        <v>1.3526272544825281E-3</v>
      </c>
      <c r="I696" s="24">
        <f t="shared" si="181"/>
        <v>1.5791457635953635E-3</v>
      </c>
      <c r="J696" s="24">
        <f t="shared" si="181"/>
        <v>1.4928020528867615E-4</v>
      </c>
      <c r="K696" s="24">
        <f t="shared" si="181"/>
        <v>5.8564201592437188E-6</v>
      </c>
      <c r="L696" s="24">
        <f t="shared" si="181"/>
        <v>1.3913260117998409E-4</v>
      </c>
      <c r="M696" s="24">
        <f t="shared" si="181"/>
        <v>9.2484554614340169E-6</v>
      </c>
      <c r="N696" s="24">
        <f t="shared" si="181"/>
        <v>1.3200788410948878E-4</v>
      </c>
      <c r="O696" s="24">
        <f t="shared" si="181"/>
        <v>1.5724388771829062E-3</v>
      </c>
      <c r="P696" s="24">
        <f t="shared" si="181"/>
        <v>1.0818933783874199E-3</v>
      </c>
      <c r="Q696" s="24">
        <f t="shared" si="181"/>
        <v>1.3998372792417245E-3</v>
      </c>
      <c r="R696" s="24">
        <f t="shared" si="181"/>
        <v>2.1600578321918332E-3</v>
      </c>
      <c r="S696" s="24">
        <f t="shared" si="181"/>
        <v>8.7506239314232221E-4</v>
      </c>
      <c r="T696" s="24">
        <f t="shared" si="181"/>
        <v>7.4658446246404124E-4</v>
      </c>
      <c r="U696" s="24">
        <f t="shared" si="181"/>
        <v>4.8393433858571538E-3</v>
      </c>
      <c r="V696" s="24">
        <f t="shared" si="181"/>
        <v>1.3759803666967088E-2</v>
      </c>
      <c r="W696" s="24">
        <f t="shared" si="181"/>
        <v>5.2976786492846652E-3</v>
      </c>
      <c r="X696" s="24">
        <f t="shared" si="181"/>
        <v>4.184368118008059E-3</v>
      </c>
      <c r="Y696" s="24">
        <f t="shared" si="181"/>
        <v>1.2854782625706071E-2</v>
      </c>
      <c r="Z696" t="str">
        <f t="shared" si="143"/>
        <v>Bacteroidetes</v>
      </c>
    </row>
    <row r="697" spans="1:26" x14ac:dyDescent="0.2">
      <c r="A697" t="s">
        <v>284</v>
      </c>
      <c r="B697" s="24">
        <f t="shared" ref="B697:Y697" si="182">B170/B$525</f>
        <v>4.7397740263625533E-4</v>
      </c>
      <c r="C697" s="24">
        <f t="shared" si="182"/>
        <v>8.3556856317039342E-4</v>
      </c>
      <c r="D697" s="24">
        <f t="shared" si="182"/>
        <v>6.2343344340710883E-4</v>
      </c>
      <c r="E697" s="24">
        <f t="shared" si="182"/>
        <v>4.18781664550656E-4</v>
      </c>
      <c r="F697" s="24">
        <f t="shared" si="182"/>
        <v>6.5958692066225236E-4</v>
      </c>
      <c r="G697" s="24">
        <f t="shared" si="182"/>
        <v>1.312975894515218E-4</v>
      </c>
      <c r="H697" s="24">
        <f t="shared" si="182"/>
        <v>1.9902116482840198E-3</v>
      </c>
      <c r="I697" s="24">
        <f t="shared" si="182"/>
        <v>9.9326846493022545E-5</v>
      </c>
      <c r="J697" s="24">
        <f t="shared" si="182"/>
        <v>3.0651471239863688E-5</v>
      </c>
      <c r="K697" s="24">
        <f t="shared" si="182"/>
        <v>3.514885091442578E-3</v>
      </c>
      <c r="L697" s="24">
        <f t="shared" si="182"/>
        <v>4.3911792990321289E-5</v>
      </c>
      <c r="M697" s="24">
        <f t="shared" si="182"/>
        <v>4.1542682613255602E-3</v>
      </c>
      <c r="N697" s="24">
        <f t="shared" si="182"/>
        <v>3.4211919701655384E-5</v>
      </c>
      <c r="O697" s="24">
        <f t="shared" si="182"/>
        <v>6.2587257138028486E-4</v>
      </c>
      <c r="P697" s="24">
        <f t="shared" si="182"/>
        <v>8.7164787513752172E-4</v>
      </c>
      <c r="Q697" s="24">
        <f t="shared" si="182"/>
        <v>6.6701166106524314E-4</v>
      </c>
      <c r="R697" s="24">
        <f t="shared" si="182"/>
        <v>2.2581568976681545E-4</v>
      </c>
      <c r="S697" s="24">
        <f t="shared" si="182"/>
        <v>2.6820032190718315E-3</v>
      </c>
      <c r="T697" s="24">
        <f t="shared" si="182"/>
        <v>1.6720124678861574E-3</v>
      </c>
      <c r="U697" s="24">
        <f t="shared" si="182"/>
        <v>3.8941134573547678E-5</v>
      </c>
      <c r="V697" s="24">
        <f t="shared" si="182"/>
        <v>4.5814850190885967E-5</v>
      </c>
      <c r="W697" s="24">
        <f t="shared" si="182"/>
        <v>3.4359851840716455E-5</v>
      </c>
      <c r="X697" s="24">
        <f t="shared" si="182"/>
        <v>6.1679085356174891E-5</v>
      </c>
      <c r="Y697" s="24">
        <f t="shared" si="182"/>
        <v>6.74356519829675E-5</v>
      </c>
      <c r="Z697" t="str">
        <f t="shared" si="143"/>
        <v>Alphaproteobacteria non LD12</v>
      </c>
    </row>
    <row r="698" spans="1:26" x14ac:dyDescent="0.2">
      <c r="A698" t="s">
        <v>285</v>
      </c>
      <c r="B698" s="24">
        <f t="shared" ref="B698:Y698" si="183">B171/B$525</f>
        <v>6.8981316740559899E-4</v>
      </c>
      <c r="C698" s="24">
        <f t="shared" si="183"/>
        <v>8.0122383015280554E-4</v>
      </c>
      <c r="D698" s="24">
        <f t="shared" si="183"/>
        <v>7.4381301258251333E-4</v>
      </c>
      <c r="E698" s="24">
        <f t="shared" si="183"/>
        <v>8.2724213126282554E-4</v>
      </c>
      <c r="F698" s="24">
        <f t="shared" si="183"/>
        <v>6.336150492280971E-4</v>
      </c>
      <c r="G698" s="24">
        <f t="shared" si="183"/>
        <v>1.2747146324390568E-3</v>
      </c>
      <c r="H698" s="24">
        <f t="shared" si="183"/>
        <v>6.0339179912534933E-4</v>
      </c>
      <c r="I698" s="24">
        <f t="shared" si="183"/>
        <v>1.2749660712854897E-3</v>
      </c>
      <c r="J698" s="24">
        <f t="shared" si="183"/>
        <v>2.1350200577724982E-3</v>
      </c>
      <c r="K698" s="24">
        <f t="shared" si="183"/>
        <v>1.3379199629604772E-4</v>
      </c>
      <c r="L698" s="24">
        <f t="shared" si="183"/>
        <v>2.2682286595065845E-3</v>
      </c>
      <c r="M698" s="24">
        <f t="shared" si="183"/>
        <v>1.451911863571573E-4</v>
      </c>
      <c r="N698" s="24">
        <f t="shared" si="183"/>
        <v>1.9888947985680417E-3</v>
      </c>
      <c r="O698" s="24">
        <f t="shared" si="183"/>
        <v>9.8372458090758294E-4</v>
      </c>
      <c r="P698" s="24">
        <f t="shared" si="183"/>
        <v>6.7315299081582619E-4</v>
      </c>
      <c r="Q698" s="24">
        <f t="shared" si="183"/>
        <v>6.9302879545766517E-4</v>
      </c>
      <c r="R698" s="24">
        <f t="shared" si="183"/>
        <v>1.2008097085774887E-3</v>
      </c>
      <c r="S698" s="24">
        <f t="shared" si="183"/>
        <v>5.3272760772105337E-4</v>
      </c>
      <c r="T698" s="24">
        <f t="shared" si="183"/>
        <v>4.9013330040883292E-4</v>
      </c>
      <c r="U698" s="24">
        <f t="shared" si="183"/>
        <v>1.2068758954573695E-3</v>
      </c>
      <c r="V698" s="24">
        <f t="shared" si="183"/>
        <v>1.3238786539680602E-3</v>
      </c>
      <c r="W698" s="24">
        <f t="shared" si="183"/>
        <v>1.4394495063320258E-3</v>
      </c>
      <c r="X698" s="24">
        <f t="shared" si="183"/>
        <v>1.1925602398426553E-3</v>
      </c>
      <c r="Y698" s="24">
        <f t="shared" si="183"/>
        <v>1.4394597509226194E-3</v>
      </c>
      <c r="Z698" t="str">
        <f t="shared" si="143"/>
        <v>Betaproteobacteria</v>
      </c>
    </row>
    <row r="699" spans="1:26" x14ac:dyDescent="0.2">
      <c r="A699" t="s">
        <v>286</v>
      </c>
      <c r="B699" s="24">
        <f t="shared" ref="B699:Y699" si="184">B172/B$525</f>
        <v>9.8565566625023705E-4</v>
      </c>
      <c r="C699" s="24">
        <f t="shared" si="184"/>
        <v>7.966645552207255E-4</v>
      </c>
      <c r="D699" s="24">
        <f t="shared" si="184"/>
        <v>1.2175146854563718E-3</v>
      </c>
      <c r="E699" s="24">
        <f t="shared" si="184"/>
        <v>1.1511109881227881E-3</v>
      </c>
      <c r="F699" s="24">
        <f t="shared" si="184"/>
        <v>1.5902814760405217E-3</v>
      </c>
      <c r="G699" s="24">
        <f t="shared" si="184"/>
        <v>8.3433757424854015E-7</v>
      </c>
      <c r="H699" s="24">
        <f t="shared" si="184"/>
        <v>2.4641769546367012E-5</v>
      </c>
      <c r="I699" s="24">
        <f t="shared" si="184"/>
        <v>4.0303431084082213E-7</v>
      </c>
      <c r="J699" s="24">
        <f t="shared" si="184"/>
        <v>7.478003023898665E-7</v>
      </c>
      <c r="K699" s="24">
        <f t="shared" si="184"/>
        <v>2.5228129430309965E-5</v>
      </c>
      <c r="L699" s="24">
        <f t="shared" si="184"/>
        <v>5.8224690791512986E-7</v>
      </c>
      <c r="M699" s="24">
        <f t="shared" si="184"/>
        <v>1.5632343424502315E-5</v>
      </c>
      <c r="N699" s="24">
        <f t="shared" si="184"/>
        <v>6.2192572856987463E-7</v>
      </c>
      <c r="O699" s="24">
        <f t="shared" si="184"/>
        <v>2.7187626369033589E-4</v>
      </c>
      <c r="P699" s="24">
        <f t="shared" si="184"/>
        <v>1.7652040472947927E-3</v>
      </c>
      <c r="Q699" s="24">
        <f t="shared" si="184"/>
        <v>7.0437255406008653E-4</v>
      </c>
      <c r="R699" s="24">
        <f t="shared" si="184"/>
        <v>8.3782289362636729E-7</v>
      </c>
      <c r="S699" s="24">
        <f t="shared" si="184"/>
        <v>1.7109288813924533E-5</v>
      </c>
      <c r="T699" s="24">
        <f t="shared" si="184"/>
        <v>3.371699960650036E-4</v>
      </c>
      <c r="U699" s="24">
        <f t="shared" si="184"/>
        <v>1.0861934281468827E-6</v>
      </c>
      <c r="V699" s="24">
        <f t="shared" si="184"/>
        <v>2.0547179783712941E-6</v>
      </c>
      <c r="W699" s="24">
        <f t="shared" si="184"/>
        <v>3.6269700451888174E-6</v>
      </c>
      <c r="X699" s="24">
        <f t="shared" si="184"/>
        <v>1.1733144131457091E-6</v>
      </c>
      <c r="Y699" s="24">
        <f t="shared" si="184"/>
        <v>8.4917283093229695E-7</v>
      </c>
      <c r="Z699" t="str">
        <f t="shared" si="143"/>
        <v>Verruomicrobia</v>
      </c>
    </row>
    <row r="700" spans="1:26" x14ac:dyDescent="0.2">
      <c r="A700" t="s">
        <v>287</v>
      </c>
      <c r="B700" s="24">
        <f t="shared" ref="B700:Y700" si="185">B173/B$525</f>
        <v>4.1104594997242496E-4</v>
      </c>
      <c r="C700" s="24">
        <f t="shared" si="185"/>
        <v>7.9211429796185008E-4</v>
      </c>
      <c r="D700" s="24">
        <f t="shared" si="185"/>
        <v>6.4905873984006572E-4</v>
      </c>
      <c r="E700" s="24">
        <f t="shared" si="185"/>
        <v>9.2778555955964101E-4</v>
      </c>
      <c r="F700" s="24">
        <f t="shared" si="185"/>
        <v>1.1294644368370636E-3</v>
      </c>
      <c r="G700" s="24">
        <f t="shared" si="185"/>
        <v>9.6506709894145312E-8</v>
      </c>
      <c r="H700" s="24">
        <f t="shared" si="185"/>
        <v>2.0467152887380399E-6</v>
      </c>
      <c r="I700" s="24">
        <f t="shared" si="185"/>
        <v>7.0429844254382603E-9</v>
      </c>
      <c r="J700" s="24">
        <f t="shared" si="185"/>
        <v>3.5147100120637929E-8</v>
      </c>
      <c r="K700" s="24">
        <f t="shared" si="185"/>
        <v>1.7182271626280971E-6</v>
      </c>
      <c r="L700" s="24">
        <f t="shared" si="185"/>
        <v>2.6424832130199869E-8</v>
      </c>
      <c r="M700" s="24">
        <f t="shared" si="185"/>
        <v>1.2555459756073221E-6</v>
      </c>
      <c r="N700" s="24">
        <f t="shared" si="185"/>
        <v>1.7955494715912423E-7</v>
      </c>
      <c r="O700" s="24">
        <f t="shared" si="185"/>
        <v>1.1445384935305808E-4</v>
      </c>
      <c r="P700" s="24">
        <f t="shared" si="185"/>
        <v>1.1304703127418638E-3</v>
      </c>
      <c r="Q700" s="24">
        <f t="shared" si="185"/>
        <v>1.000829067661713E-3</v>
      </c>
      <c r="R700" s="24">
        <f t="shared" si="185"/>
        <v>1.6483123294881909E-7</v>
      </c>
      <c r="S700" s="24">
        <f t="shared" si="185"/>
        <v>5.1062621720388004E-7</v>
      </c>
      <c r="T700" s="24">
        <f t="shared" si="185"/>
        <v>3.596216218242168E-5</v>
      </c>
      <c r="U700" s="24">
        <f t="shared" si="185"/>
        <v>4.2327781746945413E-7</v>
      </c>
      <c r="V700" s="24">
        <f t="shared" si="185"/>
        <v>4.6098585595847871E-7</v>
      </c>
      <c r="W700" s="24">
        <f t="shared" si="185"/>
        <v>1.0820150323308071E-6</v>
      </c>
      <c r="X700" s="24">
        <f t="shared" si="185"/>
        <v>4.2319415234561792E-7</v>
      </c>
      <c r="Y700" s="24">
        <f t="shared" si="185"/>
        <v>1.1753730309461825E-7</v>
      </c>
      <c r="Z700" t="str">
        <f t="shared" si="143"/>
        <v>Deltaproteobacteria</v>
      </c>
    </row>
    <row r="701" spans="1:26" x14ac:dyDescent="0.2">
      <c r="A701" t="s">
        <v>288</v>
      </c>
      <c r="B701" s="24">
        <f t="shared" ref="B701:Y701" si="186">B174/B$525</f>
        <v>1.33297871379925E-4</v>
      </c>
      <c r="C701" s="24">
        <f t="shared" si="186"/>
        <v>7.873847374576219E-4</v>
      </c>
      <c r="D701" s="24">
        <f t="shared" si="186"/>
        <v>3.80397410017709E-4</v>
      </c>
      <c r="E701" s="24">
        <f t="shared" si="186"/>
        <v>1.0308959236629094E-3</v>
      </c>
      <c r="F701" s="24">
        <f t="shared" si="186"/>
        <v>1.3175670825224847E-3</v>
      </c>
      <c r="G701" s="24">
        <f t="shared" si="186"/>
        <v>5.1097234511996701E-8</v>
      </c>
      <c r="H701" s="24">
        <f t="shared" si="186"/>
        <v>2.1359987267701908E-6</v>
      </c>
      <c r="I701" s="24">
        <f t="shared" si="186"/>
        <v>2.8567080857425763E-8</v>
      </c>
      <c r="J701" s="24">
        <f t="shared" si="186"/>
        <v>3.3841899748139571E-8</v>
      </c>
      <c r="K701" s="24">
        <f t="shared" si="186"/>
        <v>1.6114298582235253E-6</v>
      </c>
      <c r="L701" s="24">
        <f t="shared" si="186"/>
        <v>3.6079717567870319E-8</v>
      </c>
      <c r="M701" s="24">
        <f t="shared" si="186"/>
        <v>8.7739658364529379E-7</v>
      </c>
      <c r="N701" s="24">
        <f t="shared" si="186"/>
        <v>8.7167947976106061E-8</v>
      </c>
      <c r="O701" s="24">
        <f t="shared" si="186"/>
        <v>2.3121532625602664E-5</v>
      </c>
      <c r="P701" s="24">
        <f t="shared" si="186"/>
        <v>1.0707226870008116E-3</v>
      </c>
      <c r="Q701" s="24">
        <f t="shared" si="186"/>
        <v>1.5733100205074435E-3</v>
      </c>
      <c r="R701" s="24">
        <f t="shared" si="186"/>
        <v>1.7888185013698914E-7</v>
      </c>
      <c r="S701" s="24">
        <f t="shared" si="186"/>
        <v>1.2171194090281367E-6</v>
      </c>
      <c r="T701" s="24">
        <f t="shared" si="186"/>
        <v>3.4657113377679849E-6</v>
      </c>
      <c r="U701" s="24">
        <f t="shared" si="186"/>
        <v>3.0030237262389915E-7</v>
      </c>
      <c r="V701" s="24">
        <f t="shared" si="186"/>
        <v>2.6963160511542487E-7</v>
      </c>
      <c r="W701" s="24">
        <f t="shared" si="186"/>
        <v>4.3370484110146397E-7</v>
      </c>
      <c r="X701" s="24">
        <f t="shared" si="186"/>
        <v>1.8455095028660493E-7</v>
      </c>
      <c r="Y701" s="24">
        <f t="shared" si="186"/>
        <v>3.6807168691811123E-8</v>
      </c>
      <c r="Z701" t="str">
        <f t="shared" si="143"/>
        <v>Chloroflexi</v>
      </c>
    </row>
    <row r="702" spans="1:26" x14ac:dyDescent="0.2">
      <c r="A702" t="s">
        <v>289</v>
      </c>
      <c r="B702" s="24">
        <f t="shared" ref="B702:Y702" si="187">B175/B$525</f>
        <v>5.000081777347215E-4</v>
      </c>
      <c r="C702" s="24">
        <f t="shared" si="187"/>
        <v>7.7917556570415464E-4</v>
      </c>
      <c r="D702" s="24">
        <f t="shared" si="187"/>
        <v>8.5301080512530873E-4</v>
      </c>
      <c r="E702" s="24">
        <f t="shared" si="187"/>
        <v>7.0663539695927497E-4</v>
      </c>
      <c r="F702" s="24">
        <f t="shared" si="187"/>
        <v>6.9703322187655977E-4</v>
      </c>
      <c r="G702" s="24">
        <f t="shared" si="187"/>
        <v>3.654765272861312E-4</v>
      </c>
      <c r="H702" s="24">
        <f t="shared" si="187"/>
        <v>2.6886128173828892E-3</v>
      </c>
      <c r="I702" s="24">
        <f t="shared" si="187"/>
        <v>2.1891187612711977E-4</v>
      </c>
      <c r="J702" s="24">
        <f t="shared" si="187"/>
        <v>1.2643369823960916E-4</v>
      </c>
      <c r="K702" s="24">
        <f t="shared" si="187"/>
        <v>7.6060261141553266E-4</v>
      </c>
      <c r="L702" s="24">
        <f t="shared" si="187"/>
        <v>2.39909457317675E-4</v>
      </c>
      <c r="M702" s="24">
        <f t="shared" si="187"/>
        <v>8.4222246354565694E-4</v>
      </c>
      <c r="N702" s="24">
        <f t="shared" si="187"/>
        <v>1.8733454936804961E-4</v>
      </c>
      <c r="O702" s="24">
        <f t="shared" si="187"/>
        <v>5.9759178216782852E-4</v>
      </c>
      <c r="P702" s="24">
        <f t="shared" si="187"/>
        <v>6.2984046859731698E-4</v>
      </c>
      <c r="Q702" s="24">
        <f t="shared" si="187"/>
        <v>7.2099814781946569E-4</v>
      </c>
      <c r="R702" s="24">
        <f t="shared" si="187"/>
        <v>3.4547604533277735E-4</v>
      </c>
      <c r="S702" s="24">
        <f t="shared" si="187"/>
        <v>3.3339764559117053E-3</v>
      </c>
      <c r="T702" s="24">
        <f t="shared" si="187"/>
        <v>9.7982652991550172E-4</v>
      </c>
      <c r="U702" s="24">
        <f t="shared" si="187"/>
        <v>1.608964486069731E-4</v>
      </c>
      <c r="V702" s="24">
        <f t="shared" si="187"/>
        <v>1.4126063835493525E-4</v>
      </c>
      <c r="W702" s="24">
        <f t="shared" si="187"/>
        <v>1.7254064589911612E-4</v>
      </c>
      <c r="X702" s="24">
        <f t="shared" si="187"/>
        <v>2.576027722516158E-4</v>
      </c>
      <c r="Y702" s="24">
        <f t="shared" si="187"/>
        <v>2.5592940925086807E-4</v>
      </c>
      <c r="Z702" t="str">
        <f t="shared" si="143"/>
        <v>Bacteroidetes</v>
      </c>
    </row>
    <row r="703" spans="1:26" x14ac:dyDescent="0.2">
      <c r="A703" t="s">
        <v>290</v>
      </c>
      <c r="B703" s="24">
        <f t="shared" ref="B703:Y703" si="188">B176/B$525</f>
        <v>6.7715917044484312E-4</v>
      </c>
      <c r="C703" s="24">
        <f t="shared" si="188"/>
        <v>7.7790940397196831E-4</v>
      </c>
      <c r="D703" s="24">
        <f t="shared" si="188"/>
        <v>6.4594909226951391E-4</v>
      </c>
      <c r="E703" s="24">
        <f t="shared" si="188"/>
        <v>8.8662245081484541E-4</v>
      </c>
      <c r="F703" s="24">
        <f t="shared" si="188"/>
        <v>7.0644372188106595E-4</v>
      </c>
      <c r="G703" s="24">
        <f t="shared" si="188"/>
        <v>1.1896388922608048E-3</v>
      </c>
      <c r="H703" s="24">
        <f t="shared" si="188"/>
        <v>6.301629664942828E-4</v>
      </c>
      <c r="I703" s="24">
        <f t="shared" si="188"/>
        <v>1.3440101434689963E-3</v>
      </c>
      <c r="J703" s="24">
        <f t="shared" si="188"/>
        <v>1.1890986335749815E-4</v>
      </c>
      <c r="K703" s="24">
        <f t="shared" si="188"/>
        <v>9.577901500343913E-5</v>
      </c>
      <c r="L703" s="24">
        <f t="shared" si="188"/>
        <v>1.5642064974568691E-4</v>
      </c>
      <c r="M703" s="24">
        <f t="shared" si="188"/>
        <v>9.3521836795763E-5</v>
      </c>
      <c r="N703" s="24">
        <f t="shared" si="188"/>
        <v>2.0495575944765918E-4</v>
      </c>
      <c r="O703" s="24">
        <f t="shared" si="188"/>
        <v>1.1038204511816314E-4</v>
      </c>
      <c r="P703" s="24">
        <f t="shared" si="188"/>
        <v>8.4016761401983946E-5</v>
      </c>
      <c r="Q703" s="24">
        <f t="shared" si="188"/>
        <v>8.6224022214844066E-5</v>
      </c>
      <c r="R703" s="24">
        <f t="shared" si="188"/>
        <v>1.3573739268416172E-4</v>
      </c>
      <c r="S703" s="24">
        <f t="shared" si="188"/>
        <v>5.4643159639241027E-5</v>
      </c>
      <c r="T703" s="24">
        <f t="shared" si="188"/>
        <v>5.4988738889892396E-5</v>
      </c>
      <c r="U703" s="24">
        <f t="shared" si="188"/>
        <v>1.4074638681193925E-4</v>
      </c>
      <c r="V703" s="24">
        <f t="shared" si="188"/>
        <v>4.0959721518870891E-4</v>
      </c>
      <c r="W703" s="24">
        <f t="shared" si="188"/>
        <v>1.3317102397841817E-4</v>
      </c>
      <c r="X703" s="24">
        <f t="shared" si="188"/>
        <v>1.2864146905404545E-4</v>
      </c>
      <c r="Y703" s="24">
        <f t="shared" si="188"/>
        <v>1.7102770089742354E-4</v>
      </c>
      <c r="Z703" t="str">
        <f t="shared" si="143"/>
        <v>Alphaproteobacteria non LD12</v>
      </c>
    </row>
    <row r="704" spans="1:26" x14ac:dyDescent="0.2">
      <c r="A704" t="s">
        <v>291</v>
      </c>
      <c r="B704" s="24">
        <f t="shared" ref="B704:Y704" si="189">B177/B$525</f>
        <v>3.1261621663261478E-4</v>
      </c>
      <c r="C704" s="24">
        <f t="shared" si="189"/>
        <v>7.7561543548755163E-4</v>
      </c>
      <c r="D704" s="24">
        <f t="shared" si="189"/>
        <v>4.2848020478261997E-4</v>
      </c>
      <c r="E704" s="24">
        <f t="shared" si="189"/>
        <v>2.8923810388514618E-4</v>
      </c>
      <c r="F704" s="24">
        <f t="shared" si="189"/>
        <v>5.6402851805780027E-4</v>
      </c>
      <c r="G704" s="24">
        <f t="shared" si="189"/>
        <v>8.87529407110384E-6</v>
      </c>
      <c r="H704" s="24">
        <f t="shared" si="189"/>
        <v>1.9990007226509954E-3</v>
      </c>
      <c r="I704" s="24">
        <f t="shared" si="189"/>
        <v>2.2611479283353819E-6</v>
      </c>
      <c r="J704" s="24">
        <f t="shared" si="189"/>
        <v>1.2681934372048926E-6</v>
      </c>
      <c r="K704" s="24">
        <f t="shared" si="189"/>
        <v>2.4084603823991096E-3</v>
      </c>
      <c r="L704" s="24">
        <f t="shared" si="189"/>
        <v>8.4112901082878815E-6</v>
      </c>
      <c r="M704" s="24">
        <f t="shared" si="189"/>
        <v>2.7230703184239779E-3</v>
      </c>
      <c r="N704" s="24">
        <f t="shared" si="189"/>
        <v>2.2842808335113675E-6</v>
      </c>
      <c r="O704" s="24">
        <f t="shared" si="189"/>
        <v>2.5656024844036092E-4</v>
      </c>
      <c r="P704" s="24">
        <f t="shared" si="189"/>
        <v>3.5196227622741457E-4</v>
      </c>
      <c r="Q704" s="24">
        <f t="shared" si="189"/>
        <v>4.2308166108592229E-4</v>
      </c>
      <c r="R704" s="24">
        <f t="shared" si="189"/>
        <v>3.1464685974442386E-5</v>
      </c>
      <c r="S704" s="24">
        <f t="shared" si="189"/>
        <v>1.8698532988086819E-3</v>
      </c>
      <c r="T704" s="24">
        <f t="shared" si="189"/>
        <v>1.3040993257184142E-3</v>
      </c>
      <c r="U704" s="24">
        <f t="shared" si="189"/>
        <v>1.4417895838511827E-6</v>
      </c>
      <c r="V704" s="24">
        <f t="shared" si="189"/>
        <v>2.9535684546218227E-6</v>
      </c>
      <c r="W704" s="24">
        <f t="shared" si="189"/>
        <v>1.7283719265199049E-6</v>
      </c>
      <c r="X704" s="24">
        <f t="shared" si="189"/>
        <v>2.0253231709347126E-6</v>
      </c>
      <c r="Y704" s="24">
        <f t="shared" si="189"/>
        <v>2.0177048659525639E-6</v>
      </c>
      <c r="Z704" t="str">
        <f t="shared" si="143"/>
        <v>Chloroflexi</v>
      </c>
    </row>
    <row r="705" spans="1:26" x14ac:dyDescent="0.2">
      <c r="A705" t="s">
        <v>292</v>
      </c>
      <c r="B705" s="24">
        <f t="shared" ref="B705:Y705" si="190">B178/B$525</f>
        <v>3.1674821112770511E-4</v>
      </c>
      <c r="C705" s="24">
        <f t="shared" si="190"/>
        <v>7.7432008148265016E-4</v>
      </c>
      <c r="D705" s="24">
        <f t="shared" si="190"/>
        <v>4.9152576196400993E-4</v>
      </c>
      <c r="E705" s="24">
        <f t="shared" si="190"/>
        <v>7.6338931220947491E-4</v>
      </c>
      <c r="F705" s="24">
        <f t="shared" si="190"/>
        <v>1.0042287275677383E-3</v>
      </c>
      <c r="G705" s="24">
        <f t="shared" si="190"/>
        <v>8.8886163266382938E-7</v>
      </c>
      <c r="H705" s="24">
        <f t="shared" si="190"/>
        <v>1.4518197556213753E-6</v>
      </c>
      <c r="I705" s="24">
        <f t="shared" si="190"/>
        <v>7.8676807376678552E-7</v>
      </c>
      <c r="J705" s="24">
        <f t="shared" si="190"/>
        <v>7.2402053628067181E-7</v>
      </c>
      <c r="K705" s="24">
        <f t="shared" si="190"/>
        <v>8.9589806873465831E-7</v>
      </c>
      <c r="L705" s="24">
        <f t="shared" si="190"/>
        <v>6.7757675571324477E-7</v>
      </c>
      <c r="M705" s="24">
        <f t="shared" si="190"/>
        <v>8.0748513508035364E-7</v>
      </c>
      <c r="N705" s="24">
        <f t="shared" si="190"/>
        <v>7.0016945053311747E-7</v>
      </c>
      <c r="O705" s="24">
        <f t="shared" si="190"/>
        <v>1.0420760711406106E-4</v>
      </c>
      <c r="P705" s="24">
        <f t="shared" si="190"/>
        <v>1.0132258875475209E-3</v>
      </c>
      <c r="Q705" s="24">
        <f t="shared" si="190"/>
        <v>9.1866653333700201E-4</v>
      </c>
      <c r="R705" s="24">
        <f t="shared" si="190"/>
        <v>7.8744298517338875E-7</v>
      </c>
      <c r="S705" s="24">
        <f t="shared" si="190"/>
        <v>8.952737178670409E-7</v>
      </c>
      <c r="T705" s="24">
        <f t="shared" si="190"/>
        <v>1.4344746094697876E-5</v>
      </c>
      <c r="U705" s="24">
        <f t="shared" si="190"/>
        <v>6.5031508544773656E-7</v>
      </c>
      <c r="V705" s="24">
        <f t="shared" si="190"/>
        <v>6.4011811901619664E-7</v>
      </c>
      <c r="W705" s="24">
        <f t="shared" si="190"/>
        <v>8.9750603315412395E-7</v>
      </c>
      <c r="X705" s="24">
        <f t="shared" si="190"/>
        <v>5.8594593280659288E-7</v>
      </c>
      <c r="Y705" s="24">
        <f t="shared" si="190"/>
        <v>4.2166332964338699E-7</v>
      </c>
      <c r="Z705" t="str">
        <f t="shared" si="143"/>
        <v>Chloroflexi</v>
      </c>
    </row>
    <row r="706" spans="1:26" x14ac:dyDescent="0.2">
      <c r="A706" t="s">
        <v>293</v>
      </c>
      <c r="B706" s="24">
        <f t="shared" ref="B706:Y706" si="191">B179/B$525</f>
        <v>7.6287686790949189E-4</v>
      </c>
      <c r="C706" s="24">
        <f t="shared" si="191"/>
        <v>7.7097301018229077E-4</v>
      </c>
      <c r="D706" s="24">
        <f t="shared" si="191"/>
        <v>8.4741799190697588E-4</v>
      </c>
      <c r="E706" s="24">
        <f t="shared" si="191"/>
        <v>1.0408202712441522E-3</v>
      </c>
      <c r="F706" s="24">
        <f t="shared" si="191"/>
        <v>6.8334986141089257E-4</v>
      </c>
      <c r="G706" s="24">
        <f t="shared" si="191"/>
        <v>1.5360975626154539E-3</v>
      </c>
      <c r="H706" s="24">
        <f t="shared" si="191"/>
        <v>9.089133185643134E-4</v>
      </c>
      <c r="I706" s="24">
        <f t="shared" si="191"/>
        <v>1.2181040030943755E-3</v>
      </c>
      <c r="J706" s="24">
        <f t="shared" si="191"/>
        <v>2.3537587288677435E-4</v>
      </c>
      <c r="K706" s="24">
        <f t="shared" si="191"/>
        <v>3.5863413294411415E-5</v>
      </c>
      <c r="L706" s="24">
        <f t="shared" si="191"/>
        <v>3.5695195823681492E-4</v>
      </c>
      <c r="M706" s="24">
        <f t="shared" si="191"/>
        <v>2.163345227986297E-5</v>
      </c>
      <c r="N706" s="24">
        <f t="shared" si="191"/>
        <v>3.0300392543499815E-4</v>
      </c>
      <c r="O706" s="24">
        <f t="shared" si="191"/>
        <v>1.0813740890098492E-3</v>
      </c>
      <c r="P706" s="24">
        <f t="shared" si="191"/>
        <v>6.7058661677955541E-4</v>
      </c>
      <c r="Q706" s="24">
        <f t="shared" si="191"/>
        <v>8.2450145985863983E-4</v>
      </c>
      <c r="R706" s="24">
        <f t="shared" si="191"/>
        <v>1.3268604416804032E-3</v>
      </c>
      <c r="S706" s="24">
        <f t="shared" si="191"/>
        <v>6.4061180108898402E-4</v>
      </c>
      <c r="T706" s="24">
        <f t="shared" si="191"/>
        <v>4.8726795606758057E-4</v>
      </c>
      <c r="U706" s="24">
        <f t="shared" si="191"/>
        <v>1.2902381357661025E-3</v>
      </c>
      <c r="V706" s="24">
        <f t="shared" si="191"/>
        <v>1.5944166223839508E-3</v>
      </c>
      <c r="W706" s="24">
        <f t="shared" si="191"/>
        <v>1.7303676235017403E-3</v>
      </c>
      <c r="X706" s="24">
        <f t="shared" si="191"/>
        <v>1.4309019844828163E-3</v>
      </c>
      <c r="Y706" s="24">
        <f t="shared" si="191"/>
        <v>2.2520796352003092E-3</v>
      </c>
      <c r="Z706" t="str">
        <f t="shared" si="143"/>
        <v>Bacteroidetes</v>
      </c>
    </row>
    <row r="707" spans="1:26" x14ac:dyDescent="0.2">
      <c r="A707" t="s">
        <v>294</v>
      </c>
      <c r="B707" s="24">
        <f t="shared" ref="B707:Y707" si="192">B180/B$525</f>
        <v>4.7223624318410025E-4</v>
      </c>
      <c r="C707" s="24">
        <f t="shared" si="192"/>
        <v>7.6945974604151503E-4</v>
      </c>
      <c r="D707" s="24">
        <f t="shared" si="192"/>
        <v>7.2448137184584233E-4</v>
      </c>
      <c r="E707" s="24">
        <f t="shared" si="192"/>
        <v>9.7231239484375255E-4</v>
      </c>
      <c r="F707" s="24">
        <f t="shared" si="192"/>
        <v>9.9370651779112315E-4</v>
      </c>
      <c r="G707" s="24">
        <f t="shared" si="192"/>
        <v>1.2308584504963202E-7</v>
      </c>
      <c r="H707" s="24">
        <f t="shared" si="192"/>
        <v>1.0311936353094159E-6</v>
      </c>
      <c r="I707" s="24">
        <f t="shared" si="192"/>
        <v>2.0321847715114831E-8</v>
      </c>
      <c r="J707" s="24">
        <f t="shared" si="192"/>
        <v>3.891821485355618E-9</v>
      </c>
      <c r="K707" s="24">
        <f t="shared" si="192"/>
        <v>3.9982223124948337E-7</v>
      </c>
      <c r="L707" s="24">
        <f t="shared" si="192"/>
        <v>2.3480439097392692E-8</v>
      </c>
      <c r="M707" s="24">
        <f t="shared" si="192"/>
        <v>4.4668100191528402E-8</v>
      </c>
      <c r="N707" s="24">
        <f t="shared" si="192"/>
        <v>2.1689294275860325E-8</v>
      </c>
      <c r="O707" s="24">
        <f t="shared" si="192"/>
        <v>1.1479617511592124E-4</v>
      </c>
      <c r="P707" s="24">
        <f t="shared" si="192"/>
        <v>1.192978625858923E-3</v>
      </c>
      <c r="Q707" s="24">
        <f t="shared" si="192"/>
        <v>8.8240423716762738E-4</v>
      </c>
      <c r="R707" s="24">
        <f t="shared" si="192"/>
        <v>6.393575080206834E-8</v>
      </c>
      <c r="S707" s="24">
        <f t="shared" si="192"/>
        <v>1.4800218287702091E-7</v>
      </c>
      <c r="T707" s="24">
        <f t="shared" si="192"/>
        <v>1.925866282046902E-5</v>
      </c>
      <c r="U707" s="24">
        <f t="shared" si="192"/>
        <v>2.5557862433883381E-8</v>
      </c>
      <c r="V707" s="24">
        <f t="shared" si="192"/>
        <v>5.035678470665326E-8</v>
      </c>
      <c r="W707" s="24">
        <f t="shared" si="192"/>
        <v>7.5722815260168287E-8</v>
      </c>
      <c r="X707" s="24">
        <f t="shared" si="192"/>
        <v>4.9300894503396384E-8</v>
      </c>
      <c r="Y707" s="24">
        <f t="shared" si="192"/>
        <v>1.2886176750273899E-8</v>
      </c>
      <c r="Z707" t="str">
        <f t="shared" si="143"/>
        <v>Chloroflexi</v>
      </c>
    </row>
    <row r="708" spans="1:26" x14ac:dyDescent="0.2">
      <c r="A708" t="s">
        <v>295</v>
      </c>
      <c r="B708" s="24">
        <f t="shared" ref="B708:Y708" si="193">B181/B$525</f>
        <v>3.0801437492425772E-4</v>
      </c>
      <c r="C708" s="24">
        <f t="shared" si="193"/>
        <v>7.6517092660382613E-4</v>
      </c>
      <c r="D708" s="24">
        <f t="shared" si="193"/>
        <v>6.6591310211034781E-4</v>
      </c>
      <c r="E708" s="24">
        <f t="shared" si="193"/>
        <v>3.3925870793506685E-4</v>
      </c>
      <c r="F708" s="24">
        <f t="shared" si="193"/>
        <v>4.7147963809799959E-4</v>
      </c>
      <c r="G708" s="24">
        <f t="shared" si="193"/>
        <v>4.3864329388615747E-5</v>
      </c>
      <c r="H708" s="24">
        <f t="shared" si="193"/>
        <v>1.5500371923489204E-3</v>
      </c>
      <c r="I708" s="24">
        <f t="shared" si="193"/>
        <v>2.2812815708289425E-5</v>
      </c>
      <c r="J708" s="24">
        <f t="shared" si="193"/>
        <v>1.2527418676424021E-5</v>
      </c>
      <c r="K708" s="24">
        <f t="shared" si="193"/>
        <v>3.5634360649904402E-3</v>
      </c>
      <c r="L708" s="24">
        <f t="shared" si="193"/>
        <v>3.4491858325367126E-5</v>
      </c>
      <c r="M708" s="24">
        <f t="shared" si="193"/>
        <v>3.0289811886397618E-3</v>
      </c>
      <c r="N708" s="24">
        <f t="shared" si="193"/>
        <v>2.3082245600064215E-5</v>
      </c>
      <c r="O708" s="24">
        <f t="shared" si="193"/>
        <v>5.4402495863022809E-4</v>
      </c>
      <c r="P708" s="24">
        <f t="shared" si="193"/>
        <v>6.2414889598621994E-4</v>
      </c>
      <c r="Q708" s="24">
        <f t="shared" si="193"/>
        <v>5.4130569013902769E-4</v>
      </c>
      <c r="R708" s="24">
        <f t="shared" si="193"/>
        <v>9.9308490651430921E-5</v>
      </c>
      <c r="S708" s="24">
        <f t="shared" si="193"/>
        <v>4.3647264052210271E-3</v>
      </c>
      <c r="T708" s="24">
        <f t="shared" si="193"/>
        <v>1.0958663405236607E-3</v>
      </c>
      <c r="U708" s="24">
        <f t="shared" si="193"/>
        <v>2.5551890829895602E-5</v>
      </c>
      <c r="V708" s="24">
        <f t="shared" si="193"/>
        <v>9.9365952409704252E-5</v>
      </c>
      <c r="W708" s="24">
        <f t="shared" si="193"/>
        <v>2.2630454206399429E-5</v>
      </c>
      <c r="X708" s="24">
        <f t="shared" si="193"/>
        <v>3.1651771404823698E-5</v>
      </c>
      <c r="Y708" s="24">
        <f t="shared" si="193"/>
        <v>7.4932516786258094E-5</v>
      </c>
      <c r="Z708" t="str">
        <f t="shared" si="143"/>
        <v>CP Pacearchaeota</v>
      </c>
    </row>
    <row r="709" spans="1:26" x14ac:dyDescent="0.2">
      <c r="A709" t="s">
        <v>296</v>
      </c>
      <c r="B709" s="24">
        <f t="shared" ref="B709:Y709" si="194">B182/B$525</f>
        <v>3.2374411426791327E-4</v>
      </c>
      <c r="C709" s="24">
        <f t="shared" si="194"/>
        <v>7.6148638501423048E-4</v>
      </c>
      <c r="D709" s="24">
        <f t="shared" si="194"/>
        <v>6.3505772240388038E-4</v>
      </c>
      <c r="E709" s="24">
        <f t="shared" si="194"/>
        <v>5.4099852344736933E-4</v>
      </c>
      <c r="F709" s="24">
        <f t="shared" si="194"/>
        <v>5.2252340917394256E-4</v>
      </c>
      <c r="G709" s="24">
        <f t="shared" si="194"/>
        <v>2.0945292459761588E-5</v>
      </c>
      <c r="H709" s="24">
        <f t="shared" si="194"/>
        <v>4.3042376046463771E-3</v>
      </c>
      <c r="I709" s="24">
        <f t="shared" si="194"/>
        <v>1.1225252235500438E-5</v>
      </c>
      <c r="J709" s="24">
        <f t="shared" si="194"/>
        <v>2.7013864404734931E-6</v>
      </c>
      <c r="K709" s="24">
        <f t="shared" si="194"/>
        <v>1.8277624028261077E-3</v>
      </c>
      <c r="L709" s="24">
        <f t="shared" si="194"/>
        <v>4.7162159147701153E-6</v>
      </c>
      <c r="M709" s="24">
        <f t="shared" si="194"/>
        <v>5.9290454741195756E-4</v>
      </c>
      <c r="N709" s="24">
        <f t="shared" si="194"/>
        <v>3.9323852578397731E-6</v>
      </c>
      <c r="O709" s="24">
        <f t="shared" si="194"/>
        <v>6.1941352266730026E-4</v>
      </c>
      <c r="P709" s="24">
        <f t="shared" si="194"/>
        <v>7.1945924953889344E-4</v>
      </c>
      <c r="Q709" s="24">
        <f t="shared" si="194"/>
        <v>7.6792771053672533E-4</v>
      </c>
      <c r="R709" s="24">
        <f t="shared" si="194"/>
        <v>1.0975981700767235E-4</v>
      </c>
      <c r="S709" s="24">
        <f t="shared" si="194"/>
        <v>4.9885645190730779E-3</v>
      </c>
      <c r="T709" s="24">
        <f t="shared" si="194"/>
        <v>2.8996563967088368E-3</v>
      </c>
      <c r="U709" s="24">
        <f t="shared" si="194"/>
        <v>4.872026980748856E-5</v>
      </c>
      <c r="V709" s="24">
        <f t="shared" si="194"/>
        <v>1.5526471038146066E-5</v>
      </c>
      <c r="W709" s="24">
        <f t="shared" si="194"/>
        <v>5.8937715470014318E-5</v>
      </c>
      <c r="X709" s="24">
        <f t="shared" si="194"/>
        <v>4.606519968248867E-5</v>
      </c>
      <c r="Y709" s="24">
        <f t="shared" si="194"/>
        <v>4.5867676868969565E-5</v>
      </c>
      <c r="Z709" t="str">
        <f t="shared" si="143"/>
        <v>Bacteroidetes</v>
      </c>
    </row>
    <row r="710" spans="1:26" x14ac:dyDescent="0.2">
      <c r="A710" t="s">
        <v>297</v>
      </c>
      <c r="B710" s="24">
        <f t="shared" ref="B710:Y710" si="195">B183/B$525</f>
        <v>7.5027730049236757E-4</v>
      </c>
      <c r="C710" s="24">
        <f t="shared" si="195"/>
        <v>7.5747928712038522E-4</v>
      </c>
      <c r="D710" s="24">
        <f t="shared" si="195"/>
        <v>8.3425557761544376E-4</v>
      </c>
      <c r="E710" s="24">
        <f t="shared" si="195"/>
        <v>9.8735511946338003E-4</v>
      </c>
      <c r="F710" s="24">
        <f t="shared" si="195"/>
        <v>5.6134480819940841E-4</v>
      </c>
      <c r="G710" s="24">
        <f t="shared" si="195"/>
        <v>1.0230340459148808E-3</v>
      </c>
      <c r="H710" s="24">
        <f t="shared" si="195"/>
        <v>7.3164668534707376E-4</v>
      </c>
      <c r="I710" s="24">
        <f t="shared" si="195"/>
        <v>1.3222062926726108E-3</v>
      </c>
      <c r="J710" s="24">
        <f t="shared" si="195"/>
        <v>1.4278610986483099E-3</v>
      </c>
      <c r="K710" s="24">
        <f t="shared" si="195"/>
        <v>9.8930076700118424E-6</v>
      </c>
      <c r="L710" s="24">
        <f t="shared" si="195"/>
        <v>2.3714393762542829E-3</v>
      </c>
      <c r="M710" s="24">
        <f t="shared" si="195"/>
        <v>1.4901365046041188E-5</v>
      </c>
      <c r="N710" s="24">
        <f t="shared" si="195"/>
        <v>1.9131071660974241E-3</v>
      </c>
      <c r="O710" s="24">
        <f t="shared" si="195"/>
        <v>2.7029966170544783E-3</v>
      </c>
      <c r="P710" s="24">
        <f t="shared" si="195"/>
        <v>1.7367231547356329E-3</v>
      </c>
      <c r="Q710" s="24">
        <f t="shared" si="195"/>
        <v>1.7986941461484518E-3</v>
      </c>
      <c r="R710" s="24">
        <f t="shared" si="195"/>
        <v>3.5915755707574635E-3</v>
      </c>
      <c r="S710" s="24">
        <f t="shared" si="195"/>
        <v>1.3131101833291341E-3</v>
      </c>
      <c r="T710" s="24">
        <f t="shared" si="195"/>
        <v>9.6180238522247826E-4</v>
      </c>
      <c r="U710" s="24">
        <f t="shared" si="195"/>
        <v>4.2337420955984471E-3</v>
      </c>
      <c r="V710" s="24">
        <f t="shared" si="195"/>
        <v>7.4724294718135648E-3</v>
      </c>
      <c r="W710" s="24">
        <f t="shared" si="195"/>
        <v>4.3908922109227293E-3</v>
      </c>
      <c r="X710" s="24">
        <f t="shared" si="195"/>
        <v>4.1711047504977214E-3</v>
      </c>
      <c r="Y710" s="24">
        <f t="shared" si="195"/>
        <v>9.6414495058851756E-3</v>
      </c>
      <c r="Z710" t="str">
        <f t="shared" si="143"/>
        <v>Alphaproteobacteria non LD12</v>
      </c>
    </row>
    <row r="711" spans="1:26" x14ac:dyDescent="0.2">
      <c r="A711" t="s">
        <v>298</v>
      </c>
      <c r="B711" s="24">
        <f t="shared" ref="B711:Y711" si="196">B184/B$525</f>
        <v>2.0045278613065355E-4</v>
      </c>
      <c r="C711" s="24">
        <f t="shared" si="196"/>
        <v>7.5721620293118413E-4</v>
      </c>
      <c r="D711" s="24">
        <f t="shared" si="196"/>
        <v>3.6485765223409871E-4</v>
      </c>
      <c r="E711" s="24">
        <f t="shared" si="196"/>
        <v>7.8102410684650089E-4</v>
      </c>
      <c r="F711" s="24">
        <f t="shared" si="196"/>
        <v>9.2086613812703542E-4</v>
      </c>
      <c r="G711" s="24">
        <f t="shared" si="196"/>
        <v>1.5384625089524269E-7</v>
      </c>
      <c r="H711" s="24">
        <f t="shared" si="196"/>
        <v>1.1597096992794874E-6</v>
      </c>
      <c r="I711" s="24">
        <f t="shared" si="196"/>
        <v>6.577680970372461E-8</v>
      </c>
      <c r="J711" s="24">
        <f t="shared" si="196"/>
        <v>1.2896598805086354E-7</v>
      </c>
      <c r="K711" s="24">
        <f t="shared" si="196"/>
        <v>2.0263917143566525E-6</v>
      </c>
      <c r="L711" s="24">
        <f t="shared" si="196"/>
        <v>8.8961535335125614E-8</v>
      </c>
      <c r="M711" s="24">
        <f t="shared" si="196"/>
        <v>2.0272110215308232E-6</v>
      </c>
      <c r="N711" s="24">
        <f t="shared" si="196"/>
        <v>1.4083314362898011E-7</v>
      </c>
      <c r="O711" s="24">
        <f t="shared" si="196"/>
        <v>4.6323408020694512E-5</v>
      </c>
      <c r="P711" s="24">
        <f t="shared" si="196"/>
        <v>1.035113881970789E-3</v>
      </c>
      <c r="Q711" s="24">
        <f t="shared" si="196"/>
        <v>8.9022353033536513E-4</v>
      </c>
      <c r="R711" s="24">
        <f t="shared" si="196"/>
        <v>1.5803045868470301E-7</v>
      </c>
      <c r="S711" s="24">
        <f t="shared" si="196"/>
        <v>1.1603118200536327E-6</v>
      </c>
      <c r="T711" s="24">
        <f t="shared" si="196"/>
        <v>1.0792171335352692E-5</v>
      </c>
      <c r="U711" s="24">
        <f t="shared" si="196"/>
        <v>8.7832103148473949E-8</v>
      </c>
      <c r="V711" s="24">
        <f t="shared" si="196"/>
        <v>1.4081664199109928E-7</v>
      </c>
      <c r="W711" s="24">
        <f t="shared" si="196"/>
        <v>2.6740337411552104E-7</v>
      </c>
      <c r="X711" s="24">
        <f t="shared" si="196"/>
        <v>1.3567496258694298E-7</v>
      </c>
      <c r="Y711" s="24">
        <f t="shared" si="196"/>
        <v>1.4551244221357346E-7</v>
      </c>
      <c r="Z711" t="str">
        <f t="shared" si="143"/>
        <v>Chloroflexi</v>
      </c>
    </row>
    <row r="712" spans="1:26" x14ac:dyDescent="0.2">
      <c r="A712" t="s">
        <v>299</v>
      </c>
      <c r="B712" s="24">
        <f t="shared" ref="B712:Y712" si="197">B185/B$525</f>
        <v>6.4287588489810282E-4</v>
      </c>
      <c r="C712" s="24">
        <f t="shared" si="197"/>
        <v>7.5057736672430966E-4</v>
      </c>
      <c r="D712" s="24">
        <f t="shared" si="197"/>
        <v>5.697974578381601E-4</v>
      </c>
      <c r="E712" s="24">
        <f t="shared" si="197"/>
        <v>6.8765967140534286E-4</v>
      </c>
      <c r="F712" s="24">
        <f t="shared" si="197"/>
        <v>6.0146520723478492E-4</v>
      </c>
      <c r="G712" s="24">
        <f t="shared" si="197"/>
        <v>1.5527025914755404E-3</v>
      </c>
      <c r="H712" s="24">
        <f t="shared" si="197"/>
        <v>5.1757095205994278E-4</v>
      </c>
      <c r="I712" s="24">
        <f t="shared" si="197"/>
        <v>1.2269605041318077E-3</v>
      </c>
      <c r="J712" s="24">
        <f t="shared" si="197"/>
        <v>1.8019322253983258E-4</v>
      </c>
      <c r="K712" s="24">
        <f t="shared" si="197"/>
        <v>7.0980216186290388E-5</v>
      </c>
      <c r="L712" s="24">
        <f t="shared" si="197"/>
        <v>2.7047757570310729E-4</v>
      </c>
      <c r="M712" s="24">
        <f t="shared" si="197"/>
        <v>1.1724768193283576E-4</v>
      </c>
      <c r="N712" s="24">
        <f t="shared" si="197"/>
        <v>2.6345550722000152E-4</v>
      </c>
      <c r="O712" s="24">
        <f t="shared" si="197"/>
        <v>2.639735466627625E-4</v>
      </c>
      <c r="P712" s="24">
        <f t="shared" si="197"/>
        <v>2.2856462682886526E-4</v>
      </c>
      <c r="Q712" s="24">
        <f t="shared" si="197"/>
        <v>1.5288858970648623E-4</v>
      </c>
      <c r="R712" s="24">
        <f t="shared" si="197"/>
        <v>2.4911208625818545E-4</v>
      </c>
      <c r="S712" s="24">
        <f t="shared" si="197"/>
        <v>8.6816233813139359E-5</v>
      </c>
      <c r="T712" s="24">
        <f t="shared" si="197"/>
        <v>6.1419555962686752E-5</v>
      </c>
      <c r="U712" s="24">
        <f t="shared" si="197"/>
        <v>2.6181165092643214E-4</v>
      </c>
      <c r="V712" s="24">
        <f t="shared" si="197"/>
        <v>9.2188008387445266E-4</v>
      </c>
      <c r="W712" s="24">
        <f t="shared" si="197"/>
        <v>3.1263786491794753E-4</v>
      </c>
      <c r="X712" s="24">
        <f t="shared" si="197"/>
        <v>3.3025558089938952E-4</v>
      </c>
      <c r="Y712" s="24">
        <f t="shared" si="197"/>
        <v>2.7599740475863307E-4</v>
      </c>
      <c r="Z712" t="str">
        <f t="shared" si="143"/>
        <v>Chlamydiae</v>
      </c>
    </row>
    <row r="713" spans="1:26" x14ac:dyDescent="0.2">
      <c r="A713" t="s">
        <v>300</v>
      </c>
      <c r="B713" s="24">
        <f t="shared" ref="B713:Y713" si="198">B186/B$525</f>
        <v>2.806116730246791E-3</v>
      </c>
      <c r="C713" s="24">
        <f t="shared" si="198"/>
        <v>7.5025203693444105E-4</v>
      </c>
      <c r="D713" s="24">
        <f t="shared" si="198"/>
        <v>1.4746354956000453E-3</v>
      </c>
      <c r="E713" s="24">
        <f t="shared" si="198"/>
        <v>5.1687476452671522E-4</v>
      </c>
      <c r="F713" s="24">
        <f t="shared" si="198"/>
        <v>8.9912678463865872E-4</v>
      </c>
      <c r="G713" s="24">
        <f t="shared" si="198"/>
        <v>1.7770195160311466E-4</v>
      </c>
      <c r="H713" s="24">
        <f t="shared" si="198"/>
        <v>5.6404394420910518E-4</v>
      </c>
      <c r="I713" s="24">
        <f t="shared" si="198"/>
        <v>1.7621261524588088E-4</v>
      </c>
      <c r="J713" s="24">
        <f t="shared" si="198"/>
        <v>1.7204896988782159E-4</v>
      </c>
      <c r="K713" s="24">
        <f t="shared" si="198"/>
        <v>6.3626000584407808E-4</v>
      </c>
      <c r="L713" s="24">
        <f t="shared" si="198"/>
        <v>1.643667216157213E-4</v>
      </c>
      <c r="M713" s="24">
        <f t="shared" si="198"/>
        <v>4.759146253375945E-4</v>
      </c>
      <c r="N713" s="24">
        <f t="shared" si="198"/>
        <v>1.4299448628544051E-4</v>
      </c>
      <c r="O713" s="24">
        <f t="shared" si="198"/>
        <v>1.0509715864284578E-3</v>
      </c>
      <c r="P713" s="24">
        <f t="shared" si="198"/>
        <v>1.0071894954280477E-3</v>
      </c>
      <c r="Q713" s="24">
        <f t="shared" si="198"/>
        <v>5.263131780796677E-4</v>
      </c>
      <c r="R713" s="24">
        <f t="shared" si="198"/>
        <v>1.6436428074715037E-4</v>
      </c>
      <c r="S713" s="24">
        <f t="shared" si="198"/>
        <v>3.1460761852796035E-4</v>
      </c>
      <c r="T713" s="24">
        <f t="shared" si="198"/>
        <v>4.9899389237221857E-3</v>
      </c>
      <c r="U713" s="24">
        <f t="shared" si="198"/>
        <v>1.1023688654336793E-4</v>
      </c>
      <c r="V713" s="24">
        <f t="shared" si="198"/>
        <v>1.3052317095183771E-4</v>
      </c>
      <c r="W713" s="24">
        <f t="shared" si="198"/>
        <v>1.2358273685120479E-4</v>
      </c>
      <c r="X713" s="24">
        <f t="shared" si="198"/>
        <v>1.3894710943274972E-4</v>
      </c>
      <c r="Y713" s="24">
        <f t="shared" si="198"/>
        <v>8.8340992184527095E-5</v>
      </c>
      <c r="Z713" t="str">
        <f t="shared" si="143"/>
        <v>CP Kaiserbacteria</v>
      </c>
    </row>
    <row r="714" spans="1:26" x14ac:dyDescent="0.2">
      <c r="A714" t="s">
        <v>301</v>
      </c>
      <c r="B714" s="24">
        <f t="shared" ref="B714:Y714" si="199">B187/B$525</f>
        <v>2.2943359033049233E-3</v>
      </c>
      <c r="C714" s="24">
        <f t="shared" si="199"/>
        <v>7.4021949722498457E-4</v>
      </c>
      <c r="D714" s="24">
        <f t="shared" si="199"/>
        <v>9.4305400672134974E-4</v>
      </c>
      <c r="E714" s="24">
        <f t="shared" si="199"/>
        <v>3.2823891761769506E-4</v>
      </c>
      <c r="F714" s="24">
        <f t="shared" si="199"/>
        <v>7.7237458671288589E-4</v>
      </c>
      <c r="G714" s="24">
        <f t="shared" si="199"/>
        <v>3.5903998502258008E-6</v>
      </c>
      <c r="H714" s="24">
        <f t="shared" si="199"/>
        <v>2.4450101673764977E-3</v>
      </c>
      <c r="I714" s="24">
        <f t="shared" si="199"/>
        <v>4.9307889533461823E-7</v>
      </c>
      <c r="J714" s="24">
        <f t="shared" si="199"/>
        <v>5.8883500218995857E-7</v>
      </c>
      <c r="K714" s="24">
        <f t="shared" si="199"/>
        <v>1.4812584423575202E-3</v>
      </c>
      <c r="L714" s="24">
        <f t="shared" si="199"/>
        <v>1.0659581573980743E-6</v>
      </c>
      <c r="M714" s="24">
        <f t="shared" si="199"/>
        <v>2.2130027612446163E-4</v>
      </c>
      <c r="N714" s="24">
        <f t="shared" si="199"/>
        <v>6.4656875075251764E-7</v>
      </c>
      <c r="O714" s="24">
        <f t="shared" si="199"/>
        <v>9.6623102307740643E-4</v>
      </c>
      <c r="P714" s="24">
        <f t="shared" si="199"/>
        <v>9.3393211638321638E-4</v>
      </c>
      <c r="Q714" s="24">
        <f t="shared" si="199"/>
        <v>4.4809716678148348E-4</v>
      </c>
      <c r="R714" s="24">
        <f t="shared" si="199"/>
        <v>5.3680116214806402E-6</v>
      </c>
      <c r="S714" s="24">
        <f t="shared" si="199"/>
        <v>6.3092366310105822E-5</v>
      </c>
      <c r="T714" s="24">
        <f t="shared" si="199"/>
        <v>1.0146007978360707E-2</v>
      </c>
      <c r="U714" s="24">
        <f t="shared" si="199"/>
        <v>6.2161804868489077E-7</v>
      </c>
      <c r="V714" s="24">
        <f t="shared" si="199"/>
        <v>1.1815404211138933E-6</v>
      </c>
      <c r="W714" s="24">
        <f t="shared" si="199"/>
        <v>1.5082784659232567E-6</v>
      </c>
      <c r="X714" s="24">
        <f t="shared" si="199"/>
        <v>1.0463354221861507E-6</v>
      </c>
      <c r="Y714" s="24">
        <f t="shared" si="199"/>
        <v>7.8252143245972856E-7</v>
      </c>
      <c r="Z714" t="str">
        <f t="shared" si="143"/>
        <v>Gammaproteobacteria</v>
      </c>
    </row>
    <row r="715" spans="1:26" x14ac:dyDescent="0.2">
      <c r="A715" t="s">
        <v>302</v>
      </c>
      <c r="B715" s="24">
        <f t="shared" ref="B715:Y715" si="200">B188/B$525</f>
        <v>1.321824000744752E-3</v>
      </c>
      <c r="C715" s="24">
        <f t="shared" si="200"/>
        <v>7.3897043706731326E-4</v>
      </c>
      <c r="D715" s="24">
        <f t="shared" si="200"/>
        <v>1.7343254981966076E-3</v>
      </c>
      <c r="E715" s="24">
        <f t="shared" si="200"/>
        <v>1.306199827728778E-3</v>
      </c>
      <c r="F715" s="24">
        <f t="shared" si="200"/>
        <v>1.285868494405908E-3</v>
      </c>
      <c r="G715" s="24">
        <f t="shared" si="200"/>
        <v>5.7766435876558679E-7</v>
      </c>
      <c r="H715" s="24">
        <f t="shared" si="200"/>
        <v>5.5879710449505379E-6</v>
      </c>
      <c r="I715" s="24">
        <f t="shared" si="200"/>
        <v>2.4275393691823751E-7</v>
      </c>
      <c r="J715" s="24">
        <f t="shared" si="200"/>
        <v>3.2224402471527199E-7</v>
      </c>
      <c r="K715" s="24">
        <f t="shared" si="200"/>
        <v>2.5959694878695396E-6</v>
      </c>
      <c r="L715" s="24">
        <f t="shared" si="200"/>
        <v>2.3529073169379075E-7</v>
      </c>
      <c r="M715" s="24">
        <f t="shared" si="200"/>
        <v>1.9142453283002642E-6</v>
      </c>
      <c r="N715" s="24">
        <f t="shared" si="200"/>
        <v>4.1396347217861953E-7</v>
      </c>
      <c r="O715" s="24">
        <f t="shared" si="200"/>
        <v>3.4302701899543102E-4</v>
      </c>
      <c r="P715" s="24">
        <f t="shared" si="200"/>
        <v>2.449724208984495E-3</v>
      </c>
      <c r="Q715" s="24">
        <f t="shared" si="200"/>
        <v>1.0794043545443294E-3</v>
      </c>
      <c r="R715" s="24">
        <f t="shared" si="200"/>
        <v>4.331837644028861E-7</v>
      </c>
      <c r="S715" s="24">
        <f t="shared" si="200"/>
        <v>1.2763501088813791E-6</v>
      </c>
      <c r="T715" s="24">
        <f t="shared" si="200"/>
        <v>8.9974590476237217E-5</v>
      </c>
      <c r="U715" s="24">
        <f t="shared" si="200"/>
        <v>6.4706101502519431E-7</v>
      </c>
      <c r="V715" s="24">
        <f t="shared" si="200"/>
        <v>8.5101209484739751E-7</v>
      </c>
      <c r="W715" s="24">
        <f t="shared" si="200"/>
        <v>2.3818038058928595E-6</v>
      </c>
      <c r="X715" s="24">
        <f t="shared" si="200"/>
        <v>5.1938223770088143E-7</v>
      </c>
      <c r="Y715" s="24">
        <f t="shared" si="200"/>
        <v>6.3464004969252285E-7</v>
      </c>
      <c r="Z715" t="str">
        <f t="shared" si="143"/>
        <v>CP WOR-3</v>
      </c>
    </row>
    <row r="716" spans="1:26" x14ac:dyDescent="0.2">
      <c r="A716" t="s">
        <v>303</v>
      </c>
      <c r="B716" s="24">
        <f t="shared" ref="B716:Y716" si="201">B189/B$525</f>
        <v>3.3012180048816973E-4</v>
      </c>
      <c r="C716" s="24">
        <f t="shared" si="201"/>
        <v>7.2986442772307657E-4</v>
      </c>
      <c r="D716" s="24">
        <f t="shared" si="201"/>
        <v>4.5685577261598116E-4</v>
      </c>
      <c r="E716" s="24">
        <f t="shared" si="201"/>
        <v>2.7130703170784022E-4</v>
      </c>
      <c r="F716" s="24">
        <f t="shared" si="201"/>
        <v>5.6096296721087327E-4</v>
      </c>
      <c r="G716" s="24">
        <f t="shared" si="201"/>
        <v>7.2738482650391183E-6</v>
      </c>
      <c r="H716" s="24">
        <f t="shared" si="201"/>
        <v>1.9768289239350304E-3</v>
      </c>
      <c r="I716" s="24">
        <f t="shared" si="201"/>
        <v>1.7153253071070236E-6</v>
      </c>
      <c r="J716" s="24">
        <f t="shared" si="201"/>
        <v>1.1779033127144006E-6</v>
      </c>
      <c r="K716" s="24">
        <f t="shared" si="201"/>
        <v>2.2774899839807642E-3</v>
      </c>
      <c r="L716" s="24">
        <f t="shared" si="201"/>
        <v>5.3311079198128028E-6</v>
      </c>
      <c r="M716" s="24">
        <f t="shared" si="201"/>
        <v>1.8569289164319313E-3</v>
      </c>
      <c r="N716" s="24">
        <f t="shared" si="201"/>
        <v>1.3432063793250288E-6</v>
      </c>
      <c r="O716" s="24">
        <f t="shared" si="201"/>
        <v>3.553681675269165E-4</v>
      </c>
      <c r="P716" s="24">
        <f t="shared" si="201"/>
        <v>4.3627548022412156E-4</v>
      </c>
      <c r="Q716" s="24">
        <f t="shared" si="201"/>
        <v>4.0292201785650615E-4</v>
      </c>
      <c r="R716" s="24">
        <f t="shared" si="201"/>
        <v>4.0511737281334866E-5</v>
      </c>
      <c r="S716" s="24">
        <f t="shared" si="201"/>
        <v>2.1192838744383364E-3</v>
      </c>
      <c r="T716" s="24">
        <f t="shared" si="201"/>
        <v>1.3062188378348933E-3</v>
      </c>
      <c r="U716" s="24">
        <f t="shared" si="201"/>
        <v>1.2916829356276056E-6</v>
      </c>
      <c r="V716" s="24">
        <f t="shared" si="201"/>
        <v>5.4506019542057198E-6</v>
      </c>
      <c r="W716" s="24">
        <f t="shared" si="201"/>
        <v>3.5240678025575528E-6</v>
      </c>
      <c r="X716" s="24">
        <f t="shared" si="201"/>
        <v>2.838252812547871E-6</v>
      </c>
      <c r="Y716" s="24">
        <f t="shared" si="201"/>
        <v>1.6365140307928086E-6</v>
      </c>
      <c r="Z716" t="str">
        <f t="shared" si="143"/>
        <v>CP Rokubacteria</v>
      </c>
    </row>
    <row r="717" spans="1:26" x14ac:dyDescent="0.2">
      <c r="A717" t="s">
        <v>304</v>
      </c>
      <c r="B717" s="24">
        <f t="shared" ref="B717:Y717" si="202">B190/B$525</f>
        <v>1.2378784930055771E-3</v>
      </c>
      <c r="C717" s="24">
        <f t="shared" si="202"/>
        <v>7.2676040560215149E-4</v>
      </c>
      <c r="D717" s="24">
        <f t="shared" si="202"/>
        <v>1.4886162529141468E-3</v>
      </c>
      <c r="E717" s="24">
        <f t="shared" si="202"/>
        <v>6.0311729198218238E-4</v>
      </c>
      <c r="F717" s="24">
        <f t="shared" si="202"/>
        <v>1.1644077728504925E-3</v>
      </c>
      <c r="G717" s="24">
        <f t="shared" si="202"/>
        <v>4.2075068750446753E-7</v>
      </c>
      <c r="H717" s="24">
        <f t="shared" si="202"/>
        <v>1.1740926492046427E-5</v>
      </c>
      <c r="I717" s="24">
        <f t="shared" si="202"/>
        <v>9.9091287656446622E-8</v>
      </c>
      <c r="J717" s="24">
        <f t="shared" si="202"/>
        <v>1.4433432890086594E-7</v>
      </c>
      <c r="K717" s="24">
        <f t="shared" si="202"/>
        <v>7.725651464299037E-6</v>
      </c>
      <c r="L717" s="24">
        <f t="shared" si="202"/>
        <v>4.9657936559472918E-8</v>
      </c>
      <c r="M717" s="24">
        <f t="shared" si="202"/>
        <v>1.3318977943079769E-6</v>
      </c>
      <c r="N717" s="24">
        <f t="shared" si="202"/>
        <v>2.5426733168834717E-7</v>
      </c>
      <c r="O717" s="24">
        <f t="shared" si="202"/>
        <v>6.4897071683177104E-4</v>
      </c>
      <c r="P717" s="24">
        <f t="shared" si="202"/>
        <v>1.6797257736075274E-3</v>
      </c>
      <c r="Q717" s="24">
        <f t="shared" si="202"/>
        <v>4.4990544517661336E-4</v>
      </c>
      <c r="R717" s="24">
        <f t="shared" si="202"/>
        <v>3.3229431343716683E-7</v>
      </c>
      <c r="S717" s="24">
        <f t="shared" si="202"/>
        <v>1.1231641987823572E-6</v>
      </c>
      <c r="T717" s="24">
        <f t="shared" si="202"/>
        <v>2.5660524462127915E-4</v>
      </c>
      <c r="U717" s="24">
        <f t="shared" si="202"/>
        <v>3.317804021189004E-7</v>
      </c>
      <c r="V717" s="24">
        <f t="shared" si="202"/>
        <v>3.1835009405642659E-7</v>
      </c>
      <c r="W717" s="24">
        <f t="shared" si="202"/>
        <v>6.7299033298081125E-7</v>
      </c>
      <c r="X717" s="24">
        <f t="shared" si="202"/>
        <v>3.1364804560937287E-7</v>
      </c>
      <c r="Y717" s="24">
        <f t="shared" si="202"/>
        <v>1.2117631224948219E-7</v>
      </c>
      <c r="Z717" t="str">
        <f t="shared" si="143"/>
        <v>Deltaproteobacteria</v>
      </c>
    </row>
    <row r="718" spans="1:26" x14ac:dyDescent="0.2">
      <c r="A718" t="s">
        <v>305</v>
      </c>
      <c r="B718" s="24">
        <f t="shared" ref="B718:Y718" si="203">B191/B$525</f>
        <v>5.0162256543901903E-4</v>
      </c>
      <c r="C718" s="24">
        <f t="shared" si="203"/>
        <v>7.2649811867105574E-4</v>
      </c>
      <c r="D718" s="24">
        <f t="shared" si="203"/>
        <v>6.6410292406082825E-4</v>
      </c>
      <c r="E718" s="24">
        <f t="shared" si="203"/>
        <v>9.5542714673563104E-4</v>
      </c>
      <c r="F718" s="24">
        <f t="shared" si="203"/>
        <v>6.7830975593507266E-4</v>
      </c>
      <c r="G718" s="24">
        <f t="shared" si="203"/>
        <v>9.6485070193491954E-4</v>
      </c>
      <c r="H718" s="24">
        <f t="shared" si="203"/>
        <v>5.5141831827575831E-4</v>
      </c>
      <c r="I718" s="24">
        <f t="shared" si="203"/>
        <v>9.5359585925236827E-4</v>
      </c>
      <c r="J718" s="24">
        <f t="shared" si="203"/>
        <v>1.3698037691648685E-3</v>
      </c>
      <c r="K718" s="24">
        <f t="shared" si="203"/>
        <v>4.9102345181021776E-4</v>
      </c>
      <c r="L718" s="24">
        <f t="shared" si="203"/>
        <v>1.7576962669927719E-3</v>
      </c>
      <c r="M718" s="24">
        <f t="shared" si="203"/>
        <v>1.2029248708686074E-3</v>
      </c>
      <c r="N718" s="24">
        <f t="shared" si="203"/>
        <v>1.2937534177041908E-3</v>
      </c>
      <c r="O718" s="24">
        <f t="shared" si="203"/>
        <v>1.0976473365882334E-3</v>
      </c>
      <c r="P718" s="24">
        <f t="shared" si="203"/>
        <v>7.8293987160898656E-4</v>
      </c>
      <c r="Q718" s="24">
        <f t="shared" si="203"/>
        <v>1.3241120066871746E-3</v>
      </c>
      <c r="R718" s="24">
        <f t="shared" si="203"/>
        <v>1.6455969675309356E-3</v>
      </c>
      <c r="S718" s="24">
        <f t="shared" si="203"/>
        <v>6.5003682688242993E-4</v>
      </c>
      <c r="T718" s="24">
        <f t="shared" si="203"/>
        <v>6.075517410734589E-4</v>
      </c>
      <c r="U718" s="24">
        <f t="shared" si="203"/>
        <v>1.4156320733785968E-3</v>
      </c>
      <c r="V718" s="24">
        <f t="shared" si="203"/>
        <v>1.3818822492301867E-3</v>
      </c>
      <c r="W718" s="24">
        <f t="shared" si="203"/>
        <v>1.5044854241337675E-3</v>
      </c>
      <c r="X718" s="24">
        <f t="shared" si="203"/>
        <v>1.8719988914802641E-3</v>
      </c>
      <c r="Y718" s="24">
        <f t="shared" si="203"/>
        <v>1.8138594355289581E-3</v>
      </c>
      <c r="Z718" t="str">
        <f t="shared" si="143"/>
        <v>Actinobacteria</v>
      </c>
    </row>
    <row r="719" spans="1:26" x14ac:dyDescent="0.2">
      <c r="A719" t="s">
        <v>306</v>
      </c>
      <c r="B719" s="24">
        <f t="shared" ref="B719:Y719" si="204">B192/B$525</f>
        <v>2.4541188085142312E-4</v>
      </c>
      <c r="C719" s="24">
        <f t="shared" si="204"/>
        <v>7.1554952478466484E-4</v>
      </c>
      <c r="D719" s="24">
        <f t="shared" si="204"/>
        <v>4.5845037711553775E-4</v>
      </c>
      <c r="E719" s="24">
        <f t="shared" si="204"/>
        <v>3.0622938535391868E-4</v>
      </c>
      <c r="F719" s="24">
        <f t="shared" si="204"/>
        <v>6.0473048861953691E-4</v>
      </c>
      <c r="G719" s="24">
        <f t="shared" si="204"/>
        <v>7.937122284038957E-5</v>
      </c>
      <c r="H719" s="24">
        <f t="shared" si="204"/>
        <v>1.311984240946627E-3</v>
      </c>
      <c r="I719" s="24">
        <f t="shared" si="204"/>
        <v>6.0215045150436692E-5</v>
      </c>
      <c r="J719" s="24">
        <f t="shared" si="204"/>
        <v>3.3784634709779452E-5</v>
      </c>
      <c r="K719" s="24">
        <f t="shared" si="204"/>
        <v>2.1301748116213342E-3</v>
      </c>
      <c r="L719" s="24">
        <f t="shared" si="204"/>
        <v>3.812232204067894E-5</v>
      </c>
      <c r="M719" s="24">
        <f t="shared" si="204"/>
        <v>3.0246260170447869E-3</v>
      </c>
      <c r="N719" s="24">
        <f t="shared" si="204"/>
        <v>2.7931474837377833E-5</v>
      </c>
      <c r="O719" s="24">
        <f t="shared" si="204"/>
        <v>3.9617348084889238E-4</v>
      </c>
      <c r="P719" s="24">
        <f t="shared" si="204"/>
        <v>4.9687472006685609E-4</v>
      </c>
      <c r="Q719" s="24">
        <f t="shared" si="204"/>
        <v>4.7737972160766603E-4</v>
      </c>
      <c r="R719" s="24">
        <f t="shared" si="204"/>
        <v>1.5031745397459657E-4</v>
      </c>
      <c r="S719" s="24">
        <f t="shared" si="204"/>
        <v>1.864125383812365E-3</v>
      </c>
      <c r="T719" s="24">
        <f t="shared" si="204"/>
        <v>9.1735863940869858E-4</v>
      </c>
      <c r="U719" s="24">
        <f t="shared" si="204"/>
        <v>2.3795812645502826E-5</v>
      </c>
      <c r="V719" s="24">
        <f t="shared" si="204"/>
        <v>2.9199025201638336E-5</v>
      </c>
      <c r="W719" s="24">
        <f t="shared" si="204"/>
        <v>1.8303878208990037E-5</v>
      </c>
      <c r="X719" s="24">
        <f t="shared" si="204"/>
        <v>3.6998198521841402E-5</v>
      </c>
      <c r="Y719" s="24">
        <f t="shared" si="204"/>
        <v>3.3669257446806893E-5</v>
      </c>
      <c r="Z719" t="str">
        <f t="shared" si="143"/>
        <v>Alphaproteobacteria non LD12</v>
      </c>
    </row>
    <row r="720" spans="1:26" x14ac:dyDescent="0.2">
      <c r="A720" t="s">
        <v>307</v>
      </c>
      <c r="B720" s="24">
        <f t="shared" ref="B720:Y720" si="205">B193/B$525</f>
        <v>5.8581367398105634E-6</v>
      </c>
      <c r="C720" s="24">
        <f t="shared" si="205"/>
        <v>6.9651574435163023E-4</v>
      </c>
      <c r="D720" s="24">
        <f t="shared" si="205"/>
        <v>1.8158823798237923E-5</v>
      </c>
      <c r="E720" s="24">
        <f t="shared" si="205"/>
        <v>6.5644209203563581E-5</v>
      </c>
      <c r="F720" s="24">
        <f t="shared" si="205"/>
        <v>2.4158056565251119E-4</v>
      </c>
      <c r="G720" s="24">
        <f t="shared" si="205"/>
        <v>3.2349315492303927E-6</v>
      </c>
      <c r="H720" s="24">
        <f t="shared" si="205"/>
        <v>1.834316041556694E-6</v>
      </c>
      <c r="I720" s="24">
        <f t="shared" si="205"/>
        <v>1.6250466510788885E-6</v>
      </c>
      <c r="J720" s="24">
        <f t="shared" si="205"/>
        <v>1.1604935406838872E-6</v>
      </c>
      <c r="K720" s="24">
        <f t="shared" si="205"/>
        <v>2.378466453433099E-7</v>
      </c>
      <c r="L720" s="24">
        <f t="shared" si="205"/>
        <v>9.9351418644107028E-7</v>
      </c>
      <c r="M720" s="24">
        <f t="shared" si="205"/>
        <v>3.2966340878235804E-7</v>
      </c>
      <c r="N720" s="24">
        <f t="shared" si="205"/>
        <v>1.0151055943351292E-6</v>
      </c>
      <c r="O720" s="24">
        <f t="shared" si="205"/>
        <v>1.9127170835130048E-6</v>
      </c>
      <c r="P720" s="24">
        <f t="shared" si="205"/>
        <v>6.5556741635674375E-5</v>
      </c>
      <c r="Q720" s="24">
        <f t="shared" si="205"/>
        <v>4.0904948711331722E-4</v>
      </c>
      <c r="R720" s="24">
        <f t="shared" si="205"/>
        <v>1.1056113279919073E-6</v>
      </c>
      <c r="S720" s="24">
        <f t="shared" si="205"/>
        <v>6.3222552594770939E-7</v>
      </c>
      <c r="T720" s="24">
        <f t="shared" si="205"/>
        <v>1.297169535078478E-6</v>
      </c>
      <c r="U720" s="24">
        <f t="shared" si="205"/>
        <v>6.9370761157659089E-7</v>
      </c>
      <c r="V720" s="24">
        <f t="shared" si="205"/>
        <v>5.2606449808490849E-7</v>
      </c>
      <c r="W720" s="24">
        <f t="shared" si="205"/>
        <v>1.5698856414909643E-6</v>
      </c>
      <c r="X720" s="24">
        <f t="shared" si="205"/>
        <v>5.0955986737249519E-7</v>
      </c>
      <c r="Y720" s="24">
        <f t="shared" si="205"/>
        <v>1.3031068950906999E-6</v>
      </c>
      <c r="Z720" t="str">
        <f t="shared" si="143"/>
        <v>CP BRC1</v>
      </c>
    </row>
    <row r="721" spans="1:26" x14ac:dyDescent="0.2">
      <c r="A721" t="s">
        <v>308</v>
      </c>
      <c r="B721" s="24">
        <f t="shared" ref="B721:Y721" si="206">B194/B$525</f>
        <v>3.8188999485513165E-4</v>
      </c>
      <c r="C721" s="24">
        <f t="shared" si="206"/>
        <v>6.9495340965557682E-4</v>
      </c>
      <c r="D721" s="24">
        <f t="shared" si="206"/>
        <v>6.3719382240820803E-4</v>
      </c>
      <c r="E721" s="24">
        <f t="shared" si="206"/>
        <v>7.5195583903724561E-4</v>
      </c>
      <c r="F721" s="24">
        <f t="shared" si="206"/>
        <v>9.1715459139788584E-4</v>
      </c>
      <c r="G721" s="24">
        <f t="shared" si="206"/>
        <v>5.5385315013848579E-8</v>
      </c>
      <c r="H721" s="24">
        <f t="shared" si="206"/>
        <v>9.5762501683747678E-7</v>
      </c>
      <c r="I721" s="24">
        <f t="shared" si="206"/>
        <v>3.9798276928452057E-9</v>
      </c>
      <c r="J721" s="24">
        <f t="shared" si="206"/>
        <v>0</v>
      </c>
      <c r="K721" s="24">
        <f t="shared" si="206"/>
        <v>2.4741176523446048E-7</v>
      </c>
      <c r="L721" s="24">
        <f t="shared" si="206"/>
        <v>1.8069412752952313E-8</v>
      </c>
      <c r="M721" s="24">
        <f t="shared" si="206"/>
        <v>2.4680135185607706E-8</v>
      </c>
      <c r="N721" s="24">
        <f t="shared" si="206"/>
        <v>4.5868516842775042E-9</v>
      </c>
      <c r="O721" s="24">
        <f t="shared" si="206"/>
        <v>9.4364955152380576E-5</v>
      </c>
      <c r="P721" s="24">
        <f t="shared" si="206"/>
        <v>1.0602981226770925E-3</v>
      </c>
      <c r="Q721" s="24">
        <f t="shared" si="206"/>
        <v>7.895082387442291E-4</v>
      </c>
      <c r="R721" s="24">
        <f t="shared" si="206"/>
        <v>2.4052059294402614E-9</v>
      </c>
      <c r="S721" s="24">
        <f t="shared" si="206"/>
        <v>8.7950425522784338E-8</v>
      </c>
      <c r="T721" s="24">
        <f t="shared" si="206"/>
        <v>1.586760054005289E-5</v>
      </c>
      <c r="U721" s="24">
        <f t="shared" si="206"/>
        <v>7.4215267439809019E-9</v>
      </c>
      <c r="V721" s="24">
        <f t="shared" si="206"/>
        <v>7.3409445797479881E-9</v>
      </c>
      <c r="W721" s="24">
        <f t="shared" si="206"/>
        <v>2.1140468445140725E-8</v>
      </c>
      <c r="X721" s="24">
        <f t="shared" si="206"/>
        <v>8.2110547059991364E-9</v>
      </c>
      <c r="Y721" s="24">
        <f t="shared" si="206"/>
        <v>3.6621677953854229E-9</v>
      </c>
      <c r="Z721" t="str">
        <f t="shared" si="143"/>
        <v>Chloroflexi</v>
      </c>
    </row>
    <row r="722" spans="1:26" x14ac:dyDescent="0.2">
      <c r="A722" t="s">
        <v>309</v>
      </c>
      <c r="B722" s="24">
        <f t="shared" ref="B722:Y722" si="207">B195/B$525</f>
        <v>5.569145022440012E-4</v>
      </c>
      <c r="C722" s="24">
        <f t="shared" si="207"/>
        <v>6.9484388758669815E-4</v>
      </c>
      <c r="D722" s="24">
        <f t="shared" si="207"/>
        <v>7.7057426037956654E-4</v>
      </c>
      <c r="E722" s="24">
        <f t="shared" si="207"/>
        <v>1.2484074896990391E-3</v>
      </c>
      <c r="F722" s="24">
        <f t="shared" si="207"/>
        <v>1.1560563989244112E-3</v>
      </c>
      <c r="G722" s="24">
        <f t="shared" si="207"/>
        <v>4.6454527943325009E-7</v>
      </c>
      <c r="H722" s="24">
        <f t="shared" si="207"/>
        <v>1.0286754486006038E-5</v>
      </c>
      <c r="I722" s="24">
        <f t="shared" si="207"/>
        <v>2.2416735523811175E-7</v>
      </c>
      <c r="J722" s="24">
        <f t="shared" si="207"/>
        <v>5.1209504797155163E-7</v>
      </c>
      <c r="K722" s="24">
        <f t="shared" si="207"/>
        <v>1.2974899441112349E-5</v>
      </c>
      <c r="L722" s="24">
        <f t="shared" si="207"/>
        <v>3.0048279970506386E-7</v>
      </c>
      <c r="M722" s="24">
        <f t="shared" si="207"/>
        <v>1.3872499460791329E-5</v>
      </c>
      <c r="N722" s="24">
        <f t="shared" si="207"/>
        <v>4.5881055314104481E-7</v>
      </c>
      <c r="O722" s="24">
        <f t="shared" si="207"/>
        <v>1.0954252068888969E-4</v>
      </c>
      <c r="P722" s="24">
        <f t="shared" si="207"/>
        <v>1.9239644626597324E-3</v>
      </c>
      <c r="Q722" s="24">
        <f t="shared" si="207"/>
        <v>1.3211833431471852E-3</v>
      </c>
      <c r="R722" s="24">
        <f t="shared" si="207"/>
        <v>5.9970772460627645E-7</v>
      </c>
      <c r="S722" s="24">
        <f t="shared" si="207"/>
        <v>7.1218186014854856E-6</v>
      </c>
      <c r="T722" s="24">
        <f t="shared" si="207"/>
        <v>3.345817657053838E-5</v>
      </c>
      <c r="U722" s="24">
        <f t="shared" si="207"/>
        <v>4.457381522378758E-7</v>
      </c>
      <c r="V722" s="24">
        <f t="shared" si="207"/>
        <v>9.4637056203247429E-7</v>
      </c>
      <c r="W722" s="24">
        <f t="shared" si="207"/>
        <v>1.4473828886170051E-6</v>
      </c>
      <c r="X722" s="24">
        <f t="shared" si="207"/>
        <v>5.2948921645354869E-7</v>
      </c>
      <c r="Y722" s="24">
        <f t="shared" si="207"/>
        <v>4.3393768613701277E-7</v>
      </c>
      <c r="Z722" t="str">
        <f t="shared" ref="Z722:Z785" si="208">VLOOKUP(A722,AB:AE,4,FALSE)</f>
        <v>Planctomycetes</v>
      </c>
    </row>
    <row r="723" spans="1:26" x14ac:dyDescent="0.2">
      <c r="A723" t="s">
        <v>310</v>
      </c>
      <c r="B723" s="24">
        <f t="shared" ref="B723:Y723" si="209">B196/B$525</f>
        <v>7.4636661681975981E-4</v>
      </c>
      <c r="C723" s="24">
        <f t="shared" si="209"/>
        <v>6.9185439108726565E-4</v>
      </c>
      <c r="D723" s="24">
        <f t="shared" si="209"/>
        <v>1.0345960402256243E-3</v>
      </c>
      <c r="E723" s="24">
        <f t="shared" si="209"/>
        <v>1.8866780968106363E-3</v>
      </c>
      <c r="F723" s="24">
        <f t="shared" si="209"/>
        <v>1.45815640606411E-3</v>
      </c>
      <c r="G723" s="24">
        <f t="shared" si="209"/>
        <v>3.8691537258048965E-7</v>
      </c>
      <c r="H723" s="24">
        <f t="shared" si="209"/>
        <v>9.1011428803540516E-7</v>
      </c>
      <c r="I723" s="24">
        <f t="shared" si="209"/>
        <v>6.5783799521845962E-8</v>
      </c>
      <c r="J723" s="24">
        <f t="shared" si="209"/>
        <v>5.6848526380845954E-8</v>
      </c>
      <c r="K723" s="24">
        <f t="shared" si="209"/>
        <v>1.5908458024855405E-6</v>
      </c>
      <c r="L723" s="24">
        <f t="shared" si="209"/>
        <v>9.7587811412195616E-8</v>
      </c>
      <c r="M723" s="24">
        <f t="shared" si="209"/>
        <v>5.1393581558452724E-7</v>
      </c>
      <c r="N723" s="24">
        <f t="shared" si="209"/>
        <v>4.3823879251849713E-7</v>
      </c>
      <c r="O723" s="24">
        <f t="shared" si="209"/>
        <v>1.337906278991774E-4</v>
      </c>
      <c r="P723" s="24">
        <f t="shared" si="209"/>
        <v>3.2551197463439366E-3</v>
      </c>
      <c r="Q723" s="24">
        <f t="shared" si="209"/>
        <v>1.9580910750107029E-3</v>
      </c>
      <c r="R723" s="24">
        <f t="shared" si="209"/>
        <v>1.7985505022801615E-7</v>
      </c>
      <c r="S723" s="24">
        <f t="shared" si="209"/>
        <v>2.2448826119609918E-7</v>
      </c>
      <c r="T723" s="24">
        <f t="shared" si="209"/>
        <v>1.6343756901278056E-5</v>
      </c>
      <c r="U723" s="24">
        <f t="shared" si="209"/>
        <v>1.440210104970036E-7</v>
      </c>
      <c r="V723" s="24">
        <f t="shared" si="209"/>
        <v>3.6559974943211929E-7</v>
      </c>
      <c r="W723" s="24">
        <f t="shared" si="209"/>
        <v>9.3521824876625372E-7</v>
      </c>
      <c r="X723" s="24">
        <f t="shared" si="209"/>
        <v>1.5349412072689482E-7</v>
      </c>
      <c r="Y723" s="24">
        <f t="shared" si="209"/>
        <v>2.5506106699375272E-7</v>
      </c>
      <c r="Z723" t="str">
        <f t="shared" si="208"/>
        <v>Euryarchaeota</v>
      </c>
    </row>
    <row r="724" spans="1:26" x14ac:dyDescent="0.2">
      <c r="A724" t="s">
        <v>311</v>
      </c>
      <c r="B724" s="24">
        <f t="shared" ref="B724:Y724" si="210">B197/B$525</f>
        <v>8.3525900211632001E-5</v>
      </c>
      <c r="C724" s="24">
        <f t="shared" si="210"/>
        <v>6.8158832857586043E-4</v>
      </c>
      <c r="D724" s="24">
        <f t="shared" si="210"/>
        <v>2.5913348729479689E-4</v>
      </c>
      <c r="E724" s="24">
        <f t="shared" si="210"/>
        <v>9.228620694049682E-4</v>
      </c>
      <c r="F724" s="24">
        <f t="shared" si="210"/>
        <v>1.0729155198953557E-3</v>
      </c>
      <c r="G724" s="24">
        <f t="shared" si="210"/>
        <v>4.4180976696018862E-7</v>
      </c>
      <c r="H724" s="24">
        <f t="shared" si="210"/>
        <v>1.2044351667550686E-5</v>
      </c>
      <c r="I724" s="24">
        <f t="shared" si="210"/>
        <v>2.0514482733902987E-7</v>
      </c>
      <c r="J724" s="24">
        <f t="shared" si="210"/>
        <v>4.9006552977269869E-7</v>
      </c>
      <c r="K724" s="24">
        <f t="shared" si="210"/>
        <v>1.7965712163857032E-5</v>
      </c>
      <c r="L724" s="24">
        <f t="shared" si="210"/>
        <v>4.1073369183681939E-7</v>
      </c>
      <c r="M724" s="24">
        <f t="shared" si="210"/>
        <v>1.6614033671062992E-5</v>
      </c>
      <c r="N724" s="24">
        <f t="shared" si="210"/>
        <v>4.342607754081338E-7</v>
      </c>
      <c r="O724" s="24">
        <f t="shared" si="210"/>
        <v>1.8042338410741335E-5</v>
      </c>
      <c r="P724" s="24">
        <f t="shared" si="210"/>
        <v>1.3978464019966752E-3</v>
      </c>
      <c r="Q724" s="24">
        <f t="shared" si="210"/>
        <v>1.5658568022798515E-3</v>
      </c>
      <c r="R724" s="24">
        <f t="shared" si="210"/>
        <v>8.5798469582577173E-7</v>
      </c>
      <c r="S724" s="24">
        <f t="shared" si="210"/>
        <v>1.2348969400029807E-5</v>
      </c>
      <c r="T724" s="24">
        <f t="shared" si="210"/>
        <v>1.0540627252173783E-5</v>
      </c>
      <c r="U724" s="24">
        <f t="shared" si="210"/>
        <v>2.9098229572785831E-7</v>
      </c>
      <c r="V724" s="24">
        <f t="shared" si="210"/>
        <v>5.4998389023939886E-7</v>
      </c>
      <c r="W724" s="24">
        <f t="shared" si="210"/>
        <v>8.9798298654624745E-7</v>
      </c>
      <c r="X724" s="24">
        <f t="shared" si="210"/>
        <v>4.368156796919263E-7</v>
      </c>
      <c r="Y724" s="24">
        <f t="shared" si="210"/>
        <v>2.8460528711320882E-7</v>
      </c>
      <c r="Z724" t="str">
        <f t="shared" si="208"/>
        <v>Planctomycetes</v>
      </c>
    </row>
    <row r="725" spans="1:26" x14ac:dyDescent="0.2">
      <c r="A725" t="s">
        <v>312</v>
      </c>
      <c r="B725" s="24">
        <f t="shared" ref="B725:Y725" si="211">B198/B$525</f>
        <v>7.6537026757119716E-5</v>
      </c>
      <c r="C725" s="24">
        <f t="shared" si="211"/>
        <v>6.748170482873538E-4</v>
      </c>
      <c r="D725" s="24">
        <f t="shared" si="211"/>
        <v>1.7689945424485812E-4</v>
      </c>
      <c r="E725" s="24">
        <f t="shared" si="211"/>
        <v>1.0156199992908141E-3</v>
      </c>
      <c r="F725" s="24">
        <f t="shared" si="211"/>
        <v>1.173040176755428E-3</v>
      </c>
      <c r="G725" s="24">
        <f t="shared" si="211"/>
        <v>3.8455549888964169E-7</v>
      </c>
      <c r="H725" s="24">
        <f t="shared" si="211"/>
        <v>6.7743370874287431E-7</v>
      </c>
      <c r="I725" s="24">
        <f t="shared" si="211"/>
        <v>1.4510115383116529E-7</v>
      </c>
      <c r="J725" s="24">
        <f t="shared" si="211"/>
        <v>2.8319860557598957E-7</v>
      </c>
      <c r="K725" s="24">
        <f t="shared" si="211"/>
        <v>4.0885049113410479E-7</v>
      </c>
      <c r="L725" s="24">
        <f t="shared" si="211"/>
        <v>3.0299521516853066E-7</v>
      </c>
      <c r="M725" s="24">
        <f t="shared" si="211"/>
        <v>3.4075753288112071E-7</v>
      </c>
      <c r="N725" s="24">
        <f t="shared" si="211"/>
        <v>3.8072026459681829E-7</v>
      </c>
      <c r="O725" s="24">
        <f t="shared" si="211"/>
        <v>1.2810679226299211E-5</v>
      </c>
      <c r="P725" s="24">
        <f t="shared" si="211"/>
        <v>1.0745536036322672E-3</v>
      </c>
      <c r="Q725" s="24">
        <f t="shared" si="211"/>
        <v>1.3039474843883994E-3</v>
      </c>
      <c r="R725" s="24">
        <f t="shared" si="211"/>
        <v>1.9047167279946446E-7</v>
      </c>
      <c r="S725" s="24">
        <f t="shared" si="211"/>
        <v>3.0453570815262559E-7</v>
      </c>
      <c r="T725" s="24">
        <f t="shared" si="211"/>
        <v>2.3185712282980806E-6</v>
      </c>
      <c r="U725" s="24">
        <f t="shared" si="211"/>
        <v>1.7838579800235626E-7</v>
      </c>
      <c r="V725" s="24">
        <f t="shared" si="211"/>
        <v>4.1611310335192791E-7</v>
      </c>
      <c r="W725" s="24">
        <f t="shared" si="211"/>
        <v>7.8123221058333622E-7</v>
      </c>
      <c r="X725" s="24">
        <f t="shared" si="211"/>
        <v>1.9509844286994157E-7</v>
      </c>
      <c r="Y725" s="24">
        <f t="shared" si="211"/>
        <v>2.3206342888697936E-7</v>
      </c>
      <c r="Z725" t="str">
        <f t="shared" si="208"/>
        <v>CP WOR-3</v>
      </c>
    </row>
    <row r="726" spans="1:26" x14ac:dyDescent="0.2">
      <c r="A726" t="s">
        <v>313</v>
      </c>
      <c r="B726" s="24">
        <f t="shared" ref="B726:Y726" si="212">B199/B$525</f>
        <v>2.3752381287647491E-5</v>
      </c>
      <c r="C726" s="24">
        <f t="shared" si="212"/>
        <v>6.7356821077019691E-4</v>
      </c>
      <c r="D726" s="24">
        <f t="shared" si="212"/>
        <v>1.343789820650318E-4</v>
      </c>
      <c r="E726" s="24">
        <f t="shared" si="212"/>
        <v>1.0147905033973984E-3</v>
      </c>
      <c r="F726" s="24">
        <f t="shared" si="212"/>
        <v>1.3054637448779E-3</v>
      </c>
      <c r="G726" s="24">
        <f t="shared" si="212"/>
        <v>3.8613878762899611E-8</v>
      </c>
      <c r="H726" s="24">
        <f t="shared" si="212"/>
        <v>1.9140368833336058E-7</v>
      </c>
      <c r="I726" s="24">
        <f t="shared" si="212"/>
        <v>1.192974101952898E-8</v>
      </c>
      <c r="J726" s="24">
        <f t="shared" si="212"/>
        <v>8.2013606778141203E-9</v>
      </c>
      <c r="K726" s="24">
        <f t="shared" si="212"/>
        <v>6.5013911640229943E-8</v>
      </c>
      <c r="L726" s="24">
        <f t="shared" si="212"/>
        <v>0</v>
      </c>
      <c r="M726" s="24">
        <f t="shared" si="212"/>
        <v>0</v>
      </c>
      <c r="N726" s="24">
        <f t="shared" si="212"/>
        <v>0</v>
      </c>
      <c r="O726" s="24">
        <f t="shared" si="212"/>
        <v>5.2332051124258738E-6</v>
      </c>
      <c r="P726" s="24">
        <f t="shared" si="212"/>
        <v>9.8793184387091526E-4</v>
      </c>
      <c r="Q726" s="24">
        <f t="shared" si="212"/>
        <v>1.3494611699304338E-3</v>
      </c>
      <c r="R726" s="24">
        <f t="shared" si="212"/>
        <v>0</v>
      </c>
      <c r="S726" s="24">
        <f t="shared" si="212"/>
        <v>2.2021929726056805E-7</v>
      </c>
      <c r="T726" s="24">
        <f t="shared" si="212"/>
        <v>2.8240272459906936E-6</v>
      </c>
      <c r="U726" s="24">
        <f t="shared" si="212"/>
        <v>1.4697772069854568E-8</v>
      </c>
      <c r="V726" s="24">
        <f t="shared" si="212"/>
        <v>0</v>
      </c>
      <c r="W726" s="24">
        <f t="shared" si="212"/>
        <v>2.108825591181615E-8</v>
      </c>
      <c r="X726" s="24">
        <f t="shared" si="212"/>
        <v>2.4588541210000463E-8</v>
      </c>
      <c r="Y726" s="24">
        <f t="shared" si="212"/>
        <v>0</v>
      </c>
      <c r="Z726" t="str">
        <f t="shared" si="208"/>
        <v>CP Aenigmarchaeota</v>
      </c>
    </row>
    <row r="727" spans="1:26" x14ac:dyDescent="0.2">
      <c r="A727" t="s">
        <v>314</v>
      </c>
      <c r="B727" s="24">
        <f t="shared" ref="B727:Y727" si="213">B200/B$525</f>
        <v>9.8126720229446446E-4</v>
      </c>
      <c r="C727" s="24">
        <f t="shared" si="213"/>
        <v>6.7229314905668282E-4</v>
      </c>
      <c r="D727" s="24">
        <f t="shared" si="213"/>
        <v>8.9322464379531705E-4</v>
      </c>
      <c r="E727" s="24">
        <f t="shared" si="213"/>
        <v>1.2671129337341234E-3</v>
      </c>
      <c r="F727" s="24">
        <f t="shared" si="213"/>
        <v>6.7810101369705647E-4</v>
      </c>
      <c r="G727" s="24">
        <f t="shared" si="213"/>
        <v>1.4864308000985663E-3</v>
      </c>
      <c r="H727" s="24">
        <f t="shared" si="213"/>
        <v>1.1756675032344992E-3</v>
      </c>
      <c r="I727" s="24">
        <f t="shared" si="213"/>
        <v>1.4130327791909156E-3</v>
      </c>
      <c r="J727" s="24">
        <f t="shared" si="213"/>
        <v>7.4102883912624594E-4</v>
      </c>
      <c r="K727" s="24">
        <f t="shared" si="213"/>
        <v>1.9536533951596628E-4</v>
      </c>
      <c r="L727" s="24">
        <f t="shared" si="213"/>
        <v>8.9104890710673616E-4</v>
      </c>
      <c r="M727" s="24">
        <f t="shared" si="213"/>
        <v>2.4863141969029415E-4</v>
      </c>
      <c r="N727" s="24">
        <f t="shared" si="213"/>
        <v>1.1285855922297857E-3</v>
      </c>
      <c r="O727" s="24">
        <f t="shared" si="213"/>
        <v>6.0168461393485262E-4</v>
      </c>
      <c r="P727" s="24">
        <f t="shared" si="213"/>
        <v>4.6578694742752726E-4</v>
      </c>
      <c r="Q727" s="24">
        <f t="shared" si="213"/>
        <v>5.301932344675775E-4</v>
      </c>
      <c r="R727" s="24">
        <f t="shared" si="213"/>
        <v>7.4059748904801005E-4</v>
      </c>
      <c r="S727" s="24">
        <f t="shared" si="213"/>
        <v>4.6394171156739447E-4</v>
      </c>
      <c r="T727" s="24">
        <f t="shared" si="213"/>
        <v>3.4183837316349291E-4</v>
      </c>
      <c r="U727" s="24">
        <f t="shared" si="213"/>
        <v>1.3039690133298414E-3</v>
      </c>
      <c r="V727" s="24">
        <f t="shared" si="213"/>
        <v>2.3580674073832662E-3</v>
      </c>
      <c r="W727" s="24">
        <f t="shared" si="213"/>
        <v>1.6284211929760463E-3</v>
      </c>
      <c r="X727" s="24">
        <f t="shared" si="213"/>
        <v>1.4269825275121022E-3</v>
      </c>
      <c r="Y727" s="24">
        <f t="shared" si="213"/>
        <v>2.162687648450067E-3</v>
      </c>
      <c r="Z727" t="str">
        <f t="shared" si="208"/>
        <v>Bacteroidetes</v>
      </c>
    </row>
    <row r="728" spans="1:26" x14ac:dyDescent="0.2">
      <c r="A728" t="s">
        <v>315</v>
      </c>
      <c r="B728" s="24">
        <f t="shared" ref="B728:Y728" si="214">B201/B$525</f>
        <v>2.0737102205214302E-4</v>
      </c>
      <c r="C728" s="24">
        <f t="shared" si="214"/>
        <v>6.6978961161932328E-4</v>
      </c>
      <c r="D728" s="24">
        <f t="shared" si="214"/>
        <v>7.076713095969994E-4</v>
      </c>
      <c r="E728" s="24">
        <f t="shared" si="214"/>
        <v>9.3828384388479282E-4</v>
      </c>
      <c r="F728" s="24">
        <f t="shared" si="214"/>
        <v>8.7802988978109202E-4</v>
      </c>
      <c r="G728" s="24">
        <f t="shared" si="214"/>
        <v>3.4387364223662437E-7</v>
      </c>
      <c r="H728" s="24">
        <f t="shared" si="214"/>
        <v>2.5634790350372491E-6</v>
      </c>
      <c r="I728" s="24">
        <f t="shared" si="214"/>
        <v>2.7202388767412858E-7</v>
      </c>
      <c r="J728" s="24">
        <f t="shared" si="214"/>
        <v>5.0985500662401672E-7</v>
      </c>
      <c r="K728" s="24">
        <f t="shared" si="214"/>
        <v>2.0533245184332918E-6</v>
      </c>
      <c r="L728" s="24">
        <f t="shared" si="214"/>
        <v>3.1807536131317408E-7</v>
      </c>
      <c r="M728" s="24">
        <f t="shared" si="214"/>
        <v>1.9232971025424947E-6</v>
      </c>
      <c r="N728" s="24">
        <f t="shared" si="214"/>
        <v>3.0328252569185381E-7</v>
      </c>
      <c r="O728" s="24">
        <f t="shared" si="214"/>
        <v>4.5346337335527746E-5</v>
      </c>
      <c r="P728" s="24">
        <f t="shared" si="214"/>
        <v>2.0192647127731636E-3</v>
      </c>
      <c r="Q728" s="24">
        <f t="shared" si="214"/>
        <v>1.0345670188237066E-3</v>
      </c>
      <c r="R728" s="24">
        <f t="shared" si="214"/>
        <v>4.1868691248321479E-7</v>
      </c>
      <c r="S728" s="24">
        <f t="shared" si="214"/>
        <v>1.6236778056074195E-6</v>
      </c>
      <c r="T728" s="24">
        <f t="shared" si="214"/>
        <v>1.4836575081703776E-5</v>
      </c>
      <c r="U728" s="24">
        <f t="shared" si="214"/>
        <v>3.2875510934847526E-7</v>
      </c>
      <c r="V728" s="24">
        <f t="shared" si="214"/>
        <v>4.8547479582196648E-7</v>
      </c>
      <c r="W728" s="24">
        <f t="shared" si="214"/>
        <v>5.0859923411451585E-7</v>
      </c>
      <c r="X728" s="24">
        <f t="shared" si="214"/>
        <v>3.8301847766463587E-7</v>
      </c>
      <c r="Y728" s="24">
        <f t="shared" si="214"/>
        <v>2.493498027397844E-7</v>
      </c>
      <c r="Z728" t="str">
        <f t="shared" si="208"/>
        <v>Planctomycetes</v>
      </c>
    </row>
    <row r="729" spans="1:26" x14ac:dyDescent="0.2">
      <c r="A729" t="s">
        <v>316</v>
      </c>
      <c r="B729" s="24">
        <f t="shared" ref="B729:Y729" si="215">B202/B$525</f>
        <v>5.6074081460838411E-4</v>
      </c>
      <c r="C729" s="24">
        <f t="shared" si="215"/>
        <v>6.6463849675402079E-4</v>
      </c>
      <c r="D729" s="24">
        <f t="shared" si="215"/>
        <v>6.613577483039544E-4</v>
      </c>
      <c r="E729" s="24">
        <f t="shared" si="215"/>
        <v>6.6942645153073466E-4</v>
      </c>
      <c r="F729" s="24">
        <f t="shared" si="215"/>
        <v>5.2622534133085709E-4</v>
      </c>
      <c r="G729" s="24">
        <f t="shared" si="215"/>
        <v>1.2513200318202374E-3</v>
      </c>
      <c r="H729" s="24">
        <f t="shared" si="215"/>
        <v>5.6308216067278249E-4</v>
      </c>
      <c r="I729" s="24">
        <f t="shared" si="215"/>
        <v>1.0814313916963445E-3</v>
      </c>
      <c r="J729" s="24">
        <f t="shared" si="215"/>
        <v>1.2468875352215887E-3</v>
      </c>
      <c r="K729" s="24">
        <f t="shared" si="215"/>
        <v>4.2861086750345251E-5</v>
      </c>
      <c r="L729" s="24">
        <f t="shared" si="215"/>
        <v>8.9794353108625115E-4</v>
      </c>
      <c r="M729" s="24">
        <f t="shared" si="215"/>
        <v>9.4563443235333631E-5</v>
      </c>
      <c r="N729" s="24">
        <f t="shared" si="215"/>
        <v>1.8741219809136479E-3</v>
      </c>
      <c r="O729" s="24">
        <f t="shared" si="215"/>
        <v>5.4563914469568577E-4</v>
      </c>
      <c r="P729" s="24">
        <f t="shared" si="215"/>
        <v>3.6576735544528022E-4</v>
      </c>
      <c r="Q729" s="24">
        <f t="shared" si="215"/>
        <v>2.8530423947466195E-4</v>
      </c>
      <c r="R729" s="24">
        <f t="shared" si="215"/>
        <v>6.7411037260271854E-4</v>
      </c>
      <c r="S729" s="24">
        <f t="shared" si="215"/>
        <v>2.3493595070442472E-4</v>
      </c>
      <c r="T729" s="24">
        <f t="shared" si="215"/>
        <v>2.0891337333898925E-4</v>
      </c>
      <c r="U729" s="24">
        <f t="shared" si="215"/>
        <v>7.184526919427447E-4</v>
      </c>
      <c r="V729" s="24">
        <f t="shared" si="215"/>
        <v>2.6775767211990631E-4</v>
      </c>
      <c r="W729" s="24">
        <f t="shared" si="215"/>
        <v>5.0772696885363221E-4</v>
      </c>
      <c r="X729" s="24">
        <f t="shared" si="215"/>
        <v>3.4434910557126888E-4</v>
      </c>
      <c r="Y729" s="24">
        <f t="shared" si="215"/>
        <v>4.1334973499299342E-4</v>
      </c>
      <c r="Z729" t="str">
        <f t="shared" si="208"/>
        <v>Cyanobacteria</v>
      </c>
    </row>
    <row r="730" spans="1:26" x14ac:dyDescent="0.2">
      <c r="A730" t="s">
        <v>317</v>
      </c>
      <c r="B730" s="24">
        <f t="shared" ref="B730:Y730" si="216">B203/B$525</f>
        <v>4.3939118565691239E-4</v>
      </c>
      <c r="C730" s="24">
        <f t="shared" si="216"/>
        <v>6.6346175528879197E-4</v>
      </c>
      <c r="D730" s="24">
        <f t="shared" si="216"/>
        <v>5.1319905984520127E-4</v>
      </c>
      <c r="E730" s="24">
        <f t="shared" si="216"/>
        <v>3.295840783088555E-4</v>
      </c>
      <c r="F730" s="24">
        <f t="shared" si="216"/>
        <v>6.3204294302514634E-4</v>
      </c>
      <c r="G730" s="24">
        <f t="shared" si="216"/>
        <v>3.4231021443738933E-5</v>
      </c>
      <c r="H730" s="24">
        <f t="shared" si="216"/>
        <v>2.0649572765874332E-3</v>
      </c>
      <c r="I730" s="24">
        <f t="shared" si="216"/>
        <v>2.4125020118183653E-5</v>
      </c>
      <c r="J730" s="24">
        <f t="shared" si="216"/>
        <v>2.8918585475303269E-5</v>
      </c>
      <c r="K730" s="24">
        <f t="shared" si="216"/>
        <v>3.3105661604847735E-3</v>
      </c>
      <c r="L730" s="24">
        <f t="shared" si="216"/>
        <v>3.2355651157890802E-5</v>
      </c>
      <c r="M730" s="24">
        <f t="shared" si="216"/>
        <v>3.0602029382900005E-3</v>
      </c>
      <c r="N730" s="24">
        <f t="shared" si="216"/>
        <v>2.753391210562116E-5</v>
      </c>
      <c r="O730" s="24">
        <f t="shared" si="216"/>
        <v>4.2686593455387554E-4</v>
      </c>
      <c r="P730" s="24">
        <f t="shared" si="216"/>
        <v>5.0373306796116081E-4</v>
      </c>
      <c r="Q730" s="24">
        <f t="shared" si="216"/>
        <v>4.6647465686250664E-4</v>
      </c>
      <c r="R730" s="24">
        <f t="shared" si="216"/>
        <v>8.0969163196162181E-5</v>
      </c>
      <c r="S730" s="24">
        <f t="shared" si="216"/>
        <v>2.5100718486830058E-3</v>
      </c>
      <c r="T730" s="24">
        <f t="shared" si="216"/>
        <v>1.7817937751155547E-3</v>
      </c>
      <c r="U730" s="24">
        <f t="shared" si="216"/>
        <v>2.1452702977290837E-5</v>
      </c>
      <c r="V730" s="24">
        <f t="shared" si="216"/>
        <v>3.0892917059083594E-5</v>
      </c>
      <c r="W730" s="24">
        <f t="shared" si="216"/>
        <v>3.010161014895892E-5</v>
      </c>
      <c r="X730" s="24">
        <f t="shared" si="216"/>
        <v>3.0255382238621093E-5</v>
      </c>
      <c r="Y730" s="24">
        <f t="shared" si="216"/>
        <v>2.9525456246499419E-5</v>
      </c>
      <c r="Z730" t="str">
        <f t="shared" si="208"/>
        <v>Betaproteobacteria</v>
      </c>
    </row>
    <row r="731" spans="1:26" x14ac:dyDescent="0.2">
      <c r="A731" t="s">
        <v>318</v>
      </c>
      <c r="B731" s="24">
        <f t="shared" ref="B731:Y731" si="217">B204/B$525</f>
        <v>1.2651333632037805E-3</v>
      </c>
      <c r="C731" s="24">
        <f t="shared" si="217"/>
        <v>6.6319859749639453E-4</v>
      </c>
      <c r="D731" s="24">
        <f t="shared" si="217"/>
        <v>1.2603243533115525E-3</v>
      </c>
      <c r="E731" s="24">
        <f t="shared" si="217"/>
        <v>6.7811280085492375E-4</v>
      </c>
      <c r="F731" s="24">
        <f t="shared" si="217"/>
        <v>9.3572111419601769E-4</v>
      </c>
      <c r="G731" s="24">
        <f t="shared" si="217"/>
        <v>1.9478327039429162E-7</v>
      </c>
      <c r="H731" s="24">
        <f t="shared" si="217"/>
        <v>6.5763274785834668E-6</v>
      </c>
      <c r="I731" s="24">
        <f t="shared" si="217"/>
        <v>9.1834414796494978E-9</v>
      </c>
      <c r="J731" s="24">
        <f t="shared" si="217"/>
        <v>0</v>
      </c>
      <c r="K731" s="24">
        <f t="shared" si="217"/>
        <v>3.4167781194926953E-6</v>
      </c>
      <c r="L731" s="24">
        <f t="shared" si="217"/>
        <v>2.2966790611109936E-9</v>
      </c>
      <c r="M731" s="24">
        <f t="shared" si="217"/>
        <v>5.2419788786442398E-8</v>
      </c>
      <c r="N731" s="24">
        <f t="shared" si="217"/>
        <v>2.4123232828045603E-8</v>
      </c>
      <c r="O731" s="24">
        <f t="shared" si="217"/>
        <v>4.3070691031927021E-4</v>
      </c>
      <c r="P731" s="24">
        <f t="shared" si="217"/>
        <v>1.1563891169324844E-3</v>
      </c>
      <c r="Q731" s="24">
        <f t="shared" si="217"/>
        <v>5.7624900336179568E-4</v>
      </c>
      <c r="R731" s="24">
        <f t="shared" si="217"/>
        <v>6.4996366685636615E-8</v>
      </c>
      <c r="S731" s="24">
        <f t="shared" si="217"/>
        <v>1.7421140296014083E-7</v>
      </c>
      <c r="T731" s="24">
        <f t="shared" si="217"/>
        <v>1.8647781960701344E-4</v>
      </c>
      <c r="U731" s="24">
        <f t="shared" si="217"/>
        <v>1.1349841937841644E-7</v>
      </c>
      <c r="V731" s="24">
        <f t="shared" si="217"/>
        <v>5.9390014435899469E-8</v>
      </c>
      <c r="W731" s="24">
        <f t="shared" si="217"/>
        <v>2.1876079487435773E-7</v>
      </c>
      <c r="X731" s="24">
        <f t="shared" si="217"/>
        <v>1.7608793002251962E-8</v>
      </c>
      <c r="Y731" s="24">
        <f t="shared" si="217"/>
        <v>3.406724666226512E-8</v>
      </c>
      <c r="Z731" t="str">
        <f t="shared" si="208"/>
        <v>Actinobacteria</v>
      </c>
    </row>
    <row r="732" spans="1:26" x14ac:dyDescent="0.2">
      <c r="A732" t="s">
        <v>319</v>
      </c>
      <c r="B732" s="24">
        <f t="shared" ref="B732:Y732" si="218">B205/B$525</f>
        <v>1.7698855242482319E-4</v>
      </c>
      <c r="C732" s="24">
        <f t="shared" si="218"/>
        <v>6.6312255470192592E-4</v>
      </c>
      <c r="D732" s="24">
        <f t="shared" si="218"/>
        <v>5.0979761483490389E-4</v>
      </c>
      <c r="E732" s="24">
        <f t="shared" si="218"/>
        <v>9.8891856745639186E-4</v>
      </c>
      <c r="F732" s="24">
        <f t="shared" si="218"/>
        <v>8.5888693826893759E-4</v>
      </c>
      <c r="G732" s="24">
        <f t="shared" si="218"/>
        <v>6.1939512712650919E-7</v>
      </c>
      <c r="H732" s="24">
        <f t="shared" si="218"/>
        <v>7.3381401091845852E-6</v>
      </c>
      <c r="I732" s="24">
        <f t="shared" si="218"/>
        <v>4.3106169036655302E-7</v>
      </c>
      <c r="J732" s="24">
        <f t="shared" si="218"/>
        <v>3.0245863394158913E-7</v>
      </c>
      <c r="K732" s="24">
        <f t="shared" si="218"/>
        <v>9.597539594463434E-6</v>
      </c>
      <c r="L732" s="24">
        <f t="shared" si="218"/>
        <v>3.1481735801648375E-7</v>
      </c>
      <c r="M732" s="24">
        <f t="shared" si="218"/>
        <v>7.7720682106275652E-6</v>
      </c>
      <c r="N732" s="24">
        <f t="shared" si="218"/>
        <v>2.8515918558279499E-7</v>
      </c>
      <c r="O732" s="24">
        <f t="shared" si="218"/>
        <v>3.6964712491766114E-5</v>
      </c>
      <c r="P732" s="24">
        <f t="shared" si="218"/>
        <v>1.6880918010050651E-3</v>
      </c>
      <c r="Q732" s="24">
        <f t="shared" si="218"/>
        <v>1.016544278265898E-3</v>
      </c>
      <c r="R732" s="24">
        <f t="shared" si="218"/>
        <v>6.7367979663379588E-7</v>
      </c>
      <c r="S732" s="24">
        <f t="shared" si="218"/>
        <v>6.6052142844418823E-6</v>
      </c>
      <c r="T732" s="24">
        <f t="shared" si="218"/>
        <v>1.6066398130394272E-5</v>
      </c>
      <c r="U732" s="24">
        <f t="shared" si="218"/>
        <v>4.9141607073055197E-7</v>
      </c>
      <c r="V732" s="24">
        <f t="shared" si="218"/>
        <v>5.6123140993688761E-7</v>
      </c>
      <c r="W732" s="24">
        <f t="shared" si="218"/>
        <v>6.8490270345677603E-7</v>
      </c>
      <c r="X732" s="24">
        <f t="shared" si="218"/>
        <v>4.0044273405967884E-7</v>
      </c>
      <c r="Y732" s="24">
        <f t="shared" si="218"/>
        <v>3.5377272228913342E-7</v>
      </c>
      <c r="Z732" t="str">
        <f t="shared" si="208"/>
        <v>Planctomycetes</v>
      </c>
    </row>
    <row r="733" spans="1:26" x14ac:dyDescent="0.2">
      <c r="A733" t="s">
        <v>320</v>
      </c>
      <c r="B733" s="24">
        <f t="shared" ref="B733:Y733" si="219">B206/B$525</f>
        <v>5.1074719669434547E-4</v>
      </c>
      <c r="C733" s="24">
        <f t="shared" si="219"/>
        <v>6.5693375180035077E-4</v>
      </c>
      <c r="D733" s="24">
        <f t="shared" si="219"/>
        <v>8.550176658046431E-4</v>
      </c>
      <c r="E733" s="24">
        <f t="shared" si="219"/>
        <v>7.7834285050851508E-4</v>
      </c>
      <c r="F733" s="24">
        <f t="shared" si="219"/>
        <v>1.1356885002287553E-3</v>
      </c>
      <c r="G733" s="24">
        <f t="shared" si="219"/>
        <v>1.4312460109403634E-7</v>
      </c>
      <c r="H733" s="24">
        <f t="shared" si="219"/>
        <v>1.1489179482710726E-6</v>
      </c>
      <c r="I733" s="24">
        <f t="shared" si="219"/>
        <v>2.5894873389632615E-8</v>
      </c>
      <c r="J733" s="24">
        <f t="shared" si="219"/>
        <v>4.4964671965382518E-8</v>
      </c>
      <c r="K733" s="24">
        <f t="shared" si="219"/>
        <v>3.2352405450052867E-7</v>
      </c>
      <c r="L733" s="24">
        <f t="shared" si="219"/>
        <v>4.0409891412627849E-8</v>
      </c>
      <c r="M733" s="24">
        <f t="shared" si="219"/>
        <v>3.2192205437437617E-7</v>
      </c>
      <c r="N733" s="24">
        <f t="shared" si="219"/>
        <v>8.6444388273797479E-8</v>
      </c>
      <c r="O733" s="24">
        <f t="shared" si="219"/>
        <v>9.5749116757173639E-5</v>
      </c>
      <c r="P733" s="24">
        <f t="shared" si="219"/>
        <v>1.5222568764214324E-3</v>
      </c>
      <c r="Q733" s="24">
        <f t="shared" si="219"/>
        <v>1.0340962417940056E-3</v>
      </c>
      <c r="R733" s="24">
        <f t="shared" si="219"/>
        <v>6.4354372897521677E-8</v>
      </c>
      <c r="S733" s="24">
        <f t="shared" si="219"/>
        <v>3.3803628104556056E-7</v>
      </c>
      <c r="T733" s="24">
        <f t="shared" si="219"/>
        <v>1.4325950254102347E-5</v>
      </c>
      <c r="U733" s="24">
        <f t="shared" si="219"/>
        <v>1.585301297756777E-7</v>
      </c>
      <c r="V733" s="24">
        <f t="shared" si="219"/>
        <v>5.1599459160463635E-7</v>
      </c>
      <c r="W733" s="24">
        <f t="shared" si="219"/>
        <v>8.553310789836337E-7</v>
      </c>
      <c r="X733" s="24">
        <f t="shared" si="219"/>
        <v>1.5638136575552957E-7</v>
      </c>
      <c r="Y733" s="24">
        <f t="shared" si="219"/>
        <v>2.5144338816568493E-7</v>
      </c>
      <c r="Z733" t="str">
        <f t="shared" si="208"/>
        <v>CP WOR-3</v>
      </c>
    </row>
    <row r="734" spans="1:26" x14ac:dyDescent="0.2">
      <c r="A734" t="s">
        <v>321</v>
      </c>
      <c r="B734" s="24">
        <f t="shared" ref="B734:Y734" si="220">B207/B$525</f>
        <v>5.4273478313066753E-4</v>
      </c>
      <c r="C734" s="24">
        <f t="shared" si="220"/>
        <v>6.4780208591983185E-4</v>
      </c>
      <c r="D734" s="24">
        <f t="shared" si="220"/>
        <v>6.8383932029682324E-4</v>
      </c>
      <c r="E734" s="24">
        <f t="shared" si="220"/>
        <v>7.4370340457656536E-4</v>
      </c>
      <c r="F734" s="24">
        <f t="shared" si="220"/>
        <v>5.0707346998722495E-4</v>
      </c>
      <c r="G734" s="24">
        <f t="shared" si="220"/>
        <v>1.354544369904177E-3</v>
      </c>
      <c r="H734" s="24">
        <f t="shared" si="220"/>
        <v>6.2722010454896644E-4</v>
      </c>
      <c r="I734" s="24">
        <f t="shared" si="220"/>
        <v>8.6607469302606144E-4</v>
      </c>
      <c r="J734" s="24">
        <f t="shared" si="220"/>
        <v>1.8289930468732749E-3</v>
      </c>
      <c r="K734" s="24">
        <f t="shared" si="220"/>
        <v>1.33811493914808E-5</v>
      </c>
      <c r="L734" s="24">
        <f t="shared" si="220"/>
        <v>2.195254857309298E-3</v>
      </c>
      <c r="M734" s="24">
        <f t="shared" si="220"/>
        <v>1.592356103690751E-5</v>
      </c>
      <c r="N734" s="24">
        <f t="shared" si="220"/>
        <v>1.1682241943554133E-3</v>
      </c>
      <c r="O734" s="24">
        <f t="shared" si="220"/>
        <v>6.1038275358941605E-4</v>
      </c>
      <c r="P734" s="24">
        <f t="shared" si="220"/>
        <v>3.2852357090306701E-4</v>
      </c>
      <c r="Q734" s="24">
        <f t="shared" si="220"/>
        <v>3.3236224086066431E-4</v>
      </c>
      <c r="R734" s="24">
        <f t="shared" si="220"/>
        <v>6.6122072535460246E-4</v>
      </c>
      <c r="S734" s="24">
        <f t="shared" si="220"/>
        <v>2.6247508177886994E-4</v>
      </c>
      <c r="T734" s="24">
        <f t="shared" si="220"/>
        <v>1.5425786204275566E-4</v>
      </c>
      <c r="U734" s="24">
        <f t="shared" si="220"/>
        <v>3.8028608838041965E-4</v>
      </c>
      <c r="V734" s="24">
        <f t="shared" si="220"/>
        <v>1.6012677349828568E-4</v>
      </c>
      <c r="W734" s="24">
        <f t="shared" si="220"/>
        <v>7.1580848387879561E-4</v>
      </c>
      <c r="X734" s="24">
        <f t="shared" si="220"/>
        <v>5.3528416424568793E-4</v>
      </c>
      <c r="Y734" s="24">
        <f t="shared" si="220"/>
        <v>1.4151688756014724E-4</v>
      </c>
      <c r="Z734" t="str">
        <f t="shared" si="208"/>
        <v>Sericytochromatia, Tanganyikabacteria</v>
      </c>
    </row>
    <row r="735" spans="1:26" x14ac:dyDescent="0.2">
      <c r="A735" t="s">
        <v>322</v>
      </c>
      <c r="B735" s="24">
        <f t="shared" ref="B735:Y735" si="221">B208/B$525</f>
        <v>5.9283353722206617E-4</v>
      </c>
      <c r="C735" s="24">
        <f t="shared" si="221"/>
        <v>6.2345186963987055E-4</v>
      </c>
      <c r="D735" s="24">
        <f t="shared" si="221"/>
        <v>7.6261400999348174E-4</v>
      </c>
      <c r="E735" s="24">
        <f t="shared" si="221"/>
        <v>6.2885697903139828E-4</v>
      </c>
      <c r="F735" s="24">
        <f t="shared" si="221"/>
        <v>6.9636608718689228E-4</v>
      </c>
      <c r="G735" s="24">
        <f t="shared" si="221"/>
        <v>5.5989403431292752E-4</v>
      </c>
      <c r="H735" s="24">
        <f t="shared" si="221"/>
        <v>1.2477841974842085E-3</v>
      </c>
      <c r="I735" s="24">
        <f t="shared" si="221"/>
        <v>3.6924683617709181E-4</v>
      </c>
      <c r="J735" s="24">
        <f t="shared" si="221"/>
        <v>2.8814171662702904E-4</v>
      </c>
      <c r="K735" s="24">
        <f t="shared" si="221"/>
        <v>1.4352536225716085E-3</v>
      </c>
      <c r="L735" s="24">
        <f t="shared" si="221"/>
        <v>3.8916067019029312E-4</v>
      </c>
      <c r="M735" s="24">
        <f t="shared" si="221"/>
        <v>2.501353214891513E-3</v>
      </c>
      <c r="N735" s="24">
        <f t="shared" si="221"/>
        <v>5.7120454175882364E-4</v>
      </c>
      <c r="O735" s="24">
        <f t="shared" si="221"/>
        <v>5.2867106761846755E-4</v>
      </c>
      <c r="P735" s="24">
        <f t="shared" si="221"/>
        <v>9.805937468199881E-4</v>
      </c>
      <c r="Q735" s="24">
        <f t="shared" si="221"/>
        <v>8.4500503906658245E-4</v>
      </c>
      <c r="R735" s="24">
        <f t="shared" si="221"/>
        <v>4.958829512411644E-4</v>
      </c>
      <c r="S735" s="24">
        <f t="shared" si="221"/>
        <v>1.1898225789575606E-3</v>
      </c>
      <c r="T735" s="24">
        <f t="shared" si="221"/>
        <v>1.128218675014906E-3</v>
      </c>
      <c r="U735" s="24">
        <f t="shared" si="221"/>
        <v>1.4971675053662757E-4</v>
      </c>
      <c r="V735" s="24">
        <f t="shared" si="221"/>
        <v>5.8643211118710676E-5</v>
      </c>
      <c r="W735" s="24">
        <f t="shared" si="221"/>
        <v>1.1850866142888279E-4</v>
      </c>
      <c r="X735" s="24">
        <f t="shared" si="221"/>
        <v>2.4425675058608302E-4</v>
      </c>
      <c r="Y735" s="24">
        <f t="shared" si="221"/>
        <v>1.015253189240263E-4</v>
      </c>
      <c r="Z735" t="str">
        <f t="shared" si="208"/>
        <v>Actinobacteria</v>
      </c>
    </row>
    <row r="736" spans="1:26" x14ac:dyDescent="0.2">
      <c r="A736" t="s">
        <v>323</v>
      </c>
      <c r="B736" s="24">
        <f t="shared" ref="B736:Y736" si="222">B209/B$525</f>
        <v>8.138623643007077E-4</v>
      </c>
      <c r="C736" s="24">
        <f t="shared" si="222"/>
        <v>6.1731049634509733E-4</v>
      </c>
      <c r="D736" s="24">
        <f t="shared" si="222"/>
        <v>7.106454185425359E-4</v>
      </c>
      <c r="E736" s="24">
        <f t="shared" si="222"/>
        <v>8.5588015274612049E-4</v>
      </c>
      <c r="F736" s="24">
        <f t="shared" si="222"/>
        <v>5.3309057343270448E-4</v>
      </c>
      <c r="G736" s="24">
        <f t="shared" si="222"/>
        <v>1.1689146812432192E-3</v>
      </c>
      <c r="H736" s="24">
        <f t="shared" si="222"/>
        <v>7.0517813958884752E-4</v>
      </c>
      <c r="I736" s="24">
        <f t="shared" si="222"/>
        <v>9.9568248074879766E-4</v>
      </c>
      <c r="J736" s="24">
        <f t="shared" si="222"/>
        <v>8.9922734733682483E-4</v>
      </c>
      <c r="K736" s="24">
        <f t="shared" si="222"/>
        <v>2.188050577193906E-5</v>
      </c>
      <c r="L736" s="24">
        <f t="shared" si="222"/>
        <v>1.0170519329810665E-3</v>
      </c>
      <c r="M736" s="24">
        <f t="shared" si="222"/>
        <v>5.2770502110266076E-5</v>
      </c>
      <c r="N736" s="24">
        <f t="shared" si="222"/>
        <v>8.0959412725400731E-4</v>
      </c>
      <c r="O736" s="24">
        <f t="shared" si="222"/>
        <v>5.7103462764682719E-4</v>
      </c>
      <c r="P736" s="24">
        <f t="shared" si="222"/>
        <v>4.2885562795128164E-4</v>
      </c>
      <c r="Q736" s="24">
        <f t="shared" si="222"/>
        <v>5.043192977964967E-4</v>
      </c>
      <c r="R736" s="24">
        <f t="shared" si="222"/>
        <v>8.1506870089105023E-4</v>
      </c>
      <c r="S736" s="24">
        <f t="shared" si="222"/>
        <v>3.4344210792301076E-4</v>
      </c>
      <c r="T736" s="24">
        <f t="shared" si="222"/>
        <v>2.8907132921048983E-4</v>
      </c>
      <c r="U736" s="24">
        <f t="shared" si="222"/>
        <v>9.7393969108553933E-4</v>
      </c>
      <c r="V736" s="24">
        <f t="shared" si="222"/>
        <v>1.3006539488562066E-3</v>
      </c>
      <c r="W736" s="24">
        <f t="shared" si="222"/>
        <v>1.0098099168756205E-3</v>
      </c>
      <c r="X736" s="24">
        <f t="shared" si="222"/>
        <v>1.3187621772642239E-3</v>
      </c>
      <c r="Y736" s="24">
        <f t="shared" si="222"/>
        <v>1.0101147079747334E-3</v>
      </c>
      <c r="Z736" t="str">
        <f t="shared" si="208"/>
        <v>Bacteroidetes</v>
      </c>
    </row>
    <row r="737" spans="1:26" x14ac:dyDescent="0.2">
      <c r="A737" t="s">
        <v>324</v>
      </c>
      <c r="B737" s="24">
        <f t="shared" ref="B737:Y737" si="223">B210/B$525</f>
        <v>1.8012734423029962E-4</v>
      </c>
      <c r="C737" s="24">
        <f t="shared" si="223"/>
        <v>6.1348146816562294E-4</v>
      </c>
      <c r="D737" s="24">
        <f t="shared" si="223"/>
        <v>4.3149257080981853E-4</v>
      </c>
      <c r="E737" s="24">
        <f t="shared" si="223"/>
        <v>1.2271807464459712E-3</v>
      </c>
      <c r="F737" s="24">
        <f t="shared" si="223"/>
        <v>1.299259966028251E-3</v>
      </c>
      <c r="G737" s="24">
        <f t="shared" si="223"/>
        <v>2.9819894617560999E-7</v>
      </c>
      <c r="H737" s="24">
        <f t="shared" si="223"/>
        <v>7.9831017421918524E-7</v>
      </c>
      <c r="I737" s="24">
        <f t="shared" si="223"/>
        <v>1.4054846685691199E-7</v>
      </c>
      <c r="J737" s="24">
        <f t="shared" si="223"/>
        <v>1.7084821682706172E-7</v>
      </c>
      <c r="K737" s="24">
        <f t="shared" si="223"/>
        <v>3.4364504002671128E-7</v>
      </c>
      <c r="L737" s="24">
        <f t="shared" si="223"/>
        <v>2.9527807066442045E-7</v>
      </c>
      <c r="M737" s="24">
        <f t="shared" si="223"/>
        <v>1.3910032778416549E-7</v>
      </c>
      <c r="N737" s="24">
        <f t="shared" si="223"/>
        <v>2.9120898454017763E-7</v>
      </c>
      <c r="O737" s="24">
        <f t="shared" si="223"/>
        <v>5.6368268672262118E-5</v>
      </c>
      <c r="P737" s="24">
        <f t="shared" si="223"/>
        <v>1.1047688016001813E-3</v>
      </c>
      <c r="Q737" s="24">
        <f t="shared" si="223"/>
        <v>1.1138927823664811E-3</v>
      </c>
      <c r="R737" s="24">
        <f t="shared" si="223"/>
        <v>2.8994067163501156E-7</v>
      </c>
      <c r="S737" s="24">
        <f t="shared" si="223"/>
        <v>1.1610513823327052E-6</v>
      </c>
      <c r="T737" s="24">
        <f t="shared" si="223"/>
        <v>1.2215668373663795E-5</v>
      </c>
      <c r="U737" s="24">
        <f t="shared" si="223"/>
        <v>3.245768989555846E-7</v>
      </c>
      <c r="V737" s="24">
        <f t="shared" si="223"/>
        <v>3.2672271935466537E-7</v>
      </c>
      <c r="W737" s="24">
        <f t="shared" si="223"/>
        <v>5.0540997045904455E-7</v>
      </c>
      <c r="X737" s="24">
        <f t="shared" si="223"/>
        <v>9.4767016093953478E-7</v>
      </c>
      <c r="Y737" s="24">
        <f t="shared" si="223"/>
        <v>3.5444000139545146E-7</v>
      </c>
      <c r="Z737" t="str">
        <f t="shared" si="208"/>
        <v>Ignavibacteria</v>
      </c>
    </row>
    <row r="738" spans="1:26" x14ac:dyDescent="0.2">
      <c r="A738" t="s">
        <v>325</v>
      </c>
      <c r="B738" s="24">
        <f t="shared" ref="B738:Y738" si="224">B211/B$525</f>
        <v>3.1463605585278145E-5</v>
      </c>
      <c r="C738" s="24">
        <f t="shared" si="224"/>
        <v>6.1320734796442187E-4</v>
      </c>
      <c r="D738" s="24">
        <f t="shared" si="224"/>
        <v>9.6193542052495166E-5</v>
      </c>
      <c r="E738" s="24">
        <f t="shared" si="224"/>
        <v>5.0000115307311942E-4</v>
      </c>
      <c r="F738" s="24">
        <f t="shared" si="224"/>
        <v>7.7545228879243781E-4</v>
      </c>
      <c r="G738" s="24">
        <f t="shared" si="224"/>
        <v>1.5077722346259805E-6</v>
      </c>
      <c r="H738" s="24">
        <f t="shared" si="224"/>
        <v>3.081117768806993E-6</v>
      </c>
      <c r="I738" s="24">
        <f t="shared" si="224"/>
        <v>2.8211770927772097E-7</v>
      </c>
      <c r="J738" s="24">
        <f t="shared" si="224"/>
        <v>1.0017005925783305E-7</v>
      </c>
      <c r="K738" s="24">
        <f t="shared" si="224"/>
        <v>2.6378807567781478E-6</v>
      </c>
      <c r="L738" s="24">
        <f t="shared" si="224"/>
        <v>1.1052492884873951E-6</v>
      </c>
      <c r="M738" s="24">
        <f t="shared" si="224"/>
        <v>3.3772290637702601E-6</v>
      </c>
      <c r="N738" s="24">
        <f t="shared" si="224"/>
        <v>1.1331056917629853E-6</v>
      </c>
      <c r="O738" s="24">
        <f t="shared" si="224"/>
        <v>7.7495715854185207E-6</v>
      </c>
      <c r="P738" s="24">
        <f t="shared" si="224"/>
        <v>3.9419301775260357E-4</v>
      </c>
      <c r="Q738" s="24">
        <f t="shared" si="224"/>
        <v>8.2422986835131772E-4</v>
      </c>
      <c r="R738" s="24">
        <f t="shared" si="224"/>
        <v>3.9389003866383441E-7</v>
      </c>
      <c r="S738" s="24">
        <f t="shared" si="224"/>
        <v>6.5121535322757637E-7</v>
      </c>
      <c r="T738" s="24">
        <f t="shared" si="224"/>
        <v>2.9240067218089207E-6</v>
      </c>
      <c r="U738" s="24">
        <f t="shared" si="224"/>
        <v>2.0879410174838908E-7</v>
      </c>
      <c r="V738" s="24">
        <f t="shared" si="224"/>
        <v>9.2779233156381749E-7</v>
      </c>
      <c r="W738" s="24">
        <f t="shared" si="224"/>
        <v>1.0376827908645768E-6</v>
      </c>
      <c r="X738" s="24">
        <f t="shared" si="224"/>
        <v>6.8866836160443834E-7</v>
      </c>
      <c r="Y738" s="24">
        <f t="shared" si="224"/>
        <v>5.5304329458388487E-7</v>
      </c>
      <c r="Z738" t="str">
        <f t="shared" si="208"/>
        <v>CP WWE3</v>
      </c>
    </row>
    <row r="739" spans="1:26" x14ac:dyDescent="0.2">
      <c r="A739" t="s">
        <v>326</v>
      </c>
      <c r="B739" s="24">
        <f t="shared" ref="B739:Y739" si="225">B212/B$525</f>
        <v>3.1758745370209432E-4</v>
      </c>
      <c r="C739" s="24">
        <f t="shared" si="225"/>
        <v>6.1148415073628319E-4</v>
      </c>
      <c r="D739" s="24">
        <f t="shared" si="225"/>
        <v>3.9902071791411307E-4</v>
      </c>
      <c r="E739" s="24">
        <f t="shared" si="225"/>
        <v>2.5009574738905422E-4</v>
      </c>
      <c r="F739" s="24">
        <f t="shared" si="225"/>
        <v>4.0871873496030721E-4</v>
      </c>
      <c r="G739" s="24">
        <f t="shared" si="225"/>
        <v>1.6788779890428763E-5</v>
      </c>
      <c r="H739" s="24">
        <f t="shared" si="225"/>
        <v>1.9609068313168588E-3</v>
      </c>
      <c r="I739" s="24">
        <f t="shared" si="225"/>
        <v>1.3713223475214592E-5</v>
      </c>
      <c r="J739" s="24">
        <f t="shared" si="225"/>
        <v>7.5129029498148119E-6</v>
      </c>
      <c r="K739" s="24">
        <f t="shared" si="225"/>
        <v>3.2397928713713401E-3</v>
      </c>
      <c r="L739" s="24">
        <f t="shared" si="225"/>
        <v>1.1578074309840689E-5</v>
      </c>
      <c r="M739" s="24">
        <f t="shared" si="225"/>
        <v>1.87198340649559E-3</v>
      </c>
      <c r="N739" s="24">
        <f t="shared" si="225"/>
        <v>7.7303737693875842E-6</v>
      </c>
      <c r="O739" s="24">
        <f t="shared" si="225"/>
        <v>3.9830322845969715E-4</v>
      </c>
      <c r="P739" s="24">
        <f t="shared" si="225"/>
        <v>5.1386395108398081E-4</v>
      </c>
      <c r="Q739" s="24">
        <f t="shared" si="225"/>
        <v>3.9073608063980162E-4</v>
      </c>
      <c r="R739" s="24">
        <f t="shared" si="225"/>
        <v>5.73466746254004E-5</v>
      </c>
      <c r="S739" s="24">
        <f t="shared" si="225"/>
        <v>2.1833417592316859E-3</v>
      </c>
      <c r="T739" s="24">
        <f t="shared" si="225"/>
        <v>1.4907861782115879E-3</v>
      </c>
      <c r="U739" s="24">
        <f t="shared" si="225"/>
        <v>9.5543694591963387E-6</v>
      </c>
      <c r="V739" s="24">
        <f t="shared" si="225"/>
        <v>1.2770066736718556E-5</v>
      </c>
      <c r="W739" s="24">
        <f t="shared" si="225"/>
        <v>9.1220216032776013E-6</v>
      </c>
      <c r="X739" s="24">
        <f t="shared" si="225"/>
        <v>1.2135838838603969E-5</v>
      </c>
      <c r="Y739" s="24">
        <f t="shared" si="225"/>
        <v>1.3922134820684105E-5</v>
      </c>
      <c r="Z739" t="str">
        <f t="shared" si="208"/>
        <v>Alphaproteobacteria non LD12</v>
      </c>
    </row>
    <row r="740" spans="1:26" x14ac:dyDescent="0.2">
      <c r="A740" t="s">
        <v>327</v>
      </c>
      <c r="B740" s="24">
        <f t="shared" ref="B740:Y740" si="226">B213/B$525</f>
        <v>5.4249318753060239E-3</v>
      </c>
      <c r="C740" s="24">
        <f t="shared" si="226"/>
        <v>6.0604508786290786E-4</v>
      </c>
      <c r="D740" s="24">
        <f t="shared" si="226"/>
        <v>1.9487924375630888E-3</v>
      </c>
      <c r="E740" s="24">
        <f t="shared" si="226"/>
        <v>5.1286201976104295E-4</v>
      </c>
      <c r="F740" s="24">
        <f t="shared" si="226"/>
        <v>8.1377943676086341E-4</v>
      </c>
      <c r="G740" s="24">
        <f t="shared" si="226"/>
        <v>7.3839672677558591E-7</v>
      </c>
      <c r="H740" s="24">
        <f t="shared" si="226"/>
        <v>8.5391297330953352E-5</v>
      </c>
      <c r="I740" s="24">
        <f t="shared" si="226"/>
        <v>6.0154505811451293E-8</v>
      </c>
      <c r="J740" s="24">
        <f t="shared" si="226"/>
        <v>3.303654054472424E-8</v>
      </c>
      <c r="K740" s="24">
        <f t="shared" si="226"/>
        <v>1.0450511533412688E-4</v>
      </c>
      <c r="L740" s="24">
        <f t="shared" si="226"/>
        <v>9.0011950527690888E-8</v>
      </c>
      <c r="M740" s="24">
        <f t="shared" si="226"/>
        <v>4.9786645444663082E-6</v>
      </c>
      <c r="N740" s="24">
        <f t="shared" si="226"/>
        <v>1.9561468853684451E-8</v>
      </c>
      <c r="O740" s="24">
        <f t="shared" si="226"/>
        <v>1.6272261960135989E-3</v>
      </c>
      <c r="P740" s="24">
        <f t="shared" si="226"/>
        <v>1.522086388417171E-3</v>
      </c>
      <c r="Q740" s="24">
        <f t="shared" si="226"/>
        <v>4.4784376545734303E-4</v>
      </c>
      <c r="R740" s="24">
        <f t="shared" si="226"/>
        <v>7.8371491598275625E-8</v>
      </c>
      <c r="S740" s="24">
        <f t="shared" si="226"/>
        <v>3.4342075542028192E-6</v>
      </c>
      <c r="T740" s="24">
        <f t="shared" si="226"/>
        <v>2.7805287309846331E-3</v>
      </c>
      <c r="U740" s="24">
        <f t="shared" si="226"/>
        <v>6.735239441706242E-8</v>
      </c>
      <c r="V740" s="24">
        <f t="shared" si="226"/>
        <v>9.8005236292282052E-8</v>
      </c>
      <c r="W740" s="24">
        <f t="shared" si="226"/>
        <v>9.6297232553454901E-8</v>
      </c>
      <c r="X740" s="24">
        <f t="shared" si="226"/>
        <v>7.7051122617076828E-8</v>
      </c>
      <c r="Y740" s="24">
        <f t="shared" si="226"/>
        <v>9.276453857083815E-8</v>
      </c>
      <c r="Z740" t="str">
        <f t="shared" si="208"/>
        <v>Planctomycetes</v>
      </c>
    </row>
    <row r="741" spans="1:26" x14ac:dyDescent="0.2">
      <c r="A741" t="s">
        <v>328</v>
      </c>
      <c r="B741" s="24">
        <f t="shared" ref="B741:Y741" si="227">B214/B$525</f>
        <v>5.5292317269616355E-4</v>
      </c>
      <c r="C741" s="24">
        <f t="shared" si="227"/>
        <v>6.0500094815859641E-4</v>
      </c>
      <c r="D741" s="24">
        <f t="shared" si="227"/>
        <v>6.2564424878973584E-4</v>
      </c>
      <c r="E741" s="24">
        <f t="shared" si="227"/>
        <v>1.0174081694735463E-3</v>
      </c>
      <c r="F741" s="24">
        <f t="shared" si="227"/>
        <v>9.9714190332100805E-4</v>
      </c>
      <c r="G741" s="24">
        <f t="shared" si="227"/>
        <v>5.2060472615902117E-6</v>
      </c>
      <c r="H741" s="24">
        <f t="shared" si="227"/>
        <v>1.8662581164641888E-5</v>
      </c>
      <c r="I741" s="24">
        <f t="shared" si="227"/>
        <v>4.6934623043946323E-6</v>
      </c>
      <c r="J741" s="24">
        <f t="shared" si="227"/>
        <v>4.1897608504477664E-6</v>
      </c>
      <c r="K741" s="24">
        <f t="shared" si="227"/>
        <v>2.6329834694017282E-5</v>
      </c>
      <c r="L741" s="24">
        <f t="shared" si="227"/>
        <v>4.588762189800159E-6</v>
      </c>
      <c r="M741" s="24">
        <f t="shared" si="227"/>
        <v>2.2903834553405106E-5</v>
      </c>
      <c r="N741" s="24">
        <f t="shared" si="227"/>
        <v>3.9831940077571503E-6</v>
      </c>
      <c r="O741" s="24">
        <f t="shared" si="227"/>
        <v>1.4709307551667863E-4</v>
      </c>
      <c r="P741" s="24">
        <f t="shared" si="227"/>
        <v>1.3647544101948938E-3</v>
      </c>
      <c r="Q741" s="24">
        <f t="shared" si="227"/>
        <v>2.021892734574521E-3</v>
      </c>
      <c r="R741" s="24">
        <f t="shared" si="227"/>
        <v>6.4621089162295409E-6</v>
      </c>
      <c r="S741" s="24">
        <f t="shared" si="227"/>
        <v>1.6908665001615841E-5</v>
      </c>
      <c r="T741" s="24">
        <f t="shared" si="227"/>
        <v>2.9166333606573598E-5</v>
      </c>
      <c r="U741" s="24">
        <f t="shared" si="227"/>
        <v>4.7548336095270892E-6</v>
      </c>
      <c r="V741" s="24">
        <f t="shared" si="227"/>
        <v>4.5412976022002484E-6</v>
      </c>
      <c r="W741" s="24">
        <f t="shared" si="227"/>
        <v>8.3522210091044406E-6</v>
      </c>
      <c r="X741" s="24">
        <f t="shared" si="227"/>
        <v>6.2774512296904501E-6</v>
      </c>
      <c r="Y741" s="24">
        <f t="shared" si="227"/>
        <v>3.7420823910598174E-6</v>
      </c>
      <c r="Z741" t="str">
        <f t="shared" si="208"/>
        <v>Verruomicrobia</v>
      </c>
    </row>
    <row r="742" spans="1:26" x14ac:dyDescent="0.2">
      <c r="A742" t="s">
        <v>329</v>
      </c>
      <c r="B742" s="24">
        <f t="shared" ref="B742:Y742" si="228">B215/B$525</f>
        <v>3.2191350270485236E-4</v>
      </c>
      <c r="C742" s="24">
        <f t="shared" si="228"/>
        <v>6.015926130729434E-4</v>
      </c>
      <c r="D742" s="24">
        <f t="shared" si="228"/>
        <v>5.8681146463855844E-4</v>
      </c>
      <c r="E742" s="24">
        <f t="shared" si="228"/>
        <v>5.7287316618680889E-4</v>
      </c>
      <c r="F742" s="24">
        <f t="shared" si="228"/>
        <v>5.129132552908523E-4</v>
      </c>
      <c r="G742" s="24">
        <f t="shared" si="228"/>
        <v>7.9229894874347667E-4</v>
      </c>
      <c r="H742" s="24">
        <f t="shared" si="228"/>
        <v>4.0769696417913208E-4</v>
      </c>
      <c r="I742" s="24">
        <f t="shared" si="228"/>
        <v>8.0270170274372439E-4</v>
      </c>
      <c r="J742" s="24">
        <f t="shared" si="228"/>
        <v>1.0034175824961168E-3</v>
      </c>
      <c r="K742" s="24">
        <f t="shared" si="228"/>
        <v>3.5417384286202838E-4</v>
      </c>
      <c r="L742" s="24">
        <f t="shared" si="228"/>
        <v>1.0084067872878774E-3</v>
      </c>
      <c r="M742" s="24">
        <f t="shared" si="228"/>
        <v>6.5704180152880874E-4</v>
      </c>
      <c r="N742" s="24">
        <f t="shared" si="228"/>
        <v>1.8520015968735422E-3</v>
      </c>
      <c r="O742" s="24">
        <f t="shared" si="228"/>
        <v>5.477350387520834E-4</v>
      </c>
      <c r="P742" s="24">
        <f t="shared" si="228"/>
        <v>4.4909819543656574E-4</v>
      </c>
      <c r="Q742" s="24">
        <f t="shared" si="228"/>
        <v>6.9270758755310316E-4</v>
      </c>
      <c r="R742" s="24">
        <f t="shared" si="228"/>
        <v>8.1233786568453133E-4</v>
      </c>
      <c r="S742" s="24">
        <f t="shared" si="228"/>
        <v>6.0691045525022814E-4</v>
      </c>
      <c r="T742" s="24">
        <f t="shared" si="228"/>
        <v>5.4833636945118933E-4</v>
      </c>
      <c r="U742" s="24">
        <f t="shared" si="228"/>
        <v>9.8865235145714487E-4</v>
      </c>
      <c r="V742" s="24">
        <f t="shared" si="228"/>
        <v>2.4326145754956054E-4</v>
      </c>
      <c r="W742" s="24">
        <f t="shared" si="228"/>
        <v>6.0644304489627129E-4</v>
      </c>
      <c r="X742" s="24">
        <f t="shared" si="228"/>
        <v>9.5786513529741164E-4</v>
      </c>
      <c r="Y742" s="24">
        <f t="shared" si="228"/>
        <v>5.0927367176117433E-4</v>
      </c>
      <c r="Z742" t="str">
        <f t="shared" si="208"/>
        <v>Actinobacteria</v>
      </c>
    </row>
    <row r="743" spans="1:26" x14ac:dyDescent="0.2">
      <c r="A743" t="s">
        <v>330</v>
      </c>
      <c r="B743" s="24">
        <f t="shared" ref="B743:Y743" si="229">B216/B$525</f>
        <v>2.7811327840408903E-4</v>
      </c>
      <c r="C743" s="24">
        <f t="shared" si="229"/>
        <v>6.007637933311263E-4</v>
      </c>
      <c r="D743" s="24">
        <f t="shared" si="229"/>
        <v>3.7808511920857678E-4</v>
      </c>
      <c r="E743" s="24">
        <f t="shared" si="229"/>
        <v>2.9936419129253898E-4</v>
      </c>
      <c r="F743" s="24">
        <f t="shared" si="229"/>
        <v>4.6568496514035979E-4</v>
      </c>
      <c r="G743" s="24">
        <f t="shared" si="229"/>
        <v>1.0306451862824579E-4</v>
      </c>
      <c r="H743" s="24">
        <f t="shared" si="229"/>
        <v>1.5969846255726023E-3</v>
      </c>
      <c r="I743" s="24">
        <f t="shared" si="229"/>
        <v>7.990136226325827E-5</v>
      </c>
      <c r="J743" s="24">
        <f t="shared" si="229"/>
        <v>3.668574159165052E-5</v>
      </c>
      <c r="K743" s="24">
        <f t="shared" si="229"/>
        <v>2.9547815358587181E-3</v>
      </c>
      <c r="L743" s="24">
        <f t="shared" si="229"/>
        <v>4.9149864712809318E-5</v>
      </c>
      <c r="M743" s="24">
        <f t="shared" si="229"/>
        <v>2.8405107026145075E-3</v>
      </c>
      <c r="N743" s="24">
        <f t="shared" si="229"/>
        <v>3.8065223814081806E-5</v>
      </c>
      <c r="O743" s="24">
        <f t="shared" si="229"/>
        <v>4.053401477657762E-4</v>
      </c>
      <c r="P743" s="24">
        <f t="shared" si="229"/>
        <v>5.1407234420672288E-4</v>
      </c>
      <c r="Q743" s="24">
        <f t="shared" si="229"/>
        <v>4.6293724076780951E-4</v>
      </c>
      <c r="R743" s="24">
        <f t="shared" si="229"/>
        <v>1.3814042586246915E-4</v>
      </c>
      <c r="S743" s="24">
        <f t="shared" si="229"/>
        <v>1.838603444902692E-3</v>
      </c>
      <c r="T743" s="24">
        <f t="shared" si="229"/>
        <v>1.4143485552840006E-3</v>
      </c>
      <c r="U743" s="24">
        <f t="shared" si="229"/>
        <v>3.7023770528569634E-5</v>
      </c>
      <c r="V743" s="24">
        <f t="shared" si="229"/>
        <v>4.3862420337988226E-5</v>
      </c>
      <c r="W743" s="24">
        <f t="shared" si="229"/>
        <v>3.5465900277214113E-5</v>
      </c>
      <c r="X743" s="24">
        <f t="shared" si="229"/>
        <v>5.6581049952938242E-5</v>
      </c>
      <c r="Y743" s="24">
        <f t="shared" si="229"/>
        <v>6.1951555598570938E-5</v>
      </c>
      <c r="Z743" t="str">
        <f t="shared" si="208"/>
        <v>Alphaproteobacteria non LD12</v>
      </c>
    </row>
    <row r="744" spans="1:26" x14ac:dyDescent="0.2">
      <c r="A744" t="s">
        <v>331</v>
      </c>
      <c r="B744" s="24">
        <f t="shared" ref="B744:Y744" si="230">B217/B$525</f>
        <v>1.6582343161682526E-4</v>
      </c>
      <c r="C744" s="24">
        <f t="shared" si="230"/>
        <v>5.96915627588222E-4</v>
      </c>
      <c r="D744" s="24">
        <f t="shared" si="230"/>
        <v>5.0170290938018663E-4</v>
      </c>
      <c r="E744" s="24">
        <f t="shared" si="230"/>
        <v>1.2322309698742614E-3</v>
      </c>
      <c r="F744" s="24">
        <f t="shared" si="230"/>
        <v>1.0119430291143268E-3</v>
      </c>
      <c r="G744" s="24">
        <f t="shared" si="230"/>
        <v>3.2305923049702103E-8</v>
      </c>
      <c r="H744" s="24">
        <f t="shared" si="230"/>
        <v>1.7863317652995756E-5</v>
      </c>
      <c r="I744" s="24">
        <f t="shared" si="230"/>
        <v>2.4248378044784721E-8</v>
      </c>
      <c r="J744" s="24">
        <f t="shared" si="230"/>
        <v>0</v>
      </c>
      <c r="K744" s="24">
        <f t="shared" si="230"/>
        <v>3.1558323482079805E-5</v>
      </c>
      <c r="L744" s="24">
        <f t="shared" si="230"/>
        <v>6.1706062531746793E-8</v>
      </c>
      <c r="M744" s="24">
        <f t="shared" si="230"/>
        <v>6.9369134398071137E-6</v>
      </c>
      <c r="N744" s="24">
        <f t="shared" si="230"/>
        <v>0</v>
      </c>
      <c r="O744" s="24">
        <f t="shared" si="230"/>
        <v>3.9253310955592979E-5</v>
      </c>
      <c r="P744" s="24">
        <f t="shared" si="230"/>
        <v>1.3218177705259988E-3</v>
      </c>
      <c r="Q744" s="24">
        <f t="shared" si="230"/>
        <v>9.4769148483832635E-4</v>
      </c>
      <c r="R744" s="24">
        <f t="shared" si="230"/>
        <v>2.6641049116191527E-7</v>
      </c>
      <c r="S744" s="24">
        <f t="shared" si="230"/>
        <v>2.6220107995685731E-5</v>
      </c>
      <c r="T744" s="24">
        <f t="shared" si="230"/>
        <v>3.2194531337707858E-5</v>
      </c>
      <c r="U744" s="24">
        <f t="shared" si="230"/>
        <v>0</v>
      </c>
      <c r="V744" s="24">
        <f t="shared" si="230"/>
        <v>0</v>
      </c>
      <c r="W744" s="24">
        <f t="shared" si="230"/>
        <v>6.6429532622300178E-7</v>
      </c>
      <c r="X744" s="24">
        <f t="shared" si="230"/>
        <v>0</v>
      </c>
      <c r="Y744" s="24">
        <f t="shared" si="230"/>
        <v>1.3166097121974433E-7</v>
      </c>
      <c r="Z744" t="str">
        <f t="shared" si="208"/>
        <v>CP Nealsonbacteria</v>
      </c>
    </row>
    <row r="745" spans="1:26" x14ac:dyDescent="0.2">
      <c r="A745" t="s">
        <v>332</v>
      </c>
      <c r="B745" s="24">
        <f t="shared" ref="B745:Y745" si="231">B218/B$525</f>
        <v>3.6892953090610223E-5</v>
      </c>
      <c r="C745" s="24">
        <f t="shared" si="231"/>
        <v>5.9522855942280024E-4</v>
      </c>
      <c r="D745" s="24">
        <f t="shared" si="231"/>
        <v>1.0865861019798515E-4</v>
      </c>
      <c r="E745" s="24">
        <f t="shared" si="231"/>
        <v>8.2737256910246832E-4</v>
      </c>
      <c r="F745" s="24">
        <f t="shared" si="231"/>
        <v>1.3040482866321524E-3</v>
      </c>
      <c r="G745" s="24">
        <f t="shared" si="231"/>
        <v>8.7261866993375327E-8</v>
      </c>
      <c r="H745" s="24">
        <f t="shared" si="231"/>
        <v>2.7331156085494254E-7</v>
      </c>
      <c r="I745" s="24">
        <f t="shared" si="231"/>
        <v>0</v>
      </c>
      <c r="J745" s="24">
        <f t="shared" si="231"/>
        <v>0</v>
      </c>
      <c r="K745" s="24">
        <f t="shared" si="231"/>
        <v>1.2214754420231364E-7</v>
      </c>
      <c r="L745" s="24">
        <f t="shared" si="231"/>
        <v>0</v>
      </c>
      <c r="M745" s="24">
        <f t="shared" si="231"/>
        <v>0</v>
      </c>
      <c r="N745" s="24">
        <f t="shared" si="231"/>
        <v>2.1103824650666451E-9</v>
      </c>
      <c r="O745" s="24">
        <f t="shared" si="231"/>
        <v>9.2447745160853998E-6</v>
      </c>
      <c r="P745" s="24">
        <f t="shared" si="231"/>
        <v>6.7973943933585736E-4</v>
      </c>
      <c r="Q745" s="24">
        <f t="shared" si="231"/>
        <v>1.162799976995061E-3</v>
      </c>
      <c r="R745" s="24">
        <f t="shared" si="231"/>
        <v>0</v>
      </c>
      <c r="S745" s="24">
        <f t="shared" si="231"/>
        <v>9.0294030541078854E-8</v>
      </c>
      <c r="T745" s="24">
        <f t="shared" si="231"/>
        <v>5.8017133626901267E-6</v>
      </c>
      <c r="U745" s="24">
        <f t="shared" si="231"/>
        <v>2.4691094420196799E-8</v>
      </c>
      <c r="V745" s="24">
        <f t="shared" si="231"/>
        <v>8.5047139519723172E-8</v>
      </c>
      <c r="W745" s="24">
        <f t="shared" si="231"/>
        <v>1.0569523932737547E-7</v>
      </c>
      <c r="X745" s="24">
        <f t="shared" si="231"/>
        <v>4.4228281023635473E-8</v>
      </c>
      <c r="Y745" s="24">
        <f t="shared" si="231"/>
        <v>3.0438542548398801E-8</v>
      </c>
      <c r="Z745" t="str">
        <f t="shared" si="208"/>
        <v>CP WOR-2 Omnitrophica</v>
      </c>
    </row>
    <row r="746" spans="1:26" x14ac:dyDescent="0.2">
      <c r="A746" t="s">
        <v>333</v>
      </c>
      <c r="B746" s="24">
        <f t="shared" ref="B746:Y746" si="232">B219/B$525</f>
        <v>1.9154645353698693E-5</v>
      </c>
      <c r="C746" s="24">
        <f t="shared" si="232"/>
        <v>5.9506070392792508E-4</v>
      </c>
      <c r="D746" s="24">
        <f t="shared" si="232"/>
        <v>7.5220967383703296E-5</v>
      </c>
      <c r="E746" s="24">
        <f t="shared" si="232"/>
        <v>7.5497287161810378E-4</v>
      </c>
      <c r="F746" s="24">
        <f t="shared" si="232"/>
        <v>1.0473587433891597E-3</v>
      </c>
      <c r="G746" s="24">
        <f t="shared" si="232"/>
        <v>0</v>
      </c>
      <c r="H746" s="24">
        <f t="shared" si="232"/>
        <v>9.6404206936503556E-8</v>
      </c>
      <c r="I746" s="24">
        <f t="shared" si="232"/>
        <v>4.1895222364857867E-9</v>
      </c>
      <c r="J746" s="24">
        <f t="shared" si="232"/>
        <v>1.6054199028807154E-8</v>
      </c>
      <c r="K746" s="24">
        <f t="shared" si="232"/>
        <v>0</v>
      </c>
      <c r="L746" s="24">
        <f t="shared" si="232"/>
        <v>0</v>
      </c>
      <c r="M746" s="24">
        <f t="shared" si="232"/>
        <v>0</v>
      </c>
      <c r="N746" s="24">
        <f t="shared" si="232"/>
        <v>2.5049432316030468E-8</v>
      </c>
      <c r="O746" s="24">
        <f t="shared" si="232"/>
        <v>4.2301021856802896E-6</v>
      </c>
      <c r="P746" s="24">
        <f t="shared" si="232"/>
        <v>5.890574279015081E-4</v>
      </c>
      <c r="Q746" s="24">
        <f t="shared" si="232"/>
        <v>1.1077169741662962E-3</v>
      </c>
      <c r="R746" s="24">
        <f t="shared" si="232"/>
        <v>0</v>
      </c>
      <c r="S746" s="24">
        <f t="shared" si="232"/>
        <v>0</v>
      </c>
      <c r="T746" s="24">
        <f t="shared" si="232"/>
        <v>1.5626628247414758E-6</v>
      </c>
      <c r="U746" s="24">
        <f t="shared" si="232"/>
        <v>1.2870340824284304E-8</v>
      </c>
      <c r="V746" s="24">
        <f t="shared" si="232"/>
        <v>1.8360516263765912E-7</v>
      </c>
      <c r="W746" s="24">
        <f t="shared" si="232"/>
        <v>2.1755654207710552E-7</v>
      </c>
      <c r="X746" s="24">
        <f t="shared" si="232"/>
        <v>6.6036023723215577E-8</v>
      </c>
      <c r="Y746" s="24">
        <f t="shared" si="232"/>
        <v>1.9643014841375565E-8</v>
      </c>
      <c r="Z746" t="str">
        <f t="shared" si="208"/>
        <v>CP Nealsonbacteria</v>
      </c>
    </row>
    <row r="747" spans="1:26" x14ac:dyDescent="0.2">
      <c r="A747" t="s">
        <v>334</v>
      </c>
      <c r="B747" s="24">
        <f t="shared" ref="B747:Y747" si="233">B220/B$525</f>
        <v>5.6997324484169974E-4</v>
      </c>
      <c r="C747" s="24">
        <f t="shared" si="233"/>
        <v>5.8427189833313751E-4</v>
      </c>
      <c r="D747" s="24">
        <f t="shared" si="233"/>
        <v>6.0892492342493672E-4</v>
      </c>
      <c r="E747" s="24">
        <f t="shared" si="233"/>
        <v>6.3637278588983017E-4</v>
      </c>
      <c r="F747" s="24">
        <f t="shared" si="233"/>
        <v>6.271762855058502E-4</v>
      </c>
      <c r="G747" s="24">
        <f t="shared" si="233"/>
        <v>5.0466474471064682E-4</v>
      </c>
      <c r="H747" s="24">
        <f t="shared" si="233"/>
        <v>8.417412558254419E-4</v>
      </c>
      <c r="I747" s="24">
        <f t="shared" si="233"/>
        <v>3.5181302901905758E-4</v>
      </c>
      <c r="J747" s="24">
        <f t="shared" si="233"/>
        <v>5.735375884803216E-4</v>
      </c>
      <c r="K747" s="24">
        <f t="shared" si="233"/>
        <v>3.1912207421323307E-3</v>
      </c>
      <c r="L747" s="24">
        <f t="shared" si="233"/>
        <v>5.4238473660122991E-4</v>
      </c>
      <c r="M747" s="24">
        <f t="shared" si="233"/>
        <v>5.5036170571261438E-3</v>
      </c>
      <c r="N747" s="24">
        <f t="shared" si="233"/>
        <v>4.967877612471332E-4</v>
      </c>
      <c r="O747" s="24">
        <f t="shared" si="233"/>
        <v>7.658707852839701E-4</v>
      </c>
      <c r="P747" s="24">
        <f t="shared" si="233"/>
        <v>1.2542042931868132E-3</v>
      </c>
      <c r="Q747" s="24">
        <f t="shared" si="233"/>
        <v>1.1762405264403597E-3</v>
      </c>
      <c r="R747" s="24">
        <f t="shared" si="233"/>
        <v>8.4915839155781962E-4</v>
      </c>
      <c r="S747" s="24">
        <f t="shared" si="233"/>
        <v>8.5085883220950055E-4</v>
      </c>
      <c r="T747" s="24">
        <f t="shared" si="233"/>
        <v>6.1957443756745451E-4</v>
      </c>
      <c r="U747" s="24">
        <f t="shared" si="233"/>
        <v>5.9859626413665717E-4</v>
      </c>
      <c r="V747" s="24">
        <f t="shared" si="233"/>
        <v>2.6542388632025957E-4</v>
      </c>
      <c r="W747" s="24">
        <f t="shared" si="233"/>
        <v>7.2403259402295929E-4</v>
      </c>
      <c r="X747" s="24">
        <f t="shared" si="233"/>
        <v>1.1308070074249141E-3</v>
      </c>
      <c r="Y747" s="24">
        <f t="shared" si="233"/>
        <v>4.5372297863499064E-4</v>
      </c>
      <c r="Z747" t="str">
        <f t="shared" si="208"/>
        <v>Planctomycetes (Phycisphaerae)</v>
      </c>
    </row>
    <row r="748" spans="1:26" x14ac:dyDescent="0.2">
      <c r="A748" t="s">
        <v>335</v>
      </c>
      <c r="B748" s="24">
        <f t="shared" ref="B748:Y748" si="234">B221/B$525</f>
        <v>2.8053096348538975E-4</v>
      </c>
      <c r="C748" s="24">
        <f t="shared" si="234"/>
        <v>5.8343074738277526E-4</v>
      </c>
      <c r="D748" s="24">
        <f t="shared" si="234"/>
        <v>3.7415842134176896E-4</v>
      </c>
      <c r="E748" s="24">
        <f t="shared" si="234"/>
        <v>3.4105038297424967E-4</v>
      </c>
      <c r="F748" s="24">
        <f t="shared" si="234"/>
        <v>4.7655846549362571E-4</v>
      </c>
      <c r="G748" s="24">
        <f t="shared" si="234"/>
        <v>1.9785434410395878E-4</v>
      </c>
      <c r="H748" s="24">
        <f t="shared" si="234"/>
        <v>1.2464703594864781E-3</v>
      </c>
      <c r="I748" s="24">
        <f t="shared" si="234"/>
        <v>2.137018660888117E-4</v>
      </c>
      <c r="J748" s="24">
        <f t="shared" si="234"/>
        <v>6.9963518801168225E-5</v>
      </c>
      <c r="K748" s="24">
        <f t="shared" si="234"/>
        <v>1.4734362107278942E-3</v>
      </c>
      <c r="L748" s="24">
        <f t="shared" si="234"/>
        <v>7.6579566971687034E-5</v>
      </c>
      <c r="M748" s="24">
        <f t="shared" si="234"/>
        <v>1.9842290315532137E-3</v>
      </c>
      <c r="N748" s="24">
        <f t="shared" si="234"/>
        <v>6.1028365618990703E-5</v>
      </c>
      <c r="O748" s="24">
        <f t="shared" si="234"/>
        <v>4.0186701796952808E-4</v>
      </c>
      <c r="P748" s="24">
        <f t="shared" si="234"/>
        <v>4.5235535464221857E-4</v>
      </c>
      <c r="Q748" s="24">
        <f t="shared" si="234"/>
        <v>4.6189929781097872E-4</v>
      </c>
      <c r="R748" s="24">
        <f t="shared" si="234"/>
        <v>2.5575975107134958E-4</v>
      </c>
      <c r="S748" s="24">
        <f t="shared" si="234"/>
        <v>1.2320875424583202E-3</v>
      </c>
      <c r="T748" s="24">
        <f t="shared" si="234"/>
        <v>8.5962856723278123E-4</v>
      </c>
      <c r="U748" s="24">
        <f t="shared" si="234"/>
        <v>6.4598220107131381E-5</v>
      </c>
      <c r="V748" s="24">
        <f t="shared" si="234"/>
        <v>5.4688461193182374E-5</v>
      </c>
      <c r="W748" s="24">
        <f t="shared" si="234"/>
        <v>5.5042067454296827E-5</v>
      </c>
      <c r="X748" s="24">
        <f t="shared" si="234"/>
        <v>1.1995138242985599E-4</v>
      </c>
      <c r="Y748" s="24">
        <f t="shared" si="234"/>
        <v>8.5489004274621748E-5</v>
      </c>
      <c r="Z748" t="str">
        <f t="shared" si="208"/>
        <v>Alphaproteobacteria non LD12</v>
      </c>
    </row>
    <row r="749" spans="1:26" x14ac:dyDescent="0.2">
      <c r="A749" t="s">
        <v>336</v>
      </c>
      <c r="B749" s="24">
        <f t="shared" ref="B749:Y749" si="235">B222/B$525</f>
        <v>8.0135040977795109E-4</v>
      </c>
      <c r="C749" s="24">
        <f t="shared" si="235"/>
        <v>5.8313611840158123E-4</v>
      </c>
      <c r="D749" s="24">
        <f t="shared" si="235"/>
        <v>7.7984833463955021E-4</v>
      </c>
      <c r="E749" s="24">
        <f t="shared" si="235"/>
        <v>9.6632538131999725E-4</v>
      </c>
      <c r="F749" s="24">
        <f t="shared" si="235"/>
        <v>5.7828833013911043E-4</v>
      </c>
      <c r="G749" s="24">
        <f t="shared" si="235"/>
        <v>1.1781377560419806E-3</v>
      </c>
      <c r="H749" s="24">
        <f t="shared" si="235"/>
        <v>7.2632508066486031E-4</v>
      </c>
      <c r="I749" s="24">
        <f t="shared" si="235"/>
        <v>1.1229244277900451E-3</v>
      </c>
      <c r="J749" s="24">
        <f t="shared" si="235"/>
        <v>5.7321845858264344E-4</v>
      </c>
      <c r="K749" s="24">
        <f t="shared" si="235"/>
        <v>1.1129496430769986E-5</v>
      </c>
      <c r="L749" s="24">
        <f t="shared" si="235"/>
        <v>7.6328292716592412E-4</v>
      </c>
      <c r="M749" s="24">
        <f t="shared" si="235"/>
        <v>1.9400998614567612E-5</v>
      </c>
      <c r="N749" s="24">
        <f t="shared" si="235"/>
        <v>8.179144818602894E-4</v>
      </c>
      <c r="O749" s="24">
        <f t="shared" si="235"/>
        <v>5.4639207955994482E-4</v>
      </c>
      <c r="P749" s="24">
        <f t="shared" si="235"/>
        <v>4.217955932643551E-4</v>
      </c>
      <c r="Q749" s="24">
        <f t="shared" si="235"/>
        <v>4.0883022104324344E-4</v>
      </c>
      <c r="R749" s="24">
        <f t="shared" si="235"/>
        <v>5.5761292430841819E-4</v>
      </c>
      <c r="S749" s="24">
        <f t="shared" si="235"/>
        <v>2.3139626473511212E-4</v>
      </c>
      <c r="T749" s="24">
        <f t="shared" si="235"/>
        <v>2.0735206292860626E-4</v>
      </c>
      <c r="U749" s="24">
        <f t="shared" si="235"/>
        <v>3.5602080081064666E-4</v>
      </c>
      <c r="V749" s="24">
        <f t="shared" si="235"/>
        <v>3.3727560599890107E-4</v>
      </c>
      <c r="W749" s="24">
        <f t="shared" si="235"/>
        <v>4.3675860500854943E-4</v>
      </c>
      <c r="X749" s="24">
        <f t="shared" si="235"/>
        <v>3.9750161604700928E-4</v>
      </c>
      <c r="Y749" s="24">
        <f t="shared" si="235"/>
        <v>4.8291913480325656E-4</v>
      </c>
      <c r="Z749" t="str">
        <f t="shared" si="208"/>
        <v>Bacteroidetes</v>
      </c>
    </row>
    <row r="750" spans="1:26" x14ac:dyDescent="0.2">
      <c r="A750" t="s">
        <v>337</v>
      </c>
      <c r="B750" s="24">
        <f t="shared" ref="B750:Y750" si="236">B223/B$525</f>
        <v>1.7708109620328039E-4</v>
      </c>
      <c r="C750" s="24">
        <f t="shared" si="236"/>
        <v>5.8297407470297698E-4</v>
      </c>
      <c r="D750" s="24">
        <f t="shared" si="236"/>
        <v>3.9894330538983594E-4</v>
      </c>
      <c r="E750" s="24">
        <f t="shared" si="236"/>
        <v>1.5771641988040384E-3</v>
      </c>
      <c r="F750" s="24">
        <f t="shared" si="236"/>
        <v>1.2554890492358457E-3</v>
      </c>
      <c r="G750" s="24">
        <f t="shared" si="236"/>
        <v>1.818565500684673E-8</v>
      </c>
      <c r="H750" s="24">
        <f t="shared" si="236"/>
        <v>5.2934608045780916E-7</v>
      </c>
      <c r="I750" s="24">
        <f t="shared" si="236"/>
        <v>1.3021900100990344E-8</v>
      </c>
      <c r="J750" s="24">
        <f t="shared" si="236"/>
        <v>0</v>
      </c>
      <c r="K750" s="24">
        <f t="shared" si="236"/>
        <v>6.2165790413311905E-7</v>
      </c>
      <c r="L750" s="24">
        <f t="shared" si="236"/>
        <v>1.2036718291662632E-8</v>
      </c>
      <c r="M750" s="24">
        <f t="shared" si="236"/>
        <v>2.3761740486069236E-8</v>
      </c>
      <c r="N750" s="24">
        <f t="shared" si="236"/>
        <v>6.729535921768639E-9</v>
      </c>
      <c r="O750" s="24">
        <f t="shared" si="236"/>
        <v>4.5508039695453608E-5</v>
      </c>
      <c r="P750" s="24">
        <f t="shared" si="236"/>
        <v>2.635356556327953E-3</v>
      </c>
      <c r="Q750" s="24">
        <f t="shared" si="236"/>
        <v>1.5384681364118927E-3</v>
      </c>
      <c r="R750" s="24">
        <f t="shared" si="236"/>
        <v>9.6420418486189497E-9</v>
      </c>
      <c r="S750" s="24">
        <f t="shared" si="236"/>
        <v>7.6382014134183267E-8</v>
      </c>
      <c r="T750" s="24">
        <f t="shared" si="236"/>
        <v>1.7924490128078043E-5</v>
      </c>
      <c r="U750" s="24">
        <f t="shared" si="236"/>
        <v>5.1116942309817933E-8</v>
      </c>
      <c r="V750" s="24">
        <f t="shared" si="236"/>
        <v>7.8101767903114398E-8</v>
      </c>
      <c r="W750" s="24">
        <f t="shared" si="236"/>
        <v>2.4359296357249885E-7</v>
      </c>
      <c r="X750" s="24">
        <f t="shared" si="236"/>
        <v>6.9326963187990156E-8</v>
      </c>
      <c r="Y750" s="24">
        <f t="shared" si="236"/>
        <v>2.2470357968717915E-7</v>
      </c>
      <c r="Z750" t="str">
        <f t="shared" si="208"/>
        <v>CP WOR-2 Omnitrophica</v>
      </c>
    </row>
    <row r="751" spans="1:26" x14ac:dyDescent="0.2">
      <c r="A751" t="s">
        <v>338</v>
      </c>
      <c r="B751" s="24">
        <f t="shared" ref="B751:Y751" si="237">B224/B$525</f>
        <v>4.8400308710917149E-4</v>
      </c>
      <c r="C751" s="24">
        <f t="shared" si="237"/>
        <v>5.8223490182343054E-4</v>
      </c>
      <c r="D751" s="24">
        <f t="shared" si="237"/>
        <v>4.5279584723566447E-4</v>
      </c>
      <c r="E751" s="24">
        <f t="shared" si="237"/>
        <v>3.1616143891390958E-4</v>
      </c>
      <c r="F751" s="24">
        <f t="shared" si="237"/>
        <v>4.4443202895629654E-4</v>
      </c>
      <c r="G751" s="24">
        <f t="shared" si="237"/>
        <v>1.2637641931786983E-4</v>
      </c>
      <c r="H751" s="24">
        <f t="shared" si="237"/>
        <v>1.6649378692264725E-3</v>
      </c>
      <c r="I751" s="24">
        <f t="shared" si="237"/>
        <v>9.915530713850191E-5</v>
      </c>
      <c r="J751" s="24">
        <f t="shared" si="237"/>
        <v>8.87976174483912E-5</v>
      </c>
      <c r="K751" s="24">
        <f t="shared" si="237"/>
        <v>2.4635597818251499E-3</v>
      </c>
      <c r="L751" s="24">
        <f t="shared" si="237"/>
        <v>8.1473633018638535E-5</v>
      </c>
      <c r="M751" s="24">
        <f t="shared" si="237"/>
        <v>2.1932004296878714E-3</v>
      </c>
      <c r="N751" s="24">
        <f t="shared" si="237"/>
        <v>8.2585643196987583E-5</v>
      </c>
      <c r="O751" s="24">
        <f t="shared" si="237"/>
        <v>4.4424479033906557E-4</v>
      </c>
      <c r="P751" s="24">
        <f t="shared" si="237"/>
        <v>5.4129198086981436E-4</v>
      </c>
      <c r="Q751" s="24">
        <f t="shared" si="237"/>
        <v>4.8485132819844906E-4</v>
      </c>
      <c r="R751" s="24">
        <f t="shared" si="237"/>
        <v>2.8726964372688136E-4</v>
      </c>
      <c r="S751" s="24">
        <f t="shared" si="237"/>
        <v>1.3823442295969879E-3</v>
      </c>
      <c r="T751" s="24">
        <f t="shared" si="237"/>
        <v>1.4432625250891992E-3</v>
      </c>
      <c r="U751" s="24">
        <f t="shared" si="237"/>
        <v>5.9826520309061027E-5</v>
      </c>
      <c r="V751" s="24">
        <f t="shared" si="237"/>
        <v>6.1659983091634873E-5</v>
      </c>
      <c r="W751" s="24">
        <f t="shared" si="237"/>
        <v>5.6453778839836289E-5</v>
      </c>
      <c r="X751" s="24">
        <f t="shared" si="237"/>
        <v>1.1581977205290878E-4</v>
      </c>
      <c r="Y751" s="24">
        <f t="shared" si="237"/>
        <v>7.9859528637896325E-5</v>
      </c>
      <c r="Z751" t="str">
        <f t="shared" si="208"/>
        <v>Acidobacteria</v>
      </c>
    </row>
    <row r="752" spans="1:26" x14ac:dyDescent="0.2">
      <c r="A752" t="s">
        <v>339</v>
      </c>
      <c r="B752" s="24">
        <f t="shared" ref="B752:Y752" si="238">B225/B$525</f>
        <v>2.5970434520009196E-4</v>
      </c>
      <c r="C752" s="24">
        <f t="shared" si="238"/>
        <v>5.8211862158962055E-4</v>
      </c>
      <c r="D752" s="24">
        <f t="shared" si="238"/>
        <v>5.4428981763233607E-4</v>
      </c>
      <c r="E752" s="24">
        <f t="shared" si="238"/>
        <v>6.21679109270333E-4</v>
      </c>
      <c r="F752" s="24">
        <f t="shared" si="238"/>
        <v>5.9302529275993138E-4</v>
      </c>
      <c r="G752" s="24">
        <f t="shared" si="238"/>
        <v>7.0431309598460246E-4</v>
      </c>
      <c r="H752" s="24">
        <f t="shared" si="238"/>
        <v>6.6148605835299624E-4</v>
      </c>
      <c r="I752" s="24">
        <f t="shared" si="238"/>
        <v>6.8674898604904682E-4</v>
      </c>
      <c r="J752" s="24">
        <f t="shared" si="238"/>
        <v>9.1358304896346483E-4</v>
      </c>
      <c r="K752" s="24">
        <f t="shared" si="238"/>
        <v>1.0808647797976804E-3</v>
      </c>
      <c r="L752" s="24">
        <f t="shared" si="238"/>
        <v>9.6175924325072302E-4</v>
      </c>
      <c r="M752" s="24">
        <f t="shared" si="238"/>
        <v>1.2722566322038362E-3</v>
      </c>
      <c r="N752" s="24">
        <f t="shared" si="238"/>
        <v>6.3621888709042534E-4</v>
      </c>
      <c r="O752" s="24">
        <f t="shared" si="238"/>
        <v>7.1300645072728305E-4</v>
      </c>
      <c r="P752" s="24">
        <f t="shared" si="238"/>
        <v>4.8231872797424184E-4</v>
      </c>
      <c r="Q752" s="24">
        <f t="shared" si="238"/>
        <v>8.2581567027155954E-4</v>
      </c>
      <c r="R752" s="24">
        <f t="shared" si="238"/>
        <v>9.7916087073632112E-4</v>
      </c>
      <c r="S752" s="24">
        <f t="shared" si="238"/>
        <v>8.2249143823538685E-4</v>
      </c>
      <c r="T752" s="24">
        <f t="shared" si="238"/>
        <v>5.1526618867055304E-4</v>
      </c>
      <c r="U752" s="24">
        <f t="shared" si="238"/>
        <v>5.340938234422041E-4</v>
      </c>
      <c r="V752" s="24">
        <f t="shared" si="238"/>
        <v>2.6354626439936327E-4</v>
      </c>
      <c r="W752" s="24">
        <f t="shared" si="238"/>
        <v>5.4995564106036178E-4</v>
      </c>
      <c r="X752" s="24">
        <f t="shared" si="238"/>
        <v>5.8430712463689949E-4</v>
      </c>
      <c r="Y752" s="24">
        <f t="shared" si="238"/>
        <v>6.2152503288586325E-4</v>
      </c>
      <c r="Z752" t="str">
        <f t="shared" si="208"/>
        <v>Actinobacteria</v>
      </c>
    </row>
    <row r="753" spans="1:26" x14ac:dyDescent="0.2">
      <c r="A753" t="s">
        <v>340</v>
      </c>
      <c r="B753" s="24">
        <f t="shared" ref="B753:Y753" si="239">B226/B$525</f>
        <v>3.1115626884171185E-4</v>
      </c>
      <c r="C753" s="24">
        <f t="shared" si="239"/>
        <v>5.8147942631192574E-4</v>
      </c>
      <c r="D753" s="24">
        <f t="shared" si="239"/>
        <v>4.2200333898780398E-4</v>
      </c>
      <c r="E753" s="24">
        <f t="shared" si="239"/>
        <v>2.504895891131766E-4</v>
      </c>
      <c r="F753" s="24">
        <f t="shared" si="239"/>
        <v>3.6182050593405729E-4</v>
      </c>
      <c r="G753" s="24">
        <f t="shared" si="239"/>
        <v>1.3025281457399103E-5</v>
      </c>
      <c r="H753" s="24">
        <f t="shared" si="239"/>
        <v>1.5677791856517807E-3</v>
      </c>
      <c r="I753" s="24">
        <f t="shared" si="239"/>
        <v>6.0797325308708766E-6</v>
      </c>
      <c r="J753" s="24">
        <f t="shared" si="239"/>
        <v>5.5539107970500211E-6</v>
      </c>
      <c r="K753" s="24">
        <f t="shared" si="239"/>
        <v>1.6047836969772327E-3</v>
      </c>
      <c r="L753" s="24">
        <f t="shared" si="239"/>
        <v>1.0401570730149944E-5</v>
      </c>
      <c r="M753" s="24">
        <f t="shared" si="239"/>
        <v>1.6109787181657538E-3</v>
      </c>
      <c r="N753" s="24">
        <f t="shared" si="239"/>
        <v>7.1491116115608643E-6</v>
      </c>
      <c r="O753" s="24">
        <f t="shared" si="239"/>
        <v>2.8279210456450449E-4</v>
      </c>
      <c r="P753" s="24">
        <f t="shared" si="239"/>
        <v>4.0970100801999331E-4</v>
      </c>
      <c r="Q753" s="24">
        <f t="shared" si="239"/>
        <v>3.6701282042932019E-4</v>
      </c>
      <c r="R753" s="24">
        <f t="shared" si="239"/>
        <v>3.3327139019696526E-5</v>
      </c>
      <c r="S753" s="24">
        <f t="shared" si="239"/>
        <v>1.9532433923400033E-3</v>
      </c>
      <c r="T753" s="24">
        <f t="shared" si="239"/>
        <v>1.3926261952367733E-3</v>
      </c>
      <c r="U753" s="24">
        <f t="shared" si="239"/>
        <v>7.113526992534927E-6</v>
      </c>
      <c r="V753" s="24">
        <f t="shared" si="239"/>
        <v>1.4017224485079798E-5</v>
      </c>
      <c r="W753" s="24">
        <f t="shared" si="239"/>
        <v>8.7737074320405723E-6</v>
      </c>
      <c r="X753" s="24">
        <f t="shared" si="239"/>
        <v>1.0508329661822492E-5</v>
      </c>
      <c r="Y753" s="24">
        <f t="shared" si="239"/>
        <v>1.135145126056595E-5</v>
      </c>
      <c r="Z753" t="str">
        <f t="shared" si="208"/>
        <v>Actinobacteria</v>
      </c>
    </row>
    <row r="754" spans="1:26" x14ac:dyDescent="0.2">
      <c r="A754" t="s">
        <v>341</v>
      </c>
      <c r="B754" s="24">
        <f t="shared" ref="B754:Y754" si="240">B227/B$525</f>
        <v>6.1733635388718552E-4</v>
      </c>
      <c r="C754" s="24">
        <f t="shared" si="240"/>
        <v>5.7990429791560062E-4</v>
      </c>
      <c r="D754" s="24">
        <f t="shared" si="240"/>
        <v>4.6489972162521603E-4</v>
      </c>
      <c r="E754" s="24">
        <f t="shared" si="240"/>
        <v>5.5989538188875557E-4</v>
      </c>
      <c r="F754" s="24">
        <f t="shared" si="240"/>
        <v>4.9058006200047692E-4</v>
      </c>
      <c r="G754" s="24">
        <f t="shared" si="240"/>
        <v>1.3245528115848552E-3</v>
      </c>
      <c r="H754" s="24">
        <f t="shared" si="240"/>
        <v>4.0189793117106313E-4</v>
      </c>
      <c r="I754" s="24">
        <f t="shared" si="240"/>
        <v>1.2295630584988851E-3</v>
      </c>
      <c r="J754" s="24">
        <f t="shared" si="240"/>
        <v>2.8438404220918091E-4</v>
      </c>
      <c r="K754" s="24">
        <f t="shared" si="240"/>
        <v>9.5892716599136918E-5</v>
      </c>
      <c r="L754" s="24">
        <f t="shared" si="240"/>
        <v>3.8203150520598752E-4</v>
      </c>
      <c r="M754" s="24">
        <f t="shared" si="240"/>
        <v>1.3676132011466226E-4</v>
      </c>
      <c r="N754" s="24">
        <f t="shared" si="240"/>
        <v>3.2139682975693091E-4</v>
      </c>
      <c r="O754" s="24">
        <f t="shared" si="240"/>
        <v>6.2522190010233026E-4</v>
      </c>
      <c r="P754" s="24">
        <f t="shared" si="240"/>
        <v>3.4710866717038475E-4</v>
      </c>
      <c r="Q754" s="24">
        <f t="shared" si="240"/>
        <v>4.1708768179176471E-4</v>
      </c>
      <c r="R754" s="24">
        <f t="shared" si="240"/>
        <v>6.4652322926701171E-4</v>
      </c>
      <c r="S754" s="24">
        <f t="shared" si="240"/>
        <v>2.2436594441384855E-4</v>
      </c>
      <c r="T754" s="24">
        <f t="shared" si="240"/>
        <v>1.5889557958918339E-4</v>
      </c>
      <c r="U754" s="24">
        <f t="shared" si="240"/>
        <v>6.405270968737459E-4</v>
      </c>
      <c r="V754" s="24">
        <f t="shared" si="240"/>
        <v>7.2325929267199099E-4</v>
      </c>
      <c r="W754" s="24">
        <f t="shared" si="240"/>
        <v>6.3460206163662284E-4</v>
      </c>
      <c r="X754" s="24">
        <f t="shared" si="240"/>
        <v>7.4861210213031154E-4</v>
      </c>
      <c r="Y754" s="24">
        <f t="shared" si="240"/>
        <v>4.4927936428940574E-4</v>
      </c>
      <c r="Z754" t="str">
        <f t="shared" si="208"/>
        <v>Chlamydiae</v>
      </c>
    </row>
    <row r="755" spans="1:26" x14ac:dyDescent="0.2">
      <c r="A755" t="s">
        <v>342</v>
      </c>
      <c r="B755" s="24">
        <f t="shared" ref="B755:Y755" si="241">B228/B$525</f>
        <v>5.0367341903115866E-5</v>
      </c>
      <c r="C755" s="24">
        <f t="shared" si="241"/>
        <v>5.7873065225207761E-4</v>
      </c>
      <c r="D755" s="24">
        <f t="shared" si="241"/>
        <v>1.7424648054783438E-4</v>
      </c>
      <c r="E755" s="24">
        <f t="shared" si="241"/>
        <v>6.7780289771736521E-4</v>
      </c>
      <c r="F755" s="24">
        <f t="shared" si="241"/>
        <v>9.4818131590242789E-4</v>
      </c>
      <c r="G755" s="24">
        <f t="shared" si="241"/>
        <v>4.8159582054534676E-8</v>
      </c>
      <c r="H755" s="24">
        <f t="shared" si="241"/>
        <v>3.2074537293151258E-7</v>
      </c>
      <c r="I755" s="24">
        <f t="shared" si="241"/>
        <v>0</v>
      </c>
      <c r="J755" s="24">
        <f t="shared" si="241"/>
        <v>0</v>
      </c>
      <c r="K755" s="24">
        <f t="shared" si="241"/>
        <v>6.1603331627994961E-8</v>
      </c>
      <c r="L755" s="24">
        <f t="shared" si="241"/>
        <v>0</v>
      </c>
      <c r="M755" s="24">
        <f t="shared" si="241"/>
        <v>0</v>
      </c>
      <c r="N755" s="24">
        <f t="shared" si="241"/>
        <v>0</v>
      </c>
      <c r="O755" s="24">
        <f t="shared" si="241"/>
        <v>1.7608683043862049E-5</v>
      </c>
      <c r="P755" s="24">
        <f t="shared" si="241"/>
        <v>8.0909882459942158E-4</v>
      </c>
      <c r="Q755" s="24">
        <f t="shared" si="241"/>
        <v>6.80044632028117E-4</v>
      </c>
      <c r="R755" s="24">
        <f t="shared" si="241"/>
        <v>0</v>
      </c>
      <c r="S755" s="24">
        <f t="shared" si="241"/>
        <v>9.4967109251307692E-8</v>
      </c>
      <c r="T755" s="24">
        <f t="shared" si="241"/>
        <v>3.0610655348348072E-6</v>
      </c>
      <c r="U755" s="24">
        <f t="shared" si="241"/>
        <v>5.4309582635527901E-9</v>
      </c>
      <c r="V755" s="24">
        <f t="shared" si="241"/>
        <v>5.1553979148160571E-8</v>
      </c>
      <c r="W755" s="24">
        <f t="shared" si="241"/>
        <v>3.4511549935658074E-8</v>
      </c>
      <c r="X755" s="24">
        <f t="shared" si="241"/>
        <v>0</v>
      </c>
      <c r="Y755" s="24">
        <f t="shared" si="241"/>
        <v>0</v>
      </c>
      <c r="Z755" t="str">
        <f t="shared" si="208"/>
        <v>Nitrospirae</v>
      </c>
    </row>
    <row r="756" spans="1:26" x14ac:dyDescent="0.2">
      <c r="A756" t="s">
        <v>343</v>
      </c>
      <c r="B756" s="24">
        <f t="shared" ref="B756:Y756" si="242">B229/B$525</f>
        <v>2.4891320174652494E-4</v>
      </c>
      <c r="C756" s="24">
        <f t="shared" si="242"/>
        <v>5.7839251389482389E-4</v>
      </c>
      <c r="D756" s="24">
        <f t="shared" si="242"/>
        <v>3.6392585633646791E-4</v>
      </c>
      <c r="E756" s="24">
        <f t="shared" si="242"/>
        <v>3.1121033821168069E-4</v>
      </c>
      <c r="F756" s="24">
        <f t="shared" si="242"/>
        <v>4.9562140460084872E-4</v>
      </c>
      <c r="G756" s="24">
        <f t="shared" si="242"/>
        <v>1.2649586876439068E-4</v>
      </c>
      <c r="H756" s="24">
        <f t="shared" si="242"/>
        <v>1.3055373286455379E-3</v>
      </c>
      <c r="I756" s="24">
        <f t="shared" si="242"/>
        <v>1.1356000662809398E-4</v>
      </c>
      <c r="J756" s="24">
        <f t="shared" si="242"/>
        <v>3.5021917304598243E-5</v>
      </c>
      <c r="K756" s="24">
        <f t="shared" si="242"/>
        <v>2.0217905242315313E-3</v>
      </c>
      <c r="L756" s="24">
        <f t="shared" si="242"/>
        <v>5.3095365762562848E-5</v>
      </c>
      <c r="M756" s="24">
        <f t="shared" si="242"/>
        <v>2.6467327346913956E-3</v>
      </c>
      <c r="N756" s="24">
        <f t="shared" si="242"/>
        <v>3.6003646096971321E-5</v>
      </c>
      <c r="O756" s="24">
        <f t="shared" si="242"/>
        <v>3.3345004600055119E-4</v>
      </c>
      <c r="P756" s="24">
        <f t="shared" si="242"/>
        <v>4.1092764734419588E-4</v>
      </c>
      <c r="Q756" s="24">
        <f t="shared" si="242"/>
        <v>4.2277412398354939E-4</v>
      </c>
      <c r="R756" s="24">
        <f t="shared" si="242"/>
        <v>1.6367091212370673E-4</v>
      </c>
      <c r="S756" s="24">
        <f t="shared" si="242"/>
        <v>1.6031889423189739E-3</v>
      </c>
      <c r="T756" s="24">
        <f t="shared" si="242"/>
        <v>7.8467949656067034E-4</v>
      </c>
      <c r="U756" s="24">
        <f t="shared" si="242"/>
        <v>2.7177663401579433E-5</v>
      </c>
      <c r="V756" s="24">
        <f t="shared" si="242"/>
        <v>4.3141012015337502E-5</v>
      </c>
      <c r="W756" s="24">
        <f t="shared" si="242"/>
        <v>2.2617618583753058E-5</v>
      </c>
      <c r="X756" s="24">
        <f t="shared" si="242"/>
        <v>5.6411148945146058E-5</v>
      </c>
      <c r="Y756" s="24">
        <f t="shared" si="242"/>
        <v>5.7074740377280279E-5</v>
      </c>
      <c r="Z756" t="str">
        <f t="shared" si="208"/>
        <v>Alphaproteobacteria non LD12</v>
      </c>
    </row>
    <row r="757" spans="1:26" x14ac:dyDescent="0.2">
      <c r="A757" t="s">
        <v>344</v>
      </c>
      <c r="B757" s="24">
        <f t="shared" ref="B757:Y757" si="243">B230/B$525</f>
        <v>3.3185577904515303E-4</v>
      </c>
      <c r="C757" s="24">
        <f t="shared" si="243"/>
        <v>5.7493137975764654E-4</v>
      </c>
      <c r="D757" s="24">
        <f t="shared" si="243"/>
        <v>5.8695173413052606E-4</v>
      </c>
      <c r="E757" s="24">
        <f t="shared" si="243"/>
        <v>6.2153024550474167E-4</v>
      </c>
      <c r="F757" s="24">
        <f t="shared" si="243"/>
        <v>8.9984454414677507E-4</v>
      </c>
      <c r="G757" s="24">
        <f t="shared" si="243"/>
        <v>9.8963953246012149E-7</v>
      </c>
      <c r="H757" s="24">
        <f t="shared" si="243"/>
        <v>7.428117310601099E-6</v>
      </c>
      <c r="I757" s="24">
        <f t="shared" si="243"/>
        <v>5.1703440000011831E-7</v>
      </c>
      <c r="J757" s="24">
        <f t="shared" si="243"/>
        <v>6.2874646883327122E-7</v>
      </c>
      <c r="K757" s="24">
        <f t="shared" si="243"/>
        <v>7.1951805549962273E-6</v>
      </c>
      <c r="L757" s="24">
        <f t="shared" si="243"/>
        <v>5.3689481554530555E-7</v>
      </c>
      <c r="M757" s="24">
        <f t="shared" si="243"/>
        <v>5.9662936535548359E-6</v>
      </c>
      <c r="N757" s="24">
        <f t="shared" si="243"/>
        <v>8.6769344104387853E-7</v>
      </c>
      <c r="O757" s="24">
        <f t="shared" si="243"/>
        <v>7.3606158708482933E-5</v>
      </c>
      <c r="P757" s="24">
        <f t="shared" si="243"/>
        <v>1.1162185795685457E-3</v>
      </c>
      <c r="Q757" s="24">
        <f t="shared" si="243"/>
        <v>4.1828611437160862E-4</v>
      </c>
      <c r="R757" s="24">
        <f t="shared" si="243"/>
        <v>9.1323619992592657E-7</v>
      </c>
      <c r="S757" s="24">
        <f t="shared" si="243"/>
        <v>4.9434676460015822E-6</v>
      </c>
      <c r="T757" s="24">
        <f t="shared" si="243"/>
        <v>5.5036833904295002E-5</v>
      </c>
      <c r="U757" s="24">
        <f t="shared" si="243"/>
        <v>1.0944492070564333E-6</v>
      </c>
      <c r="V757" s="24">
        <f t="shared" si="243"/>
        <v>1.6164814759800613E-6</v>
      </c>
      <c r="W757" s="24">
        <f t="shared" si="243"/>
        <v>3.2514421782115632E-6</v>
      </c>
      <c r="X757" s="24">
        <f t="shared" si="243"/>
        <v>1.2770274485193587E-6</v>
      </c>
      <c r="Y757" s="24">
        <f t="shared" si="243"/>
        <v>1.1297614790011813E-6</v>
      </c>
      <c r="Z757" t="str">
        <f t="shared" si="208"/>
        <v>Planctomycetes</v>
      </c>
    </row>
    <row r="758" spans="1:26" x14ac:dyDescent="0.2">
      <c r="A758" t="s">
        <v>345</v>
      </c>
      <c r="B758" s="24">
        <f t="shared" ref="B758:Y758" si="244">B231/B$525</f>
        <v>4.748869209440446E-4</v>
      </c>
      <c r="C758" s="24">
        <f t="shared" si="244"/>
        <v>5.7061028345079933E-4</v>
      </c>
      <c r="D758" s="24">
        <f t="shared" si="244"/>
        <v>5.593909792262642E-4</v>
      </c>
      <c r="E758" s="24">
        <f t="shared" si="244"/>
        <v>2.573595163380696E-4</v>
      </c>
      <c r="F758" s="24">
        <f t="shared" si="244"/>
        <v>4.9859897695021989E-4</v>
      </c>
      <c r="G758" s="24">
        <f t="shared" si="244"/>
        <v>3.953321207601215E-5</v>
      </c>
      <c r="H758" s="24">
        <f t="shared" si="244"/>
        <v>1.2877605444585776E-3</v>
      </c>
      <c r="I758" s="24">
        <f t="shared" si="244"/>
        <v>2.6313723561936621E-5</v>
      </c>
      <c r="J758" s="24">
        <f t="shared" si="244"/>
        <v>2.2017440892106193E-5</v>
      </c>
      <c r="K758" s="24">
        <f t="shared" si="244"/>
        <v>2.2203638881827139E-3</v>
      </c>
      <c r="L758" s="24">
        <f t="shared" si="244"/>
        <v>2.7714894072252681E-5</v>
      </c>
      <c r="M758" s="24">
        <f t="shared" si="244"/>
        <v>1.444816069346454E-3</v>
      </c>
      <c r="N758" s="24">
        <f t="shared" si="244"/>
        <v>2.7506933880637373E-5</v>
      </c>
      <c r="O758" s="24">
        <f t="shared" si="244"/>
        <v>3.3111701616799183E-4</v>
      </c>
      <c r="P758" s="24">
        <f t="shared" si="244"/>
        <v>6.3556166091375686E-4</v>
      </c>
      <c r="Q758" s="24">
        <f t="shared" si="244"/>
        <v>3.1580790513130772E-4</v>
      </c>
      <c r="R758" s="24">
        <f t="shared" si="244"/>
        <v>5.3269209089864862E-5</v>
      </c>
      <c r="S758" s="24">
        <f t="shared" si="244"/>
        <v>1.2980859416734339E-3</v>
      </c>
      <c r="T758" s="24">
        <f t="shared" si="244"/>
        <v>1.2752416775518615E-3</v>
      </c>
      <c r="U758" s="24">
        <f t="shared" si="244"/>
        <v>1.6575762314187947E-5</v>
      </c>
      <c r="V758" s="24">
        <f t="shared" si="244"/>
        <v>2.5147221542272173E-5</v>
      </c>
      <c r="W758" s="24">
        <f t="shared" si="244"/>
        <v>1.9144910094434939E-5</v>
      </c>
      <c r="X758" s="24">
        <f t="shared" si="244"/>
        <v>2.1405760695011812E-5</v>
      </c>
      <c r="Y758" s="24">
        <f t="shared" si="244"/>
        <v>1.9572278380602585E-5</v>
      </c>
      <c r="Z758" t="str">
        <f t="shared" si="208"/>
        <v>Planctomycetes</v>
      </c>
    </row>
    <row r="759" spans="1:26" x14ac:dyDescent="0.2">
      <c r="A759" t="s">
        <v>346</v>
      </c>
      <c r="B759" s="24">
        <f t="shared" ref="B759:Y759" si="245">B232/B$525</f>
        <v>2.3169107346094291E-4</v>
      </c>
      <c r="C759" s="24">
        <f t="shared" si="245"/>
        <v>5.6922427784506879E-4</v>
      </c>
      <c r="D759" s="24">
        <f t="shared" si="245"/>
        <v>6.0519891033629489E-4</v>
      </c>
      <c r="E759" s="24">
        <f t="shared" si="245"/>
        <v>1.0989677141734729E-3</v>
      </c>
      <c r="F759" s="24">
        <f t="shared" si="245"/>
        <v>1.2650200742620136E-3</v>
      </c>
      <c r="G759" s="24">
        <f t="shared" si="245"/>
        <v>5.4193625809406445E-8</v>
      </c>
      <c r="H759" s="24">
        <f t="shared" si="245"/>
        <v>1.4465773950724132E-6</v>
      </c>
      <c r="I759" s="24">
        <f t="shared" si="245"/>
        <v>0</v>
      </c>
      <c r="J759" s="24">
        <f t="shared" si="245"/>
        <v>0</v>
      </c>
      <c r="K759" s="24">
        <f t="shared" si="245"/>
        <v>4.6957823619786124E-7</v>
      </c>
      <c r="L759" s="24">
        <f t="shared" si="245"/>
        <v>1.3477215589376599E-9</v>
      </c>
      <c r="M759" s="24">
        <f t="shared" si="245"/>
        <v>8.0590932134402071E-9</v>
      </c>
      <c r="N759" s="24">
        <f t="shared" si="245"/>
        <v>5.7938074109185536E-9</v>
      </c>
      <c r="O759" s="24">
        <f t="shared" si="245"/>
        <v>7.1674027898533681E-5</v>
      </c>
      <c r="P759" s="24">
        <f t="shared" si="245"/>
        <v>1.5687516909763529E-3</v>
      </c>
      <c r="Q759" s="24">
        <f t="shared" si="245"/>
        <v>1.1730827061308628E-3</v>
      </c>
      <c r="R759" s="24">
        <f t="shared" si="245"/>
        <v>6.4429508333504801E-8</v>
      </c>
      <c r="S759" s="24">
        <f t="shared" si="245"/>
        <v>9.473147281418552E-8</v>
      </c>
      <c r="T759" s="24">
        <f t="shared" si="245"/>
        <v>1.6624508613680414E-5</v>
      </c>
      <c r="U759" s="24">
        <f t="shared" si="245"/>
        <v>6.2369759188855916E-8</v>
      </c>
      <c r="V759" s="24">
        <f t="shared" si="245"/>
        <v>1.1895311722478794E-7</v>
      </c>
      <c r="W759" s="24">
        <f t="shared" si="245"/>
        <v>2.4809707339831441E-7</v>
      </c>
      <c r="X759" s="24">
        <f t="shared" si="245"/>
        <v>2.4598597850595834E-8</v>
      </c>
      <c r="Y759" s="24">
        <f t="shared" si="245"/>
        <v>1.925929057283034E-8</v>
      </c>
      <c r="Z759" t="str">
        <f t="shared" si="208"/>
        <v>CP WOR-2 Omnitrophica</v>
      </c>
    </row>
    <row r="760" spans="1:26" x14ac:dyDescent="0.2">
      <c r="A760" t="s">
        <v>347</v>
      </c>
      <c r="B760" s="24">
        <f t="shared" ref="B760:Y760" si="246">B233/B$525</f>
        <v>5.2442134994719585E-4</v>
      </c>
      <c r="C760" s="24">
        <f t="shared" si="246"/>
        <v>5.6436627785898805E-4</v>
      </c>
      <c r="D760" s="24">
        <f t="shared" si="246"/>
        <v>4.8267327959984288E-4</v>
      </c>
      <c r="E760" s="24">
        <f t="shared" si="246"/>
        <v>1.4137169249204713E-3</v>
      </c>
      <c r="F760" s="24">
        <f t="shared" si="246"/>
        <v>1.1046866318492462E-3</v>
      </c>
      <c r="G760" s="24">
        <f t="shared" si="246"/>
        <v>5.1321671771962711E-7</v>
      </c>
      <c r="H760" s="24">
        <f t="shared" si="246"/>
        <v>2.6912236226580613E-6</v>
      </c>
      <c r="I760" s="24">
        <f t="shared" si="246"/>
        <v>3.312433305663959E-7</v>
      </c>
      <c r="J760" s="24">
        <f t="shared" si="246"/>
        <v>1.0733293325692233E-6</v>
      </c>
      <c r="K760" s="24">
        <f t="shared" si="246"/>
        <v>2.7495921475124065E-6</v>
      </c>
      <c r="L760" s="24">
        <f t="shared" si="246"/>
        <v>7.8994624594506514E-7</v>
      </c>
      <c r="M760" s="24">
        <f t="shared" si="246"/>
        <v>2.4080744854999756E-6</v>
      </c>
      <c r="N760" s="24">
        <f t="shared" si="246"/>
        <v>6.7550139447684546E-7</v>
      </c>
      <c r="O760" s="24">
        <f t="shared" si="246"/>
        <v>1.2088140333511445E-4</v>
      </c>
      <c r="P760" s="24">
        <f t="shared" si="246"/>
        <v>1.5294093219075172E-3</v>
      </c>
      <c r="Q760" s="24">
        <f t="shared" si="246"/>
        <v>9.0142689746764478E-4</v>
      </c>
      <c r="R760" s="24">
        <f t="shared" si="246"/>
        <v>5.9076806102091949E-7</v>
      </c>
      <c r="S760" s="24">
        <f t="shared" si="246"/>
        <v>1.6730453884506402E-6</v>
      </c>
      <c r="T760" s="24">
        <f t="shared" si="246"/>
        <v>4.2590308270936466E-6</v>
      </c>
      <c r="U760" s="24">
        <f t="shared" si="246"/>
        <v>1.6496631979553772E-6</v>
      </c>
      <c r="V760" s="24">
        <f t="shared" si="246"/>
        <v>1.5359500246415071E-6</v>
      </c>
      <c r="W760" s="24">
        <f t="shared" si="246"/>
        <v>4.3118915650955504E-6</v>
      </c>
      <c r="X760" s="24">
        <f t="shared" si="246"/>
        <v>1.2762971056039899E-6</v>
      </c>
      <c r="Y760" s="24">
        <f t="shared" si="246"/>
        <v>1.1350182687857767E-6</v>
      </c>
      <c r="Z760" t="str">
        <f t="shared" si="208"/>
        <v>Lentisphaerae</v>
      </c>
    </row>
    <row r="761" spans="1:26" x14ac:dyDescent="0.2">
      <c r="A761" t="s">
        <v>348</v>
      </c>
      <c r="B761" s="24">
        <f t="shared" ref="B761:Y761" si="247">B234/B$525</f>
        <v>3.1515540548088949E-4</v>
      </c>
      <c r="C761" s="24">
        <f t="shared" si="247"/>
        <v>5.617094413686508E-4</v>
      </c>
      <c r="D761" s="24">
        <f t="shared" si="247"/>
        <v>4.3718380800197756E-4</v>
      </c>
      <c r="E761" s="24">
        <f t="shared" si="247"/>
        <v>5.3015910993285112E-4</v>
      </c>
      <c r="F761" s="24">
        <f t="shared" si="247"/>
        <v>4.7341599798140778E-4</v>
      </c>
      <c r="G761" s="24">
        <f t="shared" si="247"/>
        <v>6.1112901467193735E-4</v>
      </c>
      <c r="H761" s="24">
        <f t="shared" si="247"/>
        <v>4.7735540131504229E-4</v>
      </c>
      <c r="I761" s="24">
        <f t="shared" si="247"/>
        <v>6.0278117643195622E-4</v>
      </c>
      <c r="J761" s="24">
        <f t="shared" si="247"/>
        <v>5.3266984248533306E-4</v>
      </c>
      <c r="K761" s="24">
        <f t="shared" si="247"/>
        <v>1.0875778409128666E-3</v>
      </c>
      <c r="L761" s="24">
        <f t="shared" si="247"/>
        <v>6.1859102523369083E-4</v>
      </c>
      <c r="M761" s="24">
        <f t="shared" si="247"/>
        <v>1.8448277887203736E-3</v>
      </c>
      <c r="N761" s="24">
        <f t="shared" si="247"/>
        <v>3.9507072613863232E-4</v>
      </c>
      <c r="O761" s="24">
        <f t="shared" si="247"/>
        <v>5.9968125274787603E-4</v>
      </c>
      <c r="P761" s="24">
        <f t="shared" si="247"/>
        <v>3.3745508368563748E-4</v>
      </c>
      <c r="Q761" s="24">
        <f t="shared" si="247"/>
        <v>6.7364326651676127E-4</v>
      </c>
      <c r="R761" s="24">
        <f t="shared" si="247"/>
        <v>8.8453630107396904E-4</v>
      </c>
      <c r="S761" s="24">
        <f t="shared" si="247"/>
        <v>5.772925155179561E-4</v>
      </c>
      <c r="T761" s="24">
        <f t="shared" si="247"/>
        <v>4.2991086250856775E-4</v>
      </c>
      <c r="U761" s="24">
        <f t="shared" si="247"/>
        <v>5.9682980035993978E-4</v>
      </c>
      <c r="V761" s="24">
        <f t="shared" si="247"/>
        <v>4.7378384253953247E-4</v>
      </c>
      <c r="W761" s="24">
        <f t="shared" si="247"/>
        <v>6.1211199372343452E-4</v>
      </c>
      <c r="X761" s="24">
        <f t="shared" si="247"/>
        <v>7.5307846504513219E-4</v>
      </c>
      <c r="Y761" s="24">
        <f t="shared" si="247"/>
        <v>6.0379344358761828E-4</v>
      </c>
      <c r="Z761" t="str">
        <f t="shared" si="208"/>
        <v>Actinobacteria</v>
      </c>
    </row>
    <row r="762" spans="1:26" x14ac:dyDescent="0.2">
      <c r="A762" t="s">
        <v>349</v>
      </c>
      <c r="B762" s="24">
        <f t="shared" ref="B762:Y762" si="248">B235/B$525</f>
        <v>6.2782599990441647E-4</v>
      </c>
      <c r="C762" s="24">
        <f t="shared" si="248"/>
        <v>5.6056973754450151E-4</v>
      </c>
      <c r="D762" s="24">
        <f t="shared" si="248"/>
        <v>5.7666073385964558E-4</v>
      </c>
      <c r="E762" s="24">
        <f t="shared" si="248"/>
        <v>8.4189733311836328E-4</v>
      </c>
      <c r="F762" s="24">
        <f t="shared" si="248"/>
        <v>5.5180872541157693E-4</v>
      </c>
      <c r="G762" s="24">
        <f t="shared" si="248"/>
        <v>1.2742349667384972E-3</v>
      </c>
      <c r="H762" s="24">
        <f t="shared" si="248"/>
        <v>5.0113980416867311E-4</v>
      </c>
      <c r="I762" s="24">
        <f t="shared" si="248"/>
        <v>1.0645053977081265E-3</v>
      </c>
      <c r="J762" s="24">
        <f t="shared" si="248"/>
        <v>1.2129815450108163E-3</v>
      </c>
      <c r="K762" s="24">
        <f t="shared" si="248"/>
        <v>1.8786664654179991E-4</v>
      </c>
      <c r="L762" s="24">
        <f t="shared" si="248"/>
        <v>1.5954712556399396E-3</v>
      </c>
      <c r="M762" s="24">
        <f t="shared" si="248"/>
        <v>3.5464455561882231E-4</v>
      </c>
      <c r="N762" s="24">
        <f t="shared" si="248"/>
        <v>1.3193552603964272E-3</v>
      </c>
      <c r="O762" s="24">
        <f t="shared" si="248"/>
        <v>1.0815154973963178E-3</v>
      </c>
      <c r="P762" s="24">
        <f t="shared" si="248"/>
        <v>4.9874748023820414E-4</v>
      </c>
      <c r="Q762" s="24">
        <f t="shared" si="248"/>
        <v>9.7847487962975641E-4</v>
      </c>
      <c r="R762" s="24">
        <f t="shared" si="248"/>
        <v>1.3297834651937058E-3</v>
      </c>
      <c r="S762" s="24">
        <f t="shared" si="248"/>
        <v>5.021836050605183E-4</v>
      </c>
      <c r="T762" s="24">
        <f t="shared" si="248"/>
        <v>4.078201062219944E-4</v>
      </c>
      <c r="U762" s="24">
        <f t="shared" si="248"/>
        <v>1.3155505329682197E-3</v>
      </c>
      <c r="V762" s="24">
        <f t="shared" si="248"/>
        <v>2.1113019606583223E-3</v>
      </c>
      <c r="W762" s="24">
        <f t="shared" si="248"/>
        <v>1.6004142978876788E-3</v>
      </c>
      <c r="X762" s="24">
        <f t="shared" si="248"/>
        <v>1.7149963099993191E-3</v>
      </c>
      <c r="Y762" s="24">
        <f t="shared" si="248"/>
        <v>1.6921499066621577E-3</v>
      </c>
      <c r="Z762" t="str">
        <f t="shared" si="208"/>
        <v>Actinobacteria</v>
      </c>
    </row>
    <row r="763" spans="1:26" x14ac:dyDescent="0.2">
      <c r="A763" t="s">
        <v>350</v>
      </c>
      <c r="B763" s="24">
        <f t="shared" ref="B763:Y763" si="249">B236/B$525</f>
        <v>6.0469377831737399E-4</v>
      </c>
      <c r="C763" s="24">
        <f t="shared" si="249"/>
        <v>5.5202954936694711E-4</v>
      </c>
      <c r="D763" s="24">
        <f t="shared" si="249"/>
        <v>7.8531672095866515E-4</v>
      </c>
      <c r="E763" s="24">
        <f t="shared" si="249"/>
        <v>7.3447168233535846E-4</v>
      </c>
      <c r="F763" s="24">
        <f t="shared" si="249"/>
        <v>6.0641176265091069E-4</v>
      </c>
      <c r="G763" s="24">
        <f t="shared" si="249"/>
        <v>1.4845093604598715E-3</v>
      </c>
      <c r="H763" s="24">
        <f t="shared" si="249"/>
        <v>5.4906165947733753E-4</v>
      </c>
      <c r="I763" s="24">
        <f t="shared" si="249"/>
        <v>8.4603790145238984E-4</v>
      </c>
      <c r="J763" s="24">
        <f t="shared" si="249"/>
        <v>7.2905558200197259E-4</v>
      </c>
      <c r="K763" s="24">
        <f t="shared" si="249"/>
        <v>8.2517831176230608E-5</v>
      </c>
      <c r="L763" s="24">
        <f t="shared" si="249"/>
        <v>5.8162049248694666E-4</v>
      </c>
      <c r="M763" s="24">
        <f t="shared" si="249"/>
        <v>7.1721600623689022E-5</v>
      </c>
      <c r="N763" s="24">
        <f t="shared" si="249"/>
        <v>1.2258488276775149E-3</v>
      </c>
      <c r="O763" s="24">
        <f t="shared" si="249"/>
        <v>7.4294472414943426E-4</v>
      </c>
      <c r="P763" s="24">
        <f t="shared" si="249"/>
        <v>1.1213883719134298E-3</v>
      </c>
      <c r="Q763" s="24">
        <f t="shared" si="249"/>
        <v>7.2785302942447705E-4</v>
      </c>
      <c r="R763" s="24">
        <f t="shared" si="249"/>
        <v>6.3070280008151181E-4</v>
      </c>
      <c r="S763" s="24">
        <f t="shared" si="249"/>
        <v>4.2367280148213917E-4</v>
      </c>
      <c r="T763" s="24">
        <f t="shared" si="249"/>
        <v>4.1642810890116867E-4</v>
      </c>
      <c r="U763" s="24">
        <f t="shared" si="249"/>
        <v>5.0440575597876416E-4</v>
      </c>
      <c r="V763" s="24">
        <f t="shared" si="249"/>
        <v>1.5909878903805911E-4</v>
      </c>
      <c r="W763" s="24">
        <f t="shared" si="249"/>
        <v>4.9611823612839975E-4</v>
      </c>
      <c r="X763" s="24">
        <f t="shared" si="249"/>
        <v>4.7101785944491796E-4</v>
      </c>
      <c r="Y763" s="24">
        <f t="shared" si="249"/>
        <v>2.3494637640884486E-4</v>
      </c>
      <c r="Z763" t="str">
        <f t="shared" si="208"/>
        <v>Planctomycetes</v>
      </c>
    </row>
    <row r="764" spans="1:26" x14ac:dyDescent="0.2">
      <c r="A764" t="s">
        <v>351</v>
      </c>
      <c r="B764" s="24">
        <f t="shared" ref="B764:Y764" si="250">B237/B$525</f>
        <v>4.3470097183827489E-4</v>
      </c>
      <c r="C764" s="24">
        <f t="shared" si="250"/>
        <v>5.4472956655297249E-4</v>
      </c>
      <c r="D764" s="24">
        <f t="shared" si="250"/>
        <v>3.3487880340803849E-4</v>
      </c>
      <c r="E764" s="24">
        <f t="shared" si="250"/>
        <v>2.6968627956809696E-4</v>
      </c>
      <c r="F764" s="24">
        <f t="shared" si="250"/>
        <v>3.5970085896363591E-4</v>
      </c>
      <c r="G764" s="24">
        <f t="shared" si="250"/>
        <v>2.519427488565902E-6</v>
      </c>
      <c r="H764" s="24">
        <f t="shared" si="250"/>
        <v>3.608915243266583E-3</v>
      </c>
      <c r="I764" s="24">
        <f t="shared" si="250"/>
        <v>5.0040763226213011E-8</v>
      </c>
      <c r="J764" s="24">
        <f t="shared" si="250"/>
        <v>1.2057278267883153E-7</v>
      </c>
      <c r="K764" s="24">
        <f t="shared" si="250"/>
        <v>1.0986301344569046E-3</v>
      </c>
      <c r="L764" s="24">
        <f t="shared" si="250"/>
        <v>1.0370616443099531E-7</v>
      </c>
      <c r="M764" s="24">
        <f t="shared" si="250"/>
        <v>3.3048294125795354E-5</v>
      </c>
      <c r="N764" s="24">
        <f t="shared" si="250"/>
        <v>2.5156227359294567E-7</v>
      </c>
      <c r="O764" s="24">
        <f t="shared" si="250"/>
        <v>2.5234233366522855E-4</v>
      </c>
      <c r="P764" s="24">
        <f t="shared" si="250"/>
        <v>3.0274095565058711E-4</v>
      </c>
      <c r="Q764" s="24">
        <f t="shared" si="250"/>
        <v>2.3185378385832795E-4</v>
      </c>
      <c r="R764" s="24">
        <f t="shared" si="250"/>
        <v>3.1615807751587892E-6</v>
      </c>
      <c r="S764" s="24">
        <f t="shared" si="250"/>
        <v>1.4372032863369847E-3</v>
      </c>
      <c r="T764" s="24">
        <f t="shared" si="250"/>
        <v>1.526527505255137E-3</v>
      </c>
      <c r="U764" s="24">
        <f t="shared" si="250"/>
        <v>2.0336816543329739E-7</v>
      </c>
      <c r="V764" s="24">
        <f t="shared" si="250"/>
        <v>2.2416214894561347E-7</v>
      </c>
      <c r="W764" s="24">
        <f t="shared" si="250"/>
        <v>1.1951448877994968E-7</v>
      </c>
      <c r="X764" s="24">
        <f t="shared" si="250"/>
        <v>1.283932953440526E-7</v>
      </c>
      <c r="Y764" s="24">
        <f t="shared" si="250"/>
        <v>1.1483621888087506E-7</v>
      </c>
      <c r="Z764" t="str">
        <f t="shared" si="208"/>
        <v>Thaumarchaeota</v>
      </c>
    </row>
    <row r="765" spans="1:26" x14ac:dyDescent="0.2">
      <c r="A765" t="s">
        <v>352</v>
      </c>
      <c r="B765" s="24">
        <f t="shared" ref="B765:Y765" si="251">B238/B$525</f>
        <v>2.0942289585350107E-4</v>
      </c>
      <c r="C765" s="24">
        <f t="shared" si="251"/>
        <v>5.4128577845545403E-4</v>
      </c>
      <c r="D765" s="24">
        <f t="shared" si="251"/>
        <v>3.45419525946051E-4</v>
      </c>
      <c r="E765" s="24">
        <f t="shared" si="251"/>
        <v>4.8027074110874732E-4</v>
      </c>
      <c r="F765" s="24">
        <f t="shared" si="251"/>
        <v>7.9458207510709757E-4</v>
      </c>
      <c r="G765" s="24">
        <f t="shared" si="251"/>
        <v>1.3979600061964867E-4</v>
      </c>
      <c r="H765" s="24">
        <f t="shared" si="251"/>
        <v>1.478414488204471E-4</v>
      </c>
      <c r="I765" s="24">
        <f t="shared" si="251"/>
        <v>1.1022095552710118E-4</v>
      </c>
      <c r="J765" s="24">
        <f t="shared" si="251"/>
        <v>9.1591413414935163E-5</v>
      </c>
      <c r="K765" s="24">
        <f t="shared" si="251"/>
        <v>1.2533130584652615E-4</v>
      </c>
      <c r="L765" s="24">
        <f t="shared" si="251"/>
        <v>9.6545702676838609E-5</v>
      </c>
      <c r="M765" s="24">
        <f t="shared" si="251"/>
        <v>1.3274684928942632E-4</v>
      </c>
      <c r="N765" s="24">
        <f t="shared" si="251"/>
        <v>1.1391591903500361E-4</v>
      </c>
      <c r="O765" s="24">
        <f t="shared" si="251"/>
        <v>1.3898543434005719E-4</v>
      </c>
      <c r="P765" s="24">
        <f t="shared" si="251"/>
        <v>6.9691627023653346E-4</v>
      </c>
      <c r="Q765" s="24">
        <f t="shared" si="251"/>
        <v>4.6482737244737986E-4</v>
      </c>
      <c r="R765" s="24">
        <f t="shared" si="251"/>
        <v>1.1092494097816042E-4</v>
      </c>
      <c r="S765" s="24">
        <f t="shared" si="251"/>
        <v>1.2413816183952869E-4</v>
      </c>
      <c r="T765" s="24">
        <f t="shared" si="251"/>
        <v>1.1335935712487657E-4</v>
      </c>
      <c r="U765" s="24">
        <f t="shared" si="251"/>
        <v>9.5861344042740771E-5</v>
      </c>
      <c r="V765" s="24">
        <f t="shared" si="251"/>
        <v>1.3115703427986353E-4</v>
      </c>
      <c r="W765" s="24">
        <f t="shared" si="251"/>
        <v>1.0904508107143338E-4</v>
      </c>
      <c r="X765" s="24">
        <f t="shared" si="251"/>
        <v>7.8852275080947031E-5</v>
      </c>
      <c r="Y765" s="24">
        <f t="shared" si="251"/>
        <v>9.5019775185819973E-5</v>
      </c>
      <c r="Z765" t="str">
        <f t="shared" si="208"/>
        <v>Deltaproteobacteria</v>
      </c>
    </row>
    <row r="766" spans="1:26" x14ac:dyDescent="0.2">
      <c r="A766" t="s">
        <v>353</v>
      </c>
      <c r="B766" s="24">
        <f t="shared" ref="B766:Y766" si="252">B239/B$525</f>
        <v>2.9971689635041327E-4</v>
      </c>
      <c r="C766" s="24">
        <f t="shared" si="252"/>
        <v>5.3240682911310155E-4</v>
      </c>
      <c r="D766" s="24">
        <f t="shared" si="252"/>
        <v>4.4308253190228103E-4</v>
      </c>
      <c r="E766" s="24">
        <f t="shared" si="252"/>
        <v>2.3541387320166537E-4</v>
      </c>
      <c r="F766" s="24">
        <f t="shared" si="252"/>
        <v>3.5671167575498697E-4</v>
      </c>
      <c r="G766" s="24">
        <f t="shared" si="252"/>
        <v>3.4230795470472976E-5</v>
      </c>
      <c r="H766" s="24">
        <f t="shared" si="252"/>
        <v>1.7318651393108794E-3</v>
      </c>
      <c r="I766" s="24">
        <f t="shared" si="252"/>
        <v>2.1379014019606175E-5</v>
      </c>
      <c r="J766" s="24">
        <f t="shared" si="252"/>
        <v>1.7386483598493769E-5</v>
      </c>
      <c r="K766" s="24">
        <f t="shared" si="252"/>
        <v>4.2358534500326573E-3</v>
      </c>
      <c r="L766" s="24">
        <f t="shared" si="252"/>
        <v>6.8500766485358634E-5</v>
      </c>
      <c r="M766" s="24">
        <f t="shared" si="252"/>
        <v>2.1645235349757211E-3</v>
      </c>
      <c r="N766" s="24">
        <f t="shared" si="252"/>
        <v>3.6957265375169009E-5</v>
      </c>
      <c r="O766" s="24">
        <f t="shared" si="252"/>
        <v>2.9459227903664236E-4</v>
      </c>
      <c r="P766" s="24">
        <f t="shared" si="252"/>
        <v>3.5137067795235804E-4</v>
      </c>
      <c r="Q766" s="24">
        <f t="shared" si="252"/>
        <v>3.5379909886007683E-4</v>
      </c>
      <c r="R766" s="24">
        <f t="shared" si="252"/>
        <v>4.9161997406157678E-5</v>
      </c>
      <c r="S766" s="24">
        <f t="shared" si="252"/>
        <v>2.3917281299977388E-3</v>
      </c>
      <c r="T766" s="24">
        <f t="shared" si="252"/>
        <v>1.0378263843011353E-3</v>
      </c>
      <c r="U766" s="24">
        <f t="shared" si="252"/>
        <v>1.3078202162514481E-5</v>
      </c>
      <c r="V766" s="24">
        <f t="shared" si="252"/>
        <v>4.5086507616820087E-5</v>
      </c>
      <c r="W766" s="24">
        <f t="shared" si="252"/>
        <v>1.1711474778814544E-5</v>
      </c>
      <c r="X766" s="24">
        <f t="shared" si="252"/>
        <v>1.6815564044793532E-5</v>
      </c>
      <c r="Y766" s="24">
        <f t="shared" si="252"/>
        <v>2.478426999124705E-5</v>
      </c>
      <c r="Z766" t="str">
        <f t="shared" si="208"/>
        <v>CP Harrisonbacteria</v>
      </c>
    </row>
    <row r="767" spans="1:26" x14ac:dyDescent="0.2">
      <c r="A767" t="s">
        <v>354</v>
      </c>
      <c r="B767" s="24">
        <f t="shared" ref="B767:Y767" si="253">B240/B$525</f>
        <v>2.9343328161133506E-4</v>
      </c>
      <c r="C767" s="24">
        <f t="shared" si="253"/>
        <v>5.3171130073190068E-4</v>
      </c>
      <c r="D767" s="24">
        <f t="shared" si="253"/>
        <v>3.8658709445042988E-4</v>
      </c>
      <c r="E767" s="24">
        <f t="shared" si="253"/>
        <v>2.5539444190754163E-4</v>
      </c>
      <c r="F767" s="24">
        <f t="shared" si="253"/>
        <v>5.267903537619638E-4</v>
      </c>
      <c r="G767" s="24">
        <f t="shared" si="253"/>
        <v>6.4027091897746847E-5</v>
      </c>
      <c r="H767" s="24">
        <f t="shared" si="253"/>
        <v>1.1423489286776511E-3</v>
      </c>
      <c r="I767" s="24">
        <f t="shared" si="253"/>
        <v>4.0783883921453331E-5</v>
      </c>
      <c r="J767" s="24">
        <f t="shared" si="253"/>
        <v>2.201809319086049E-5</v>
      </c>
      <c r="K767" s="24">
        <f t="shared" si="253"/>
        <v>1.7706201407830301E-3</v>
      </c>
      <c r="L767" s="24">
        <f t="shared" si="253"/>
        <v>2.9773849436159E-5</v>
      </c>
      <c r="M767" s="24">
        <f t="shared" si="253"/>
        <v>1.9211706473814167E-3</v>
      </c>
      <c r="N767" s="24">
        <f t="shared" si="253"/>
        <v>2.2390511918908614E-5</v>
      </c>
      <c r="O767" s="24">
        <f t="shared" si="253"/>
        <v>2.7934969232572244E-4</v>
      </c>
      <c r="P767" s="24">
        <f t="shared" si="253"/>
        <v>3.3672251426760129E-4</v>
      </c>
      <c r="Q767" s="24">
        <f t="shared" si="253"/>
        <v>3.1681527304608663E-4</v>
      </c>
      <c r="R767" s="24">
        <f t="shared" si="253"/>
        <v>7.2644627321353085E-5</v>
      </c>
      <c r="S767" s="24">
        <f t="shared" si="253"/>
        <v>1.0883501616354213E-3</v>
      </c>
      <c r="T767" s="24">
        <f t="shared" si="253"/>
        <v>1.1150406801640829E-3</v>
      </c>
      <c r="U767" s="24">
        <f t="shared" si="253"/>
        <v>1.6160470967300974E-5</v>
      </c>
      <c r="V767" s="24">
        <f t="shared" si="253"/>
        <v>2.4929717573653574E-5</v>
      </c>
      <c r="W767" s="24">
        <f t="shared" si="253"/>
        <v>1.897393753720634E-5</v>
      </c>
      <c r="X767" s="24">
        <f t="shared" si="253"/>
        <v>2.5879821171370588E-5</v>
      </c>
      <c r="Y767" s="24">
        <f t="shared" si="253"/>
        <v>2.7759333665152219E-5</v>
      </c>
      <c r="Z767" t="str">
        <f t="shared" si="208"/>
        <v>Alphaproteobacteria non LD12</v>
      </c>
    </row>
    <row r="768" spans="1:26" x14ac:dyDescent="0.2">
      <c r="A768" t="s">
        <v>355</v>
      </c>
      <c r="B768" s="24">
        <f t="shared" ref="B768:Y768" si="254">B241/B$525</f>
        <v>4.4831702585722375E-4</v>
      </c>
      <c r="C768" s="24">
        <f t="shared" si="254"/>
        <v>5.2238042703137936E-4</v>
      </c>
      <c r="D768" s="24">
        <f t="shared" si="254"/>
        <v>5.1052581601142906E-4</v>
      </c>
      <c r="E768" s="24">
        <f t="shared" si="254"/>
        <v>7.1764984908319275E-4</v>
      </c>
      <c r="F768" s="24">
        <f t="shared" si="254"/>
        <v>4.9119017043175808E-4</v>
      </c>
      <c r="G768" s="24">
        <f t="shared" si="254"/>
        <v>8.031155663514915E-4</v>
      </c>
      <c r="H768" s="24">
        <f t="shared" si="254"/>
        <v>4.4691744563493712E-4</v>
      </c>
      <c r="I768" s="24">
        <f t="shared" si="254"/>
        <v>7.9398964411345175E-4</v>
      </c>
      <c r="J768" s="24">
        <f t="shared" si="254"/>
        <v>8.5152043230767905E-4</v>
      </c>
      <c r="K768" s="24">
        <f t="shared" si="254"/>
        <v>7.0579153658491248E-5</v>
      </c>
      <c r="L768" s="24">
        <f t="shared" si="254"/>
        <v>1.0424542285739152E-3</v>
      </c>
      <c r="M768" s="24">
        <f t="shared" si="254"/>
        <v>1.6559710819287363E-4</v>
      </c>
      <c r="N768" s="24">
        <f t="shared" si="254"/>
        <v>1.2097276101048792E-3</v>
      </c>
      <c r="O768" s="24">
        <f t="shared" si="254"/>
        <v>5.3486518776120517E-4</v>
      </c>
      <c r="P768" s="24">
        <f t="shared" si="254"/>
        <v>3.5688672610342565E-4</v>
      </c>
      <c r="Q768" s="24">
        <f t="shared" si="254"/>
        <v>6.2594606856383002E-4</v>
      </c>
      <c r="R768" s="24">
        <f t="shared" si="254"/>
        <v>8.3626308342865446E-4</v>
      </c>
      <c r="S768" s="24">
        <f t="shared" si="254"/>
        <v>3.0369392761031349E-4</v>
      </c>
      <c r="T768" s="24">
        <f t="shared" si="254"/>
        <v>2.6090718242689521E-4</v>
      </c>
      <c r="U768" s="24">
        <f t="shared" si="254"/>
        <v>9.1989331130519568E-4</v>
      </c>
      <c r="V768" s="24">
        <f t="shared" si="254"/>
        <v>9.449846102294869E-4</v>
      </c>
      <c r="W768" s="24">
        <f t="shared" si="254"/>
        <v>9.046144823350252E-4</v>
      </c>
      <c r="X768" s="24">
        <f t="shared" si="254"/>
        <v>1.2908608945619987E-3</v>
      </c>
      <c r="Y768" s="24">
        <f t="shared" si="254"/>
        <v>8.7800903545353021E-4</v>
      </c>
      <c r="Z768" t="str">
        <f t="shared" si="208"/>
        <v>Actinobacteria</v>
      </c>
    </row>
    <row r="769" spans="1:26" x14ac:dyDescent="0.2">
      <c r="A769" t="s">
        <v>356</v>
      </c>
      <c r="B769" s="24">
        <f t="shared" ref="B769:Y769" si="255">B242/B$525</f>
        <v>6.6387972250800728E-5</v>
      </c>
      <c r="C769" s="24">
        <f t="shared" si="255"/>
        <v>5.20878569042459E-4</v>
      </c>
      <c r="D769" s="24">
        <f t="shared" si="255"/>
        <v>1.9629340698454397E-4</v>
      </c>
      <c r="E769" s="24">
        <f t="shared" si="255"/>
        <v>5.1561197650337948E-4</v>
      </c>
      <c r="F769" s="24">
        <f t="shared" si="255"/>
        <v>7.4474426271202128E-4</v>
      </c>
      <c r="G769" s="24">
        <f t="shared" si="255"/>
        <v>6.8680676777898562E-8</v>
      </c>
      <c r="H769" s="24">
        <f t="shared" si="255"/>
        <v>7.7132386941541694E-7</v>
      </c>
      <c r="I769" s="24">
        <f t="shared" si="255"/>
        <v>2.7283837623071919E-8</v>
      </c>
      <c r="J769" s="24">
        <f t="shared" si="255"/>
        <v>6.6787139902424232E-8</v>
      </c>
      <c r="K769" s="24">
        <f t="shared" si="255"/>
        <v>5.3494272786282571E-7</v>
      </c>
      <c r="L769" s="24">
        <f t="shared" si="255"/>
        <v>2.5554870292436177E-8</v>
      </c>
      <c r="M769" s="24">
        <f t="shared" si="255"/>
        <v>5.74337940036544E-7</v>
      </c>
      <c r="N769" s="24">
        <f t="shared" si="255"/>
        <v>1.09877655242856E-7</v>
      </c>
      <c r="O769" s="24">
        <f t="shared" si="255"/>
        <v>1.4602042541639447E-5</v>
      </c>
      <c r="P769" s="24">
        <f t="shared" si="255"/>
        <v>5.5848955283985388E-4</v>
      </c>
      <c r="Q769" s="24">
        <f t="shared" si="255"/>
        <v>8.7898915025836548E-4</v>
      </c>
      <c r="R769" s="24">
        <f t="shared" si="255"/>
        <v>6.7194841168875744E-8</v>
      </c>
      <c r="S769" s="24">
        <f t="shared" si="255"/>
        <v>5.0660496307168159E-7</v>
      </c>
      <c r="T769" s="24">
        <f t="shared" si="255"/>
        <v>8.2309028666953296E-6</v>
      </c>
      <c r="U769" s="24">
        <f t="shared" si="255"/>
        <v>2.3508384976203893E-7</v>
      </c>
      <c r="V769" s="24">
        <f t="shared" si="255"/>
        <v>2.6791006900124552E-7</v>
      </c>
      <c r="W769" s="24">
        <f t="shared" si="255"/>
        <v>7.777574602599732E-7</v>
      </c>
      <c r="X769" s="24">
        <f t="shared" si="255"/>
        <v>1.4418920027744843E-7</v>
      </c>
      <c r="Y769" s="24">
        <f t="shared" si="255"/>
        <v>1.2146845462141968E-7</v>
      </c>
      <c r="Z769" t="str">
        <f t="shared" si="208"/>
        <v>CP Aminicemantes (OP8)</v>
      </c>
    </row>
    <row r="770" spans="1:26" x14ac:dyDescent="0.2">
      <c r="A770" t="s">
        <v>357</v>
      </c>
      <c r="B770" s="24">
        <f t="shared" ref="B770:Y770" si="256">B243/B$525</f>
        <v>2.4163558484980487E-4</v>
      </c>
      <c r="C770" s="24">
        <f t="shared" si="256"/>
        <v>5.1351656260919816E-4</v>
      </c>
      <c r="D770" s="24">
        <f t="shared" si="256"/>
        <v>3.3442173296895842E-4</v>
      </c>
      <c r="E770" s="24">
        <f t="shared" si="256"/>
        <v>2.6554048707233432E-4</v>
      </c>
      <c r="F770" s="24">
        <f t="shared" si="256"/>
        <v>3.8935522580966949E-4</v>
      </c>
      <c r="G770" s="24">
        <f t="shared" si="256"/>
        <v>3.2062378968430766E-5</v>
      </c>
      <c r="H770" s="24">
        <f t="shared" si="256"/>
        <v>1.5229095837172597E-3</v>
      </c>
      <c r="I770" s="24">
        <f t="shared" si="256"/>
        <v>1.8693394838292682E-5</v>
      </c>
      <c r="J770" s="24">
        <f t="shared" si="256"/>
        <v>9.8242628973495939E-6</v>
      </c>
      <c r="K770" s="24">
        <f t="shared" si="256"/>
        <v>2.7286260247022793E-3</v>
      </c>
      <c r="L770" s="24">
        <f t="shared" si="256"/>
        <v>3.174969515250143E-5</v>
      </c>
      <c r="M770" s="24">
        <f t="shared" si="256"/>
        <v>2.5473121778429482E-3</v>
      </c>
      <c r="N770" s="24">
        <f t="shared" si="256"/>
        <v>1.7870058304447133E-5</v>
      </c>
      <c r="O770" s="24">
        <f t="shared" si="256"/>
        <v>2.8899719137139029E-4</v>
      </c>
      <c r="P770" s="24">
        <f t="shared" si="256"/>
        <v>2.6158153727567365E-4</v>
      </c>
      <c r="Q770" s="24">
        <f t="shared" si="256"/>
        <v>4.0879362621382219E-4</v>
      </c>
      <c r="R770" s="24">
        <f t="shared" si="256"/>
        <v>6.5151086243929506E-5</v>
      </c>
      <c r="S770" s="24">
        <f t="shared" si="256"/>
        <v>2.4565973203049198E-3</v>
      </c>
      <c r="T770" s="24">
        <f t="shared" si="256"/>
        <v>1.6160423355038253E-3</v>
      </c>
      <c r="U770" s="24">
        <f t="shared" si="256"/>
        <v>1.3159928590869288E-5</v>
      </c>
      <c r="V770" s="24">
        <f t="shared" si="256"/>
        <v>4.0329532498798649E-5</v>
      </c>
      <c r="W770" s="24">
        <f t="shared" si="256"/>
        <v>9.5622595531878338E-6</v>
      </c>
      <c r="X770" s="24">
        <f t="shared" si="256"/>
        <v>2.098949727162033E-5</v>
      </c>
      <c r="Y770" s="24">
        <f t="shared" si="256"/>
        <v>3.9786599819382106E-5</v>
      </c>
      <c r="Z770" t="str">
        <f t="shared" si="208"/>
        <v>CP Peribacteria</v>
      </c>
    </row>
    <row r="771" spans="1:26" x14ac:dyDescent="0.2">
      <c r="A771" t="s">
        <v>358</v>
      </c>
      <c r="B771" s="24">
        <f t="shared" ref="B771:Y771" si="257">B244/B$525</f>
        <v>1.0916492752703593E-4</v>
      </c>
      <c r="C771" s="24">
        <f t="shared" si="257"/>
        <v>5.1124583032431344E-4</v>
      </c>
      <c r="D771" s="24">
        <f t="shared" si="257"/>
        <v>4.4688912586683877E-4</v>
      </c>
      <c r="E771" s="24">
        <f t="shared" si="257"/>
        <v>6.1247001236912531E-4</v>
      </c>
      <c r="F771" s="24">
        <f t="shared" si="257"/>
        <v>9.0314738523780658E-4</v>
      </c>
      <c r="G771" s="24">
        <f t="shared" si="257"/>
        <v>7.8629403990654307E-8</v>
      </c>
      <c r="H771" s="24">
        <f t="shared" si="257"/>
        <v>1.4436432529039532E-6</v>
      </c>
      <c r="I771" s="24">
        <f t="shared" si="257"/>
        <v>0</v>
      </c>
      <c r="J771" s="24">
        <f t="shared" si="257"/>
        <v>0</v>
      </c>
      <c r="K771" s="24">
        <f t="shared" si="257"/>
        <v>6.3524441083732386E-7</v>
      </c>
      <c r="L771" s="24">
        <f t="shared" si="257"/>
        <v>0</v>
      </c>
      <c r="M771" s="24">
        <f t="shared" si="257"/>
        <v>1.9861917879513066E-7</v>
      </c>
      <c r="N771" s="24">
        <f t="shared" si="257"/>
        <v>0</v>
      </c>
      <c r="O771" s="24">
        <f t="shared" si="257"/>
        <v>2.7850683306049881E-5</v>
      </c>
      <c r="P771" s="24">
        <f t="shared" si="257"/>
        <v>1.0394219202646672E-3</v>
      </c>
      <c r="Q771" s="24">
        <f t="shared" si="257"/>
        <v>8.3129598145532892E-4</v>
      </c>
      <c r="R771" s="24">
        <f t="shared" si="257"/>
        <v>0</v>
      </c>
      <c r="S771" s="24">
        <f t="shared" si="257"/>
        <v>3.3866635984467764E-7</v>
      </c>
      <c r="T771" s="24">
        <f t="shared" si="257"/>
        <v>1.0540064872398634E-5</v>
      </c>
      <c r="U771" s="24">
        <f t="shared" si="257"/>
        <v>3.6109645743801798E-7</v>
      </c>
      <c r="V771" s="24">
        <f t="shared" si="257"/>
        <v>1.4442627549768338E-7</v>
      </c>
      <c r="W771" s="24">
        <f t="shared" si="257"/>
        <v>1.0832638963140501E-6</v>
      </c>
      <c r="X771" s="24">
        <f t="shared" si="257"/>
        <v>1.1912404024841167E-7</v>
      </c>
      <c r="Y771" s="24">
        <f t="shared" si="257"/>
        <v>1.1165927446751667E-7</v>
      </c>
      <c r="Z771" t="str">
        <f t="shared" si="208"/>
        <v>CP Pacearchaeota</v>
      </c>
    </row>
    <row r="772" spans="1:26" x14ac:dyDescent="0.2">
      <c r="A772" t="s">
        <v>359</v>
      </c>
      <c r="B772" s="24">
        <f t="shared" ref="B772:Y772" si="258">B245/B$525</f>
        <v>9.8352942807462406E-4</v>
      </c>
      <c r="C772" s="24">
        <f t="shared" si="258"/>
        <v>5.1055046570106985E-4</v>
      </c>
      <c r="D772" s="24">
        <f t="shared" si="258"/>
        <v>8.1924039950561159E-4</v>
      </c>
      <c r="E772" s="24">
        <f t="shared" si="258"/>
        <v>6.1710441942001146E-4</v>
      </c>
      <c r="F772" s="24">
        <f t="shared" si="258"/>
        <v>9.0791577968380062E-4</v>
      </c>
      <c r="G772" s="24">
        <f t="shared" si="258"/>
        <v>4.1360415997872259E-7</v>
      </c>
      <c r="H772" s="24">
        <f t="shared" si="258"/>
        <v>3.0087406429648729E-6</v>
      </c>
      <c r="I772" s="24">
        <f t="shared" si="258"/>
        <v>3.7914748113836444E-7</v>
      </c>
      <c r="J772" s="24">
        <f t="shared" si="258"/>
        <v>4.4402193235697838E-7</v>
      </c>
      <c r="K772" s="24">
        <f t="shared" si="258"/>
        <v>1.4775202992415207E-6</v>
      </c>
      <c r="L772" s="24">
        <f t="shared" si="258"/>
        <v>4.3819364479133144E-7</v>
      </c>
      <c r="M772" s="24">
        <f t="shared" si="258"/>
        <v>1.6707303976594471E-6</v>
      </c>
      <c r="N772" s="24">
        <f t="shared" si="258"/>
        <v>3.8092263520105775E-7</v>
      </c>
      <c r="O772" s="24">
        <f t="shared" si="258"/>
        <v>2.2308860588893159E-4</v>
      </c>
      <c r="P772" s="24">
        <f t="shared" si="258"/>
        <v>1.1094412703308197E-3</v>
      </c>
      <c r="Q772" s="24">
        <f t="shared" si="258"/>
        <v>9.9994701770680081E-4</v>
      </c>
      <c r="R772" s="24">
        <f t="shared" si="258"/>
        <v>3.7061447576103299E-7</v>
      </c>
      <c r="S772" s="24">
        <f t="shared" si="258"/>
        <v>1.374683629345302E-6</v>
      </c>
      <c r="T772" s="24">
        <f t="shared" si="258"/>
        <v>3.4124971792086994E-5</v>
      </c>
      <c r="U772" s="24">
        <f t="shared" si="258"/>
        <v>5.134545111014884E-7</v>
      </c>
      <c r="V772" s="24">
        <f t="shared" si="258"/>
        <v>8.8083147910111927E-7</v>
      </c>
      <c r="W772" s="24">
        <f t="shared" si="258"/>
        <v>1.4674931252739337E-6</v>
      </c>
      <c r="X772" s="24">
        <f t="shared" si="258"/>
        <v>5.261921221049126E-7</v>
      </c>
      <c r="Y772" s="24">
        <f t="shared" si="258"/>
        <v>4.3486253586482472E-7</v>
      </c>
      <c r="Z772" t="str">
        <f t="shared" si="208"/>
        <v>CP Eisenbacteria</v>
      </c>
    </row>
    <row r="773" spans="1:26" x14ac:dyDescent="0.2">
      <c r="A773" t="s">
        <v>360</v>
      </c>
      <c r="B773" s="24">
        <f t="shared" ref="B773:Y773" si="259">B246/B$525</f>
        <v>4.6114010493696186E-4</v>
      </c>
      <c r="C773" s="24">
        <f t="shared" si="259"/>
        <v>5.0784878699430391E-4</v>
      </c>
      <c r="D773" s="24">
        <f t="shared" si="259"/>
        <v>5.5013017553515826E-4</v>
      </c>
      <c r="E773" s="24">
        <f t="shared" si="259"/>
        <v>5.8052331997463403E-4</v>
      </c>
      <c r="F773" s="24">
        <f t="shared" si="259"/>
        <v>8.917512155389867E-4</v>
      </c>
      <c r="G773" s="24">
        <f t="shared" si="259"/>
        <v>5.2799194746367169E-8</v>
      </c>
      <c r="H773" s="24">
        <f t="shared" si="259"/>
        <v>2.5232576390193304E-6</v>
      </c>
      <c r="I773" s="24">
        <f t="shared" si="259"/>
        <v>7.1504528790540589E-9</v>
      </c>
      <c r="J773" s="24">
        <f t="shared" si="259"/>
        <v>0</v>
      </c>
      <c r="K773" s="24">
        <f t="shared" si="259"/>
        <v>2.3617169550279025E-6</v>
      </c>
      <c r="L773" s="24">
        <f t="shared" si="259"/>
        <v>0</v>
      </c>
      <c r="M773" s="24">
        <f t="shared" si="259"/>
        <v>2.1726879170792095E-8</v>
      </c>
      <c r="N773" s="24">
        <f t="shared" si="259"/>
        <v>1.448196130364611E-9</v>
      </c>
      <c r="O773" s="24">
        <f t="shared" si="259"/>
        <v>1.9811504078126461E-4</v>
      </c>
      <c r="P773" s="24">
        <f t="shared" si="259"/>
        <v>1.0510853006845779E-3</v>
      </c>
      <c r="Q773" s="24">
        <f t="shared" si="259"/>
        <v>8.8789942089823536E-4</v>
      </c>
      <c r="R773" s="24">
        <f t="shared" si="259"/>
        <v>0</v>
      </c>
      <c r="S773" s="24">
        <f t="shared" si="259"/>
        <v>3.5855880844613222E-7</v>
      </c>
      <c r="T773" s="24">
        <f t="shared" si="259"/>
        <v>5.3567797860017228E-5</v>
      </c>
      <c r="U773" s="24">
        <f t="shared" si="259"/>
        <v>1.6719334595835585E-8</v>
      </c>
      <c r="V773" s="24">
        <f t="shared" si="259"/>
        <v>4.7192362163879348E-8</v>
      </c>
      <c r="W773" s="24">
        <f t="shared" si="259"/>
        <v>1.2003007196999843E-7</v>
      </c>
      <c r="X773" s="24">
        <f t="shared" si="259"/>
        <v>1.8802730562771165E-8</v>
      </c>
      <c r="Y773" s="24">
        <f t="shared" si="259"/>
        <v>3.3565069825693661E-8</v>
      </c>
      <c r="Z773" t="str">
        <f t="shared" si="208"/>
        <v>CP WOR-2 Omnitrophica</v>
      </c>
    </row>
    <row r="774" spans="1:26" x14ac:dyDescent="0.2">
      <c r="A774" t="s">
        <v>361</v>
      </c>
      <c r="B774" s="24">
        <f t="shared" ref="B774:Y774" si="260">B247/B$525</f>
        <v>2.8722558341735501E-4</v>
      </c>
      <c r="C774" s="24">
        <f t="shared" si="260"/>
        <v>4.9742894792460714E-4</v>
      </c>
      <c r="D774" s="24">
        <f t="shared" si="260"/>
        <v>4.1305912798430411E-4</v>
      </c>
      <c r="E774" s="24">
        <f t="shared" si="260"/>
        <v>2.4905650045810475E-4</v>
      </c>
      <c r="F774" s="24">
        <f t="shared" si="260"/>
        <v>3.5433583535073254E-4</v>
      </c>
      <c r="G774" s="24">
        <f t="shared" si="260"/>
        <v>4.0818826297713889E-6</v>
      </c>
      <c r="H774" s="24">
        <f t="shared" si="260"/>
        <v>1.663348183645416E-3</v>
      </c>
      <c r="I774" s="24">
        <f t="shared" si="260"/>
        <v>2.158775401620956E-6</v>
      </c>
      <c r="J774" s="24">
        <f t="shared" si="260"/>
        <v>3.729428434913909E-6</v>
      </c>
      <c r="K774" s="24">
        <f t="shared" si="260"/>
        <v>1.7365718864955958E-3</v>
      </c>
      <c r="L774" s="24">
        <f t="shared" si="260"/>
        <v>4.8134536719122281E-6</v>
      </c>
      <c r="M774" s="24">
        <f t="shared" si="260"/>
        <v>2.0083070827799239E-3</v>
      </c>
      <c r="N774" s="24">
        <f t="shared" si="260"/>
        <v>3.3231054578289371E-6</v>
      </c>
      <c r="O774" s="24">
        <f t="shared" si="260"/>
        <v>2.161962794921013E-4</v>
      </c>
      <c r="P774" s="24">
        <f t="shared" si="260"/>
        <v>3.4267982818990628E-4</v>
      </c>
      <c r="Q774" s="24">
        <f t="shared" si="260"/>
        <v>2.2065141875980338E-4</v>
      </c>
      <c r="R774" s="24">
        <f t="shared" si="260"/>
        <v>1.7145299740002962E-5</v>
      </c>
      <c r="S774" s="24">
        <f t="shared" si="260"/>
        <v>1.4763844432007572E-3</v>
      </c>
      <c r="T774" s="24">
        <f t="shared" si="260"/>
        <v>4.4024872848299335E-4</v>
      </c>
      <c r="U774" s="24">
        <f t="shared" si="260"/>
        <v>2.6409900920553272E-6</v>
      </c>
      <c r="V774" s="24">
        <f t="shared" si="260"/>
        <v>2.5746046404830851E-6</v>
      </c>
      <c r="W774" s="24">
        <f t="shared" si="260"/>
        <v>1.6438152241477738E-6</v>
      </c>
      <c r="X774" s="24">
        <f t="shared" si="260"/>
        <v>1.7212584443608853E-6</v>
      </c>
      <c r="Y774" s="24">
        <f t="shared" si="260"/>
        <v>1.8160351028225422E-6</v>
      </c>
      <c r="Z774" t="str">
        <f t="shared" si="208"/>
        <v>Chloroflexi</v>
      </c>
    </row>
    <row r="775" spans="1:26" x14ac:dyDescent="0.2">
      <c r="A775" t="s">
        <v>362</v>
      </c>
      <c r="B775" s="24">
        <f t="shared" ref="B775:Y775" si="261">B248/B$525</f>
        <v>8.5863202992776679E-6</v>
      </c>
      <c r="C775" s="24">
        <f t="shared" si="261"/>
        <v>4.9335092489217092E-4</v>
      </c>
      <c r="D775" s="24">
        <f t="shared" si="261"/>
        <v>3.3487812187975206E-5</v>
      </c>
      <c r="E775" s="24">
        <f t="shared" si="261"/>
        <v>4.9912226765076696E-4</v>
      </c>
      <c r="F775" s="24">
        <f t="shared" si="261"/>
        <v>9.484681543265929E-4</v>
      </c>
      <c r="G775" s="24">
        <f t="shared" si="261"/>
        <v>4.6516000980310264E-8</v>
      </c>
      <c r="H775" s="24">
        <f t="shared" si="261"/>
        <v>2.0386196839430914E-8</v>
      </c>
      <c r="I775" s="24">
        <f t="shared" si="261"/>
        <v>0</v>
      </c>
      <c r="J775" s="24">
        <f t="shared" si="261"/>
        <v>3.9387109008418302E-9</v>
      </c>
      <c r="K775" s="24">
        <f t="shared" si="261"/>
        <v>1.3653467017930577E-8</v>
      </c>
      <c r="L775" s="24">
        <f t="shared" si="261"/>
        <v>1.7111520916848942E-9</v>
      </c>
      <c r="M775" s="24">
        <f t="shared" si="261"/>
        <v>0</v>
      </c>
      <c r="N775" s="24">
        <f t="shared" si="261"/>
        <v>4.5437826543781853E-9</v>
      </c>
      <c r="O775" s="24">
        <f t="shared" si="261"/>
        <v>2.3779503768246919E-6</v>
      </c>
      <c r="P775" s="24">
        <f t="shared" si="261"/>
        <v>4.181584816467299E-4</v>
      </c>
      <c r="Q775" s="24">
        <f t="shared" si="261"/>
        <v>9.1686018169969471E-4</v>
      </c>
      <c r="R775" s="24">
        <f t="shared" si="261"/>
        <v>0</v>
      </c>
      <c r="S775" s="24">
        <f t="shared" si="261"/>
        <v>0</v>
      </c>
      <c r="T775" s="24">
        <f t="shared" si="261"/>
        <v>1.7968613008517349E-6</v>
      </c>
      <c r="U775" s="24">
        <f t="shared" si="261"/>
        <v>1.2198109905025534E-8</v>
      </c>
      <c r="V775" s="24">
        <f t="shared" si="261"/>
        <v>4.4962439448672254E-8</v>
      </c>
      <c r="W775" s="24">
        <f t="shared" si="261"/>
        <v>9.413801376781873E-8</v>
      </c>
      <c r="X775" s="24">
        <f t="shared" si="261"/>
        <v>1.5459914219734131E-8</v>
      </c>
      <c r="Y775" s="24">
        <f t="shared" si="261"/>
        <v>3.2577226379525398E-9</v>
      </c>
      <c r="Z775" t="str">
        <f t="shared" si="208"/>
        <v>Woesearchaeota</v>
      </c>
    </row>
    <row r="776" spans="1:26" x14ac:dyDescent="0.2">
      <c r="A776" t="s">
        <v>363</v>
      </c>
      <c r="B776" s="24">
        <f t="shared" ref="B776:Y776" si="262">B249/B$525</f>
        <v>2.7452343060996114E-4</v>
      </c>
      <c r="C776" s="24">
        <f t="shared" si="262"/>
        <v>4.89449790554061E-4</v>
      </c>
      <c r="D776" s="24">
        <f t="shared" si="262"/>
        <v>3.3136427629288289E-4</v>
      </c>
      <c r="E776" s="24">
        <f t="shared" si="262"/>
        <v>2.7413705583900891E-4</v>
      </c>
      <c r="F776" s="24">
        <f t="shared" si="262"/>
        <v>3.730888560954951E-4</v>
      </c>
      <c r="G776" s="24">
        <f t="shared" si="262"/>
        <v>1.5847276730480668E-4</v>
      </c>
      <c r="H776" s="24">
        <f t="shared" si="262"/>
        <v>1.3705180521883758E-3</v>
      </c>
      <c r="I776" s="24">
        <f t="shared" si="262"/>
        <v>1.2836829603169478E-4</v>
      </c>
      <c r="J776" s="24">
        <f t="shared" si="262"/>
        <v>1.008639602441064E-4</v>
      </c>
      <c r="K776" s="24">
        <f t="shared" si="262"/>
        <v>4.874793344849652E-3</v>
      </c>
      <c r="L776" s="24">
        <f t="shared" si="262"/>
        <v>7.1136061395776122E-5</v>
      </c>
      <c r="M776" s="24">
        <f t="shared" si="262"/>
        <v>3.7367995938084233E-3</v>
      </c>
      <c r="N776" s="24">
        <f t="shared" si="262"/>
        <v>8.3548590042663146E-5</v>
      </c>
      <c r="O776" s="24">
        <f t="shared" si="262"/>
        <v>7.1469802755422176E-4</v>
      </c>
      <c r="P776" s="24">
        <f t="shared" si="262"/>
        <v>8.9625933926356033E-4</v>
      </c>
      <c r="Q776" s="24">
        <f t="shared" si="262"/>
        <v>7.5084836736291399E-4</v>
      </c>
      <c r="R776" s="24">
        <f t="shared" si="262"/>
        <v>3.9726625224099948E-4</v>
      </c>
      <c r="S776" s="24">
        <f t="shared" si="262"/>
        <v>2.2471117374580746E-3</v>
      </c>
      <c r="T776" s="24">
        <f t="shared" si="262"/>
        <v>1.2835393341175663E-3</v>
      </c>
      <c r="U776" s="24">
        <f t="shared" si="262"/>
        <v>7.2931215938225726E-5</v>
      </c>
      <c r="V776" s="24">
        <f t="shared" si="262"/>
        <v>4.2978550465294089E-5</v>
      </c>
      <c r="W776" s="24">
        <f t="shared" si="262"/>
        <v>4.0356579986213202E-5</v>
      </c>
      <c r="X776" s="24">
        <f t="shared" si="262"/>
        <v>1.4724778908459775E-4</v>
      </c>
      <c r="Y776" s="24">
        <f t="shared" si="262"/>
        <v>6.1481013243338056E-5</v>
      </c>
      <c r="Z776" t="str">
        <f t="shared" si="208"/>
        <v>Deltaproteobacteria</v>
      </c>
    </row>
    <row r="777" spans="1:26" x14ac:dyDescent="0.2">
      <c r="A777" t="s">
        <v>364</v>
      </c>
      <c r="B777" s="24">
        <f t="shared" ref="B777:Y777" si="263">B250/B$525</f>
        <v>3.0978525639731693E-3</v>
      </c>
      <c r="C777" s="24">
        <f t="shared" si="263"/>
        <v>4.8569183852789497E-4</v>
      </c>
      <c r="D777" s="24">
        <f t="shared" si="263"/>
        <v>1.1701298286131497E-3</v>
      </c>
      <c r="E777" s="24">
        <f t="shared" si="263"/>
        <v>3.4399333681350434E-4</v>
      </c>
      <c r="F777" s="24">
        <f t="shared" si="263"/>
        <v>6.0613403592485178E-4</v>
      </c>
      <c r="G777" s="24">
        <f t="shared" si="263"/>
        <v>3.6042845244669431E-7</v>
      </c>
      <c r="H777" s="24">
        <f t="shared" si="263"/>
        <v>1.9899453229276114E-5</v>
      </c>
      <c r="I777" s="24">
        <f t="shared" si="263"/>
        <v>1.4522303878465636E-7</v>
      </c>
      <c r="J777" s="24">
        <f t="shared" si="263"/>
        <v>1.3077752712573369E-7</v>
      </c>
      <c r="K777" s="24">
        <f t="shared" si="263"/>
        <v>4.6690995483065347E-5</v>
      </c>
      <c r="L777" s="24">
        <f t="shared" si="263"/>
        <v>1.2224768354127884E-7</v>
      </c>
      <c r="M777" s="24">
        <f t="shared" si="263"/>
        <v>2.1261607116356635E-6</v>
      </c>
      <c r="N777" s="24">
        <f t="shared" si="263"/>
        <v>3.1578347312899336E-7</v>
      </c>
      <c r="O777" s="24">
        <f t="shared" si="263"/>
        <v>8.367828690578064E-4</v>
      </c>
      <c r="P777" s="24">
        <f t="shared" si="263"/>
        <v>9.9748010025741958E-4</v>
      </c>
      <c r="Q777" s="24">
        <f t="shared" si="263"/>
        <v>2.7809269056516589E-4</v>
      </c>
      <c r="R777" s="24">
        <f t="shared" si="263"/>
        <v>2.6488605565757309E-7</v>
      </c>
      <c r="S777" s="24">
        <f t="shared" si="263"/>
        <v>1.2857427762012165E-6</v>
      </c>
      <c r="T777" s="24">
        <f t="shared" si="263"/>
        <v>1.5357367487874281E-3</v>
      </c>
      <c r="U777" s="24">
        <f t="shared" si="263"/>
        <v>5.1281575983863692E-7</v>
      </c>
      <c r="V777" s="24">
        <f t="shared" si="263"/>
        <v>1.7920497144733702E-6</v>
      </c>
      <c r="W777" s="24">
        <f t="shared" si="263"/>
        <v>1.7161930104382568E-6</v>
      </c>
      <c r="X777" s="24">
        <f t="shared" si="263"/>
        <v>3.8360692852526557E-7</v>
      </c>
      <c r="Y777" s="24">
        <f t="shared" si="263"/>
        <v>2.2260932941992395E-7</v>
      </c>
      <c r="Z777" t="str">
        <f t="shared" si="208"/>
        <v>Chloroflexi</v>
      </c>
    </row>
    <row r="778" spans="1:26" x14ac:dyDescent="0.2">
      <c r="A778" t="s">
        <v>365</v>
      </c>
      <c r="B778" s="24">
        <f t="shared" ref="B778:Y778" si="264">B251/B$525</f>
        <v>3.189472209025554E-4</v>
      </c>
      <c r="C778" s="24">
        <f t="shared" si="264"/>
        <v>4.8468602104184179E-4</v>
      </c>
      <c r="D778" s="24">
        <f t="shared" si="264"/>
        <v>3.9951931848526234E-4</v>
      </c>
      <c r="E778" s="24">
        <f t="shared" si="264"/>
        <v>3.0042762715279918E-4</v>
      </c>
      <c r="F778" s="24">
        <f t="shared" si="264"/>
        <v>3.6037164506317471E-4</v>
      </c>
      <c r="G778" s="24">
        <f t="shared" si="264"/>
        <v>5.0321379955950656E-5</v>
      </c>
      <c r="H778" s="24">
        <f t="shared" si="264"/>
        <v>2.1454921210634212E-3</v>
      </c>
      <c r="I778" s="24">
        <f t="shared" si="264"/>
        <v>2.6090673485438848E-5</v>
      </c>
      <c r="J778" s="24">
        <f t="shared" si="264"/>
        <v>1.3703348547610364E-5</v>
      </c>
      <c r="K778" s="24">
        <f t="shared" si="264"/>
        <v>1.8306927949641595E-3</v>
      </c>
      <c r="L778" s="24">
        <f t="shared" si="264"/>
        <v>1.884336477448641E-5</v>
      </c>
      <c r="M778" s="24">
        <f t="shared" si="264"/>
        <v>1.6921624582030006E-3</v>
      </c>
      <c r="N778" s="24">
        <f t="shared" si="264"/>
        <v>1.5872655703010704E-5</v>
      </c>
      <c r="O778" s="24">
        <f t="shared" si="264"/>
        <v>6.8708573848057176E-4</v>
      </c>
      <c r="P778" s="24">
        <f t="shared" si="264"/>
        <v>1.3759326631272897E-3</v>
      </c>
      <c r="Q778" s="24">
        <f t="shared" si="264"/>
        <v>8.7741473951352005E-4</v>
      </c>
      <c r="R778" s="24">
        <f t="shared" si="264"/>
        <v>2.9455478025035379E-4</v>
      </c>
      <c r="S778" s="24">
        <f t="shared" si="264"/>
        <v>1.8570027247399544E-3</v>
      </c>
      <c r="T778" s="24">
        <f t="shared" si="264"/>
        <v>1.2379237814338598E-3</v>
      </c>
      <c r="U778" s="24">
        <f t="shared" si="264"/>
        <v>1.4569946386603872E-5</v>
      </c>
      <c r="V778" s="24">
        <f t="shared" si="264"/>
        <v>1.3162962712811851E-5</v>
      </c>
      <c r="W778" s="24">
        <f t="shared" si="264"/>
        <v>1.1467818013769344E-5</v>
      </c>
      <c r="X778" s="24">
        <f t="shared" si="264"/>
        <v>3.3092517280296235E-5</v>
      </c>
      <c r="Y778" s="24">
        <f t="shared" si="264"/>
        <v>1.3461897949676401E-5</v>
      </c>
      <c r="Z778" t="str">
        <f t="shared" si="208"/>
        <v>Planctomycetes</v>
      </c>
    </row>
    <row r="779" spans="1:26" x14ac:dyDescent="0.2">
      <c r="A779" t="s">
        <v>366</v>
      </c>
      <c r="B779" s="24">
        <f t="shared" ref="B779:Y779" si="265">B252/B$525</f>
        <v>4.3420725242168234E-4</v>
      </c>
      <c r="C779" s="24">
        <f t="shared" si="265"/>
        <v>4.8216153437710305E-4</v>
      </c>
      <c r="D779" s="24">
        <f t="shared" si="265"/>
        <v>4.7374344259919595E-4</v>
      </c>
      <c r="E779" s="24">
        <f t="shared" si="265"/>
        <v>5.6001317567417426E-4</v>
      </c>
      <c r="F779" s="24">
        <f t="shared" si="265"/>
        <v>4.0494967745490298E-4</v>
      </c>
      <c r="G779" s="24">
        <f t="shared" si="265"/>
        <v>7.5153945764664949E-4</v>
      </c>
      <c r="H779" s="24">
        <f t="shared" si="265"/>
        <v>6.1474473026333068E-4</v>
      </c>
      <c r="I779" s="24">
        <f t="shared" si="265"/>
        <v>6.1491772869515075E-4</v>
      </c>
      <c r="J779" s="24">
        <f t="shared" si="265"/>
        <v>4.377904591234963E-4</v>
      </c>
      <c r="K779" s="24">
        <f t="shared" si="265"/>
        <v>4.9385136789984363E-4</v>
      </c>
      <c r="L779" s="24">
        <f t="shared" si="265"/>
        <v>5.069315929576363E-4</v>
      </c>
      <c r="M779" s="24">
        <f t="shared" si="265"/>
        <v>6.059897268815605E-4</v>
      </c>
      <c r="N779" s="24">
        <f t="shared" si="265"/>
        <v>4.1535020815728236E-4</v>
      </c>
      <c r="O779" s="24">
        <f t="shared" si="265"/>
        <v>5.2006851375169195E-4</v>
      </c>
      <c r="P779" s="24">
        <f t="shared" si="265"/>
        <v>4.2278730385063149E-4</v>
      </c>
      <c r="Q779" s="24">
        <f t="shared" si="265"/>
        <v>4.8509823822266972E-4</v>
      </c>
      <c r="R779" s="24">
        <f t="shared" si="265"/>
        <v>6.4308946710508661E-4</v>
      </c>
      <c r="S779" s="24">
        <f t="shared" si="265"/>
        <v>5.0252257153955151E-4</v>
      </c>
      <c r="T779" s="24">
        <f t="shared" si="265"/>
        <v>3.418105259929674E-4</v>
      </c>
      <c r="U779" s="24">
        <f t="shared" si="265"/>
        <v>5.4560910510218299E-4</v>
      </c>
      <c r="V779" s="24">
        <f t="shared" si="265"/>
        <v>6.6266521070427694E-4</v>
      </c>
      <c r="W779" s="24">
        <f t="shared" si="265"/>
        <v>5.4914457449608579E-4</v>
      </c>
      <c r="X779" s="24">
        <f t="shared" si="265"/>
        <v>6.9963236342184074E-4</v>
      </c>
      <c r="Y779" s="24">
        <f t="shared" si="265"/>
        <v>7.2506882218525851E-4</v>
      </c>
      <c r="Z779" t="str">
        <f t="shared" si="208"/>
        <v>Gammaproteobacteria</v>
      </c>
    </row>
    <row r="780" spans="1:26" x14ac:dyDescent="0.2">
      <c r="A780" t="s">
        <v>367</v>
      </c>
      <c r="B780" s="24">
        <f t="shared" ref="B780:Y780" si="266">B253/B$525</f>
        <v>1.9970796985455545E-4</v>
      </c>
      <c r="C780" s="24">
        <f t="shared" si="266"/>
        <v>4.77508213821378E-4</v>
      </c>
      <c r="D780" s="24">
        <f t="shared" si="266"/>
        <v>3.7124450978760309E-4</v>
      </c>
      <c r="E780" s="24">
        <f t="shared" si="266"/>
        <v>2.849712032170271E-4</v>
      </c>
      <c r="F780" s="24">
        <f t="shared" si="266"/>
        <v>3.1496890950181338E-4</v>
      </c>
      <c r="G780" s="24">
        <f t="shared" si="266"/>
        <v>2.7846102209776054E-5</v>
      </c>
      <c r="H780" s="24">
        <f t="shared" si="266"/>
        <v>2.322848183748998E-3</v>
      </c>
      <c r="I780" s="24">
        <f t="shared" si="266"/>
        <v>1.9549295708188708E-5</v>
      </c>
      <c r="J780" s="24">
        <f t="shared" si="266"/>
        <v>2.2618321115285769E-5</v>
      </c>
      <c r="K780" s="24">
        <f t="shared" si="266"/>
        <v>4.4801154601993029E-3</v>
      </c>
      <c r="L780" s="24">
        <f t="shared" si="266"/>
        <v>2.6163170273332387E-5</v>
      </c>
      <c r="M780" s="24">
        <f t="shared" si="266"/>
        <v>1.7048287880589194E-3</v>
      </c>
      <c r="N780" s="24">
        <f t="shared" si="266"/>
        <v>2.0997669613186655E-5</v>
      </c>
      <c r="O780" s="24">
        <f t="shared" si="266"/>
        <v>3.1635232986515607E-4</v>
      </c>
      <c r="P780" s="24">
        <f t="shared" si="266"/>
        <v>5.4176072016943718E-4</v>
      </c>
      <c r="Q780" s="24">
        <f t="shared" si="266"/>
        <v>4.0689767202227803E-4</v>
      </c>
      <c r="R780" s="24">
        <f t="shared" si="266"/>
        <v>4.2972128299219103E-5</v>
      </c>
      <c r="S780" s="24">
        <f t="shared" si="266"/>
        <v>2.3145559668660471E-3</v>
      </c>
      <c r="T780" s="24">
        <f t="shared" si="266"/>
        <v>9.8275007135271335E-4</v>
      </c>
      <c r="U780" s="24">
        <f t="shared" si="266"/>
        <v>2.1179474385361544E-5</v>
      </c>
      <c r="V780" s="24">
        <f t="shared" si="266"/>
        <v>2.1633448201237081E-5</v>
      </c>
      <c r="W780" s="24">
        <f t="shared" si="266"/>
        <v>3.1160380697286304E-5</v>
      </c>
      <c r="X780" s="24">
        <f t="shared" si="266"/>
        <v>2.6337282090072725E-5</v>
      </c>
      <c r="Y780" s="24">
        <f t="shared" si="266"/>
        <v>1.7037823965021792E-5</v>
      </c>
      <c r="Z780" t="str">
        <f t="shared" si="208"/>
        <v>Verruomicrobia</v>
      </c>
    </row>
    <row r="781" spans="1:26" x14ac:dyDescent="0.2">
      <c r="A781" t="s">
        <v>368</v>
      </c>
      <c r="B781" s="24">
        <f t="shared" ref="B781:Y781" si="267">B254/B$525</f>
        <v>5.4749957390870974E-4</v>
      </c>
      <c r="C781" s="24">
        <f t="shared" si="267"/>
        <v>4.726260738178085E-4</v>
      </c>
      <c r="D781" s="24">
        <f t="shared" si="267"/>
        <v>5.1050902513613983E-4</v>
      </c>
      <c r="E781" s="24">
        <f t="shared" si="267"/>
        <v>6.8358139084007672E-4</v>
      </c>
      <c r="F781" s="24">
        <f t="shared" si="267"/>
        <v>4.687318300133082E-4</v>
      </c>
      <c r="G781" s="24">
        <f t="shared" si="267"/>
        <v>1.0535856292860004E-3</v>
      </c>
      <c r="H781" s="24">
        <f t="shared" si="267"/>
        <v>4.4235272995740536E-4</v>
      </c>
      <c r="I781" s="24">
        <f t="shared" si="267"/>
        <v>9.2815859789668605E-4</v>
      </c>
      <c r="J781" s="24">
        <f t="shared" si="267"/>
        <v>8.5464868310654958E-4</v>
      </c>
      <c r="K781" s="24">
        <f t="shared" si="267"/>
        <v>1.5595218988193369E-4</v>
      </c>
      <c r="L781" s="24">
        <f t="shared" si="267"/>
        <v>1.0942616149523306E-3</v>
      </c>
      <c r="M781" s="24">
        <f t="shared" si="267"/>
        <v>3.2511294546700987E-4</v>
      </c>
      <c r="N781" s="24">
        <f t="shared" si="267"/>
        <v>8.5741040005840076E-4</v>
      </c>
      <c r="O781" s="24">
        <f t="shared" si="267"/>
        <v>8.7892512021691847E-4</v>
      </c>
      <c r="P781" s="24">
        <f t="shared" si="267"/>
        <v>4.2912996927816044E-4</v>
      </c>
      <c r="Q781" s="24">
        <f t="shared" si="267"/>
        <v>7.6842181964407086E-4</v>
      </c>
      <c r="R781" s="24">
        <f t="shared" si="267"/>
        <v>1.0887892704892614E-3</v>
      </c>
      <c r="S781" s="24">
        <f t="shared" si="267"/>
        <v>3.9630874972104783E-4</v>
      </c>
      <c r="T781" s="24">
        <f t="shared" si="267"/>
        <v>3.1224885517136812E-4</v>
      </c>
      <c r="U781" s="24">
        <f t="shared" si="267"/>
        <v>1.0574589027924084E-3</v>
      </c>
      <c r="V781" s="24">
        <f t="shared" si="267"/>
        <v>1.6371565211583921E-3</v>
      </c>
      <c r="W781" s="24">
        <f t="shared" si="267"/>
        <v>1.2762883590475831E-3</v>
      </c>
      <c r="X781" s="24">
        <f t="shared" si="267"/>
        <v>1.2827590797023093E-3</v>
      </c>
      <c r="Y781" s="24">
        <f t="shared" si="267"/>
        <v>1.3109532768559615E-3</v>
      </c>
      <c r="Z781" t="str">
        <f t="shared" si="208"/>
        <v>Actinobacteria</v>
      </c>
    </row>
    <row r="782" spans="1:26" x14ac:dyDescent="0.2">
      <c r="A782" t="s">
        <v>369</v>
      </c>
      <c r="B782" s="24">
        <f t="shared" ref="B782:Y782" si="268">B255/B$525</f>
        <v>2.645469907857913E-4</v>
      </c>
      <c r="C782" s="24">
        <f t="shared" si="268"/>
        <v>4.7001157549724572E-4</v>
      </c>
      <c r="D782" s="24">
        <f t="shared" si="268"/>
        <v>6.7682113015696201E-4</v>
      </c>
      <c r="E782" s="24">
        <f t="shared" si="268"/>
        <v>7.8050261948970029E-4</v>
      </c>
      <c r="F782" s="24">
        <f t="shared" si="268"/>
        <v>7.4763127366315194E-4</v>
      </c>
      <c r="G782" s="24">
        <f t="shared" si="268"/>
        <v>7.8234754308610756E-7</v>
      </c>
      <c r="H782" s="24">
        <f t="shared" si="268"/>
        <v>1.9804106030135713E-6</v>
      </c>
      <c r="I782" s="24">
        <f t="shared" si="268"/>
        <v>0</v>
      </c>
      <c r="J782" s="24">
        <f t="shared" si="268"/>
        <v>0</v>
      </c>
      <c r="K782" s="24">
        <f t="shared" si="268"/>
        <v>2.3763980626870782E-6</v>
      </c>
      <c r="L782" s="24">
        <f t="shared" si="268"/>
        <v>2.4299682740494086E-5</v>
      </c>
      <c r="M782" s="24">
        <f t="shared" si="268"/>
        <v>1.1861849348246396E-5</v>
      </c>
      <c r="N782" s="24">
        <f t="shared" si="268"/>
        <v>4.6828541670117076E-6</v>
      </c>
      <c r="O782" s="24">
        <f t="shared" si="268"/>
        <v>7.4996514841211179E-5</v>
      </c>
      <c r="P782" s="24">
        <f t="shared" si="268"/>
        <v>9.8551400903364324E-4</v>
      </c>
      <c r="Q782" s="24">
        <f t="shared" si="268"/>
        <v>5.2542870014129833E-4</v>
      </c>
      <c r="R782" s="24">
        <f t="shared" si="268"/>
        <v>1.496714997351592E-5</v>
      </c>
      <c r="S782" s="24">
        <f t="shared" si="268"/>
        <v>4.8554650854883431E-6</v>
      </c>
      <c r="T782" s="24">
        <f t="shared" si="268"/>
        <v>3.3093163619503549E-5</v>
      </c>
      <c r="U782" s="24">
        <f t="shared" si="268"/>
        <v>2.4742682512580421E-6</v>
      </c>
      <c r="V782" s="24">
        <f t="shared" si="268"/>
        <v>1.9531173714395038E-6</v>
      </c>
      <c r="W782" s="24">
        <f t="shared" si="268"/>
        <v>1.4675066270113697E-5</v>
      </c>
      <c r="X782" s="24">
        <f t="shared" si="268"/>
        <v>6.7340887678131322E-6</v>
      </c>
      <c r="Y782" s="24">
        <f t="shared" si="268"/>
        <v>7.1064383244522469E-6</v>
      </c>
      <c r="Z782" t="str">
        <f t="shared" si="208"/>
        <v>CP Shapirobacteria</v>
      </c>
    </row>
    <row r="783" spans="1:26" x14ac:dyDescent="0.2">
      <c r="A783" t="s">
        <v>370</v>
      </c>
      <c r="B783" s="24">
        <f t="shared" ref="B783:Y783" si="269">B256/B$525</f>
        <v>1.268390315562299E-3</v>
      </c>
      <c r="C783" s="24">
        <f t="shared" si="269"/>
        <v>4.6778218513907039E-4</v>
      </c>
      <c r="D783" s="24">
        <f t="shared" si="269"/>
        <v>6.6116679436587476E-4</v>
      </c>
      <c r="E783" s="24">
        <f t="shared" si="269"/>
        <v>2.4342904461203437E-4</v>
      </c>
      <c r="F783" s="24">
        <f t="shared" si="269"/>
        <v>4.8038921218465598E-4</v>
      </c>
      <c r="G783" s="24">
        <f t="shared" si="269"/>
        <v>2.9475616803498422E-5</v>
      </c>
      <c r="H783" s="24">
        <f t="shared" si="269"/>
        <v>9.4372731510526957E-4</v>
      </c>
      <c r="I783" s="24">
        <f t="shared" si="269"/>
        <v>1.8984182193731771E-5</v>
      </c>
      <c r="J783" s="24">
        <f t="shared" si="269"/>
        <v>1.3988326740473815E-5</v>
      </c>
      <c r="K783" s="24">
        <f t="shared" si="269"/>
        <v>1.4192450200203415E-3</v>
      </c>
      <c r="L783" s="24">
        <f t="shared" si="269"/>
        <v>3.3699506270248201E-5</v>
      </c>
      <c r="M783" s="24">
        <f t="shared" si="269"/>
        <v>1.1374452960313023E-3</v>
      </c>
      <c r="N783" s="24">
        <f t="shared" si="269"/>
        <v>2.4987860454032386E-5</v>
      </c>
      <c r="O783" s="24">
        <f t="shared" si="269"/>
        <v>6.4519268153467532E-4</v>
      </c>
      <c r="P783" s="24">
        <f t="shared" si="269"/>
        <v>5.8395675899415871E-4</v>
      </c>
      <c r="Q783" s="24">
        <f t="shared" si="269"/>
        <v>3.9640242245197327E-4</v>
      </c>
      <c r="R783" s="24">
        <f t="shared" si="269"/>
        <v>9.0916761461414398E-5</v>
      </c>
      <c r="S783" s="24">
        <f t="shared" si="269"/>
        <v>8.7847576837752326E-4</v>
      </c>
      <c r="T783" s="24">
        <f t="shared" si="269"/>
        <v>1.696521790965526E-3</v>
      </c>
      <c r="U783" s="24">
        <f t="shared" si="269"/>
        <v>1.7432803219519378E-5</v>
      </c>
      <c r="V783" s="24">
        <f t="shared" si="269"/>
        <v>7.3144157517423167E-5</v>
      </c>
      <c r="W783" s="24">
        <f t="shared" si="269"/>
        <v>3.3709853153481034E-5</v>
      </c>
      <c r="X783" s="24">
        <f t="shared" si="269"/>
        <v>3.9473430623934331E-5</v>
      </c>
      <c r="Y783" s="24">
        <f t="shared" si="269"/>
        <v>3.9950299717097863E-5</v>
      </c>
      <c r="Z783" t="str">
        <f t="shared" si="208"/>
        <v>Thaumarchaeota</v>
      </c>
    </row>
    <row r="784" spans="1:26" x14ac:dyDescent="0.2">
      <c r="A784" t="s">
        <v>371</v>
      </c>
      <c r="B784" s="24">
        <f t="shared" ref="B784:Y784" si="270">B257/B$525</f>
        <v>1.7774945047704818E-4</v>
      </c>
      <c r="C784" s="24">
        <f t="shared" si="270"/>
        <v>4.6246460789332205E-4</v>
      </c>
      <c r="D784" s="24">
        <f t="shared" si="270"/>
        <v>3.8857762121149043E-4</v>
      </c>
      <c r="E784" s="24">
        <f t="shared" si="270"/>
        <v>7.1262372932717072E-4</v>
      </c>
      <c r="F784" s="24">
        <f t="shared" si="270"/>
        <v>8.3504969461169079E-4</v>
      </c>
      <c r="G784" s="24">
        <f t="shared" si="270"/>
        <v>7.0279653549988913E-9</v>
      </c>
      <c r="H784" s="24">
        <f t="shared" si="270"/>
        <v>1.181096052422257E-6</v>
      </c>
      <c r="I784" s="24">
        <f t="shared" si="270"/>
        <v>0</v>
      </c>
      <c r="J784" s="24">
        <f t="shared" si="270"/>
        <v>0</v>
      </c>
      <c r="K784" s="24">
        <f t="shared" si="270"/>
        <v>4.8788736041439316E-6</v>
      </c>
      <c r="L784" s="24">
        <f t="shared" si="270"/>
        <v>1.8589774608798317E-8</v>
      </c>
      <c r="M784" s="24">
        <f t="shared" si="270"/>
        <v>3.2550121015584322E-6</v>
      </c>
      <c r="N784" s="24">
        <f t="shared" si="270"/>
        <v>9.2029310889704332E-8</v>
      </c>
      <c r="O784" s="24">
        <f t="shared" si="270"/>
        <v>3.7150346450639527E-5</v>
      </c>
      <c r="P784" s="24">
        <f t="shared" si="270"/>
        <v>9.1152363863740058E-4</v>
      </c>
      <c r="Q784" s="24">
        <f t="shared" si="270"/>
        <v>7.0237154484043137E-4</v>
      </c>
      <c r="R784" s="24">
        <f t="shared" si="270"/>
        <v>2.6470780882540038E-8</v>
      </c>
      <c r="S784" s="24">
        <f t="shared" si="270"/>
        <v>2.0007292381612905E-6</v>
      </c>
      <c r="T784" s="24">
        <f t="shared" si="270"/>
        <v>6.7365137993571654E-6</v>
      </c>
      <c r="U784" s="24">
        <f t="shared" si="270"/>
        <v>2.3058930734285054E-7</v>
      </c>
      <c r="V784" s="24">
        <f t="shared" si="270"/>
        <v>2.558797838191501E-7</v>
      </c>
      <c r="W784" s="24">
        <f t="shared" si="270"/>
        <v>8.3789277822060858E-7</v>
      </c>
      <c r="X784" s="24">
        <f t="shared" si="270"/>
        <v>2.6029503935220479E-7</v>
      </c>
      <c r="Y784" s="24">
        <f t="shared" si="270"/>
        <v>1.6575126571563852E-7</v>
      </c>
      <c r="Z784" t="str">
        <f t="shared" si="208"/>
        <v>CP Bathyarchaeota</v>
      </c>
    </row>
    <row r="785" spans="1:26" x14ac:dyDescent="0.2">
      <c r="A785" t="s">
        <v>372</v>
      </c>
      <c r="B785" s="24">
        <f t="shared" ref="B785:Y785" si="271">B258/B$525</f>
        <v>8.4106451772384704E-5</v>
      </c>
      <c r="C785" s="24">
        <f t="shared" si="271"/>
        <v>4.6217996990521333E-4</v>
      </c>
      <c r="D785" s="24">
        <f t="shared" si="271"/>
        <v>2.3706214753312497E-4</v>
      </c>
      <c r="E785" s="24">
        <f t="shared" si="271"/>
        <v>7.9090503079529487E-4</v>
      </c>
      <c r="F785" s="24">
        <f t="shared" si="271"/>
        <v>8.3693891168445966E-4</v>
      </c>
      <c r="G785" s="24">
        <f t="shared" si="271"/>
        <v>9.0178693177414467E-8</v>
      </c>
      <c r="H785" s="24">
        <f t="shared" si="271"/>
        <v>2.7830175238768984E-7</v>
      </c>
      <c r="I785" s="24">
        <f t="shared" si="271"/>
        <v>1.5202854413942167E-9</v>
      </c>
      <c r="J785" s="24">
        <f t="shared" si="271"/>
        <v>1.5731264925865683E-8</v>
      </c>
      <c r="K785" s="24">
        <f t="shared" si="271"/>
        <v>1.0048372396808517E-7</v>
      </c>
      <c r="L785" s="24">
        <f t="shared" si="271"/>
        <v>8.5402137078569512E-9</v>
      </c>
      <c r="M785" s="24">
        <f t="shared" si="271"/>
        <v>1.3753574685971528E-7</v>
      </c>
      <c r="N785" s="24">
        <f t="shared" si="271"/>
        <v>7.5180221866504269E-9</v>
      </c>
      <c r="O785" s="24">
        <f t="shared" si="271"/>
        <v>1.9477702960428362E-5</v>
      </c>
      <c r="P785" s="24">
        <f t="shared" si="271"/>
        <v>1.2897170723037801E-3</v>
      </c>
      <c r="Q785" s="24">
        <f t="shared" si="271"/>
        <v>6.5643030269839418E-4</v>
      </c>
      <c r="R785" s="24">
        <f t="shared" si="271"/>
        <v>1.5377041026115722E-8</v>
      </c>
      <c r="S785" s="24">
        <f t="shared" si="271"/>
        <v>1.8433293116627302E-7</v>
      </c>
      <c r="T785" s="24">
        <f t="shared" si="271"/>
        <v>3.6253563232797692E-6</v>
      </c>
      <c r="U785" s="24">
        <f t="shared" si="271"/>
        <v>6.1486910794743355E-9</v>
      </c>
      <c r="V785" s="24">
        <f t="shared" si="271"/>
        <v>6.6318302844485106E-9</v>
      </c>
      <c r="W785" s="24">
        <f t="shared" si="271"/>
        <v>4.9955057778731474E-8</v>
      </c>
      <c r="X785" s="24">
        <f t="shared" si="271"/>
        <v>5.4404776991347272E-9</v>
      </c>
      <c r="Y785" s="24">
        <f t="shared" si="271"/>
        <v>1.5291905192198646E-8</v>
      </c>
      <c r="Z785" t="str">
        <f t="shared" si="208"/>
        <v>CP Poribacteria</v>
      </c>
    </row>
    <row r="786" spans="1:26" x14ac:dyDescent="0.2">
      <c r="A786" t="s">
        <v>373</v>
      </c>
      <c r="B786" s="24">
        <f t="shared" ref="B786:Y786" si="272">B259/B$525</f>
        <v>5.5720832179476586E-4</v>
      </c>
      <c r="C786" s="24">
        <f t="shared" si="272"/>
        <v>4.5905859317589895E-4</v>
      </c>
      <c r="D786" s="24">
        <f t="shared" si="272"/>
        <v>4.3794945234104454E-4</v>
      </c>
      <c r="E786" s="24">
        <f t="shared" si="272"/>
        <v>5.2703955746667393E-4</v>
      </c>
      <c r="F786" s="24">
        <f t="shared" si="272"/>
        <v>6.4747090583447203E-4</v>
      </c>
      <c r="G786" s="24">
        <f t="shared" si="272"/>
        <v>6.2268363669658506E-4</v>
      </c>
      <c r="H786" s="24">
        <f t="shared" si="272"/>
        <v>5.8779295939720986E-4</v>
      </c>
      <c r="I786" s="24">
        <f t="shared" si="272"/>
        <v>1.2291755154598286E-3</v>
      </c>
      <c r="J786" s="24">
        <f t="shared" si="272"/>
        <v>5.8851059261108151E-4</v>
      </c>
      <c r="K786" s="24">
        <f t="shared" si="272"/>
        <v>9.8843530455378179E-5</v>
      </c>
      <c r="L786" s="24">
        <f t="shared" si="272"/>
        <v>2.8605727735607343E-4</v>
      </c>
      <c r="M786" s="24">
        <f t="shared" si="272"/>
        <v>2.7471217733475667E-4</v>
      </c>
      <c r="N786" s="24">
        <f t="shared" si="272"/>
        <v>3.7799293281424147E-3</v>
      </c>
      <c r="O786" s="24">
        <f t="shared" si="272"/>
        <v>1.0089945563956897E-4</v>
      </c>
      <c r="P786" s="24">
        <f t="shared" si="272"/>
        <v>9.4666087857547102E-5</v>
      </c>
      <c r="Q786" s="24">
        <f t="shared" si="272"/>
        <v>2.3712306951670272E-4</v>
      </c>
      <c r="R786" s="24">
        <f t="shared" si="272"/>
        <v>3.3920473697037558E-4</v>
      </c>
      <c r="S786" s="24">
        <f t="shared" si="272"/>
        <v>9.6599073502055897E-5</v>
      </c>
      <c r="T786" s="24">
        <f t="shared" si="272"/>
        <v>7.6816919890516575E-5</v>
      </c>
      <c r="U786" s="24">
        <f t="shared" si="272"/>
        <v>9.6260462686512875E-4</v>
      </c>
      <c r="V786" s="24">
        <f t="shared" si="272"/>
        <v>1.5609090943897914E-3</v>
      </c>
      <c r="W786" s="24">
        <f t="shared" si="272"/>
        <v>1.0723791040084044E-3</v>
      </c>
      <c r="X786" s="24">
        <f t="shared" si="272"/>
        <v>1.1279778952743525E-3</v>
      </c>
      <c r="Y786" s="24">
        <f t="shared" si="272"/>
        <v>8.0356851412333793E-4</v>
      </c>
      <c r="Z786" t="str">
        <f t="shared" ref="Z786:Z849" si="273">VLOOKUP(A786,AB:AE,4,FALSE)</f>
        <v>Alphaproteobacteria non LD12</v>
      </c>
    </row>
    <row r="787" spans="1:26" x14ac:dyDescent="0.2">
      <c r="A787" t="s">
        <v>374</v>
      </c>
      <c r="B787" s="24">
        <f t="shared" ref="B787:Y787" si="274">B260/B$525</f>
        <v>1.4754547779758918E-4</v>
      </c>
      <c r="C787" s="24">
        <f t="shared" si="274"/>
        <v>4.5751289294870254E-4</v>
      </c>
      <c r="D787" s="24">
        <f t="shared" si="274"/>
        <v>2.2368373490293166E-4</v>
      </c>
      <c r="E787" s="24">
        <f t="shared" si="274"/>
        <v>3.2994964039622792E-4</v>
      </c>
      <c r="F787" s="24">
        <f t="shared" si="274"/>
        <v>5.7892643903545015E-4</v>
      </c>
      <c r="G787" s="24">
        <f t="shared" si="274"/>
        <v>6.4313623867159111E-5</v>
      </c>
      <c r="H787" s="24">
        <f t="shared" si="274"/>
        <v>1.3287130243975164E-4</v>
      </c>
      <c r="I787" s="24">
        <f t="shared" si="274"/>
        <v>6.5080739762445969E-5</v>
      </c>
      <c r="J787" s="24">
        <f t="shared" si="274"/>
        <v>5.9859972966345022E-5</v>
      </c>
      <c r="K787" s="24">
        <f t="shared" si="274"/>
        <v>4.4336686905678356E-4</v>
      </c>
      <c r="L787" s="24">
        <f t="shared" si="274"/>
        <v>6.5994268276682531E-5</v>
      </c>
      <c r="M787" s="24">
        <f t="shared" si="274"/>
        <v>1.753713420736894E-4</v>
      </c>
      <c r="N787" s="24">
        <f t="shared" si="274"/>
        <v>1.3771256080906614E-4</v>
      </c>
      <c r="O787" s="24">
        <f t="shared" si="274"/>
        <v>1.0478981568327448E-4</v>
      </c>
      <c r="P787" s="24">
        <f t="shared" si="274"/>
        <v>5.2180863208287174E-4</v>
      </c>
      <c r="Q787" s="24">
        <f t="shared" si="274"/>
        <v>4.3095175284197404E-4</v>
      </c>
      <c r="R787" s="24">
        <f t="shared" si="274"/>
        <v>4.5231148864190913E-5</v>
      </c>
      <c r="S787" s="24">
        <f t="shared" si="274"/>
        <v>1.8975897530703492E-4</v>
      </c>
      <c r="T787" s="24">
        <f t="shared" si="274"/>
        <v>9.0795987767302143E-5</v>
      </c>
      <c r="U787" s="24">
        <f t="shared" si="274"/>
        <v>5.8129997766555818E-5</v>
      </c>
      <c r="V787" s="24">
        <f t="shared" si="274"/>
        <v>1.3024711493236921E-4</v>
      </c>
      <c r="W787" s="24">
        <f t="shared" si="274"/>
        <v>6.255900843025516E-5</v>
      </c>
      <c r="X787" s="24">
        <f t="shared" si="274"/>
        <v>5.941774283215312E-5</v>
      </c>
      <c r="Y787" s="24">
        <f t="shared" si="274"/>
        <v>5.7223121554535871E-5</v>
      </c>
      <c r="Z787" t="str">
        <f t="shared" si="273"/>
        <v>CP Poribacteria</v>
      </c>
    </row>
    <row r="788" spans="1:26" x14ac:dyDescent="0.2">
      <c r="A788" t="s">
        <v>375</v>
      </c>
      <c r="B788" s="24">
        <f t="shared" ref="B788:Y788" si="275">B261/B$525</f>
        <v>4.400591785417933E-4</v>
      </c>
      <c r="C788" s="24">
        <f t="shared" si="275"/>
        <v>4.5190645875033391E-4</v>
      </c>
      <c r="D788" s="24">
        <f t="shared" si="275"/>
        <v>4.8558125632709021E-4</v>
      </c>
      <c r="E788" s="24">
        <f t="shared" si="275"/>
        <v>6.1918295738573571E-4</v>
      </c>
      <c r="F788" s="24">
        <f t="shared" si="275"/>
        <v>4.6309617646691625E-4</v>
      </c>
      <c r="G788" s="24">
        <f t="shared" si="275"/>
        <v>1.2243470215451595E-3</v>
      </c>
      <c r="H788" s="24">
        <f t="shared" si="275"/>
        <v>5.5328619174696916E-4</v>
      </c>
      <c r="I788" s="24">
        <f t="shared" si="275"/>
        <v>6.2081887259623927E-4</v>
      </c>
      <c r="J788" s="24">
        <f t="shared" si="275"/>
        <v>4.0420575076663331E-4</v>
      </c>
      <c r="K788" s="24">
        <f t="shared" si="275"/>
        <v>2.7247335415956329E-4</v>
      </c>
      <c r="L788" s="24">
        <f t="shared" si="275"/>
        <v>4.0963052783196658E-4</v>
      </c>
      <c r="M788" s="24">
        <f t="shared" si="275"/>
        <v>3.491541291822979E-4</v>
      </c>
      <c r="N788" s="24">
        <f t="shared" si="275"/>
        <v>2.9380637695187566E-4</v>
      </c>
      <c r="O788" s="24">
        <f t="shared" si="275"/>
        <v>2.8172435422923559E-4</v>
      </c>
      <c r="P788" s="24">
        <f t="shared" si="275"/>
        <v>2.9436181550333303E-4</v>
      </c>
      <c r="Q788" s="24">
        <f t="shared" si="275"/>
        <v>2.9972105774295085E-4</v>
      </c>
      <c r="R788" s="24">
        <f t="shared" si="275"/>
        <v>3.767200869436865E-4</v>
      </c>
      <c r="S788" s="24">
        <f t="shared" si="275"/>
        <v>1.9297860491293778E-4</v>
      </c>
      <c r="T788" s="24">
        <f t="shared" si="275"/>
        <v>1.8599642107150312E-4</v>
      </c>
      <c r="U788" s="24">
        <f t="shared" si="275"/>
        <v>1.7012084267407167E-4</v>
      </c>
      <c r="V788" s="24">
        <f t="shared" si="275"/>
        <v>8.1424610769679039E-5</v>
      </c>
      <c r="W788" s="24">
        <f t="shared" si="275"/>
        <v>1.3239497239757336E-4</v>
      </c>
      <c r="X788" s="24">
        <f t="shared" si="275"/>
        <v>1.9104917313379299E-4</v>
      </c>
      <c r="Y788" s="24">
        <f t="shared" si="275"/>
        <v>1.1262524369125722E-4</v>
      </c>
      <c r="Z788" t="str">
        <f t="shared" si="273"/>
        <v>Deltaproteobacteria</v>
      </c>
    </row>
    <row r="789" spans="1:26" x14ac:dyDescent="0.2">
      <c r="A789" t="s">
        <v>376</v>
      </c>
      <c r="B789" s="24">
        <f t="shared" ref="B789:Y789" si="276">B262/B$525</f>
        <v>4.9056699040997799E-4</v>
      </c>
      <c r="C789" s="24">
        <f t="shared" si="276"/>
        <v>4.4816243252216082E-4</v>
      </c>
      <c r="D789" s="24">
        <f t="shared" si="276"/>
        <v>6.4326360710127706E-4</v>
      </c>
      <c r="E789" s="24">
        <f t="shared" si="276"/>
        <v>4.4593076814792329E-4</v>
      </c>
      <c r="F789" s="24">
        <f t="shared" si="276"/>
        <v>5.9531995574858333E-4</v>
      </c>
      <c r="G789" s="24">
        <f t="shared" si="276"/>
        <v>8.6458880230692197E-8</v>
      </c>
      <c r="H789" s="24">
        <f t="shared" si="276"/>
        <v>2.1187178635690217E-6</v>
      </c>
      <c r="I789" s="24">
        <f t="shared" si="276"/>
        <v>0</v>
      </c>
      <c r="J789" s="24">
        <f t="shared" si="276"/>
        <v>1.952756597338796E-8</v>
      </c>
      <c r="K789" s="24">
        <f t="shared" si="276"/>
        <v>6.0583980563689578E-7</v>
      </c>
      <c r="L789" s="24">
        <f t="shared" si="276"/>
        <v>3.1598265763856752E-9</v>
      </c>
      <c r="M789" s="24">
        <f t="shared" si="276"/>
        <v>0</v>
      </c>
      <c r="N789" s="24">
        <f t="shared" si="276"/>
        <v>0</v>
      </c>
      <c r="O789" s="24">
        <f t="shared" si="276"/>
        <v>1.3632561437958702E-4</v>
      </c>
      <c r="P789" s="24">
        <f t="shared" si="276"/>
        <v>6.9300207965175228E-4</v>
      </c>
      <c r="Q789" s="24">
        <f t="shared" si="276"/>
        <v>3.8725996848314122E-4</v>
      </c>
      <c r="R789" s="24">
        <f t="shared" si="276"/>
        <v>0</v>
      </c>
      <c r="S789" s="24">
        <f t="shared" si="276"/>
        <v>9.1531001788294817E-8</v>
      </c>
      <c r="T789" s="24">
        <f t="shared" si="276"/>
        <v>6.0170512573604792E-5</v>
      </c>
      <c r="U789" s="24">
        <f t="shared" si="276"/>
        <v>5.7578262362684353E-8</v>
      </c>
      <c r="V789" s="24">
        <f t="shared" si="276"/>
        <v>1.5013883579568001E-8</v>
      </c>
      <c r="W789" s="24">
        <f t="shared" si="276"/>
        <v>8.2738671930749444E-8</v>
      </c>
      <c r="X789" s="24">
        <f t="shared" si="276"/>
        <v>0</v>
      </c>
      <c r="Y789" s="24">
        <f t="shared" si="276"/>
        <v>5.7154139720904796E-8</v>
      </c>
      <c r="Z789" t="str">
        <f t="shared" si="273"/>
        <v>Actinobacteria</v>
      </c>
    </row>
    <row r="790" spans="1:26" x14ac:dyDescent="0.2">
      <c r="A790" t="s">
        <v>377</v>
      </c>
      <c r="B790" s="24">
        <f t="shared" ref="B790:Y790" si="277">B263/B$525</f>
        <v>1.5953798147518472E-4</v>
      </c>
      <c r="C790" s="24">
        <f t="shared" si="277"/>
        <v>4.4660283879449349E-4</v>
      </c>
      <c r="D790" s="24">
        <f t="shared" si="277"/>
        <v>3.0198805218200166E-4</v>
      </c>
      <c r="E790" s="24">
        <f t="shared" si="277"/>
        <v>1.9543083839597308E-4</v>
      </c>
      <c r="F790" s="24">
        <f t="shared" si="277"/>
        <v>3.079485232927306E-4</v>
      </c>
      <c r="G790" s="24">
        <f t="shared" si="277"/>
        <v>3.535404358227478E-5</v>
      </c>
      <c r="H790" s="24">
        <f t="shared" si="277"/>
        <v>1.5458420840709988E-3</v>
      </c>
      <c r="I790" s="24">
        <f t="shared" si="277"/>
        <v>2.6205441144000592E-5</v>
      </c>
      <c r="J790" s="24">
        <f t="shared" si="277"/>
        <v>1.6362569346283484E-5</v>
      </c>
      <c r="K790" s="24">
        <f t="shared" si="277"/>
        <v>1.2610059318747446E-3</v>
      </c>
      <c r="L790" s="24">
        <f t="shared" si="277"/>
        <v>1.8699738390809205E-5</v>
      </c>
      <c r="M790" s="24">
        <f t="shared" si="277"/>
        <v>2.1242101001537781E-3</v>
      </c>
      <c r="N790" s="24">
        <f t="shared" si="277"/>
        <v>1.3930805097590753E-5</v>
      </c>
      <c r="O790" s="24">
        <f t="shared" si="277"/>
        <v>1.593501411058096E-4</v>
      </c>
      <c r="P790" s="24">
        <f t="shared" si="277"/>
        <v>2.2376075382825618E-4</v>
      </c>
      <c r="Q790" s="24">
        <f t="shared" si="277"/>
        <v>1.5583901394035219E-4</v>
      </c>
      <c r="R790" s="24">
        <f t="shared" si="277"/>
        <v>5.2263008192854148E-5</v>
      </c>
      <c r="S790" s="24">
        <f t="shared" si="277"/>
        <v>7.6937024583728262E-4</v>
      </c>
      <c r="T790" s="24">
        <f t="shared" si="277"/>
        <v>3.817583604403071E-4</v>
      </c>
      <c r="U790" s="24">
        <f t="shared" si="277"/>
        <v>1.5935795536901975E-5</v>
      </c>
      <c r="V790" s="24">
        <f t="shared" si="277"/>
        <v>1.4980754323759801E-5</v>
      </c>
      <c r="W790" s="24">
        <f t="shared" si="277"/>
        <v>1.4589113349771078E-5</v>
      </c>
      <c r="X790" s="24">
        <f t="shared" si="277"/>
        <v>2.0956770929813149E-5</v>
      </c>
      <c r="Y790" s="24">
        <f t="shared" si="277"/>
        <v>1.625616045492684E-5</v>
      </c>
      <c r="Z790" t="str">
        <f t="shared" si="273"/>
        <v>Planctomycetes</v>
      </c>
    </row>
    <row r="791" spans="1:26" x14ac:dyDescent="0.2">
      <c r="A791" t="s">
        <v>378</v>
      </c>
      <c r="B791" s="24">
        <f t="shared" ref="B791:Y791" si="278">B264/B$525</f>
        <v>5.0751309773817174E-4</v>
      </c>
      <c r="C791" s="24">
        <f t="shared" si="278"/>
        <v>4.4448955070419053E-4</v>
      </c>
      <c r="D791" s="24">
        <f t="shared" si="278"/>
        <v>8.8640303348321882E-4</v>
      </c>
      <c r="E791" s="24">
        <f t="shared" si="278"/>
        <v>5.4533694700935971E-4</v>
      </c>
      <c r="F791" s="24">
        <f t="shared" si="278"/>
        <v>6.3418272375404103E-4</v>
      </c>
      <c r="G791" s="24">
        <f t="shared" si="278"/>
        <v>1.6430574109714147E-7</v>
      </c>
      <c r="H791" s="24">
        <f t="shared" si="278"/>
        <v>4.9444879488747798E-6</v>
      </c>
      <c r="I791" s="24">
        <f t="shared" si="278"/>
        <v>8.2187417316310012E-8</v>
      </c>
      <c r="J791" s="24">
        <f t="shared" si="278"/>
        <v>1.2025514038135209E-7</v>
      </c>
      <c r="K791" s="24">
        <f t="shared" si="278"/>
        <v>3.5357110976374903E-6</v>
      </c>
      <c r="L791" s="24">
        <f t="shared" si="278"/>
        <v>8.4651299693206292E-8</v>
      </c>
      <c r="M791" s="24">
        <f t="shared" si="278"/>
        <v>1.649321631721176E-6</v>
      </c>
      <c r="N791" s="24">
        <f t="shared" si="278"/>
        <v>1.1365933141316571E-7</v>
      </c>
      <c r="O791" s="24">
        <f t="shared" si="278"/>
        <v>2.1655854446361527E-4</v>
      </c>
      <c r="P791" s="24">
        <f t="shared" si="278"/>
        <v>1.0193624483745951E-3</v>
      </c>
      <c r="Q791" s="24">
        <f t="shared" si="278"/>
        <v>4.4917664786467502E-4</v>
      </c>
      <c r="R791" s="24">
        <f t="shared" si="278"/>
        <v>1.2460892332540741E-7</v>
      </c>
      <c r="S791" s="24">
        <f t="shared" si="278"/>
        <v>1.6934960930419928E-6</v>
      </c>
      <c r="T791" s="24">
        <f t="shared" si="278"/>
        <v>1.5423499496193405E-4</v>
      </c>
      <c r="U791" s="24">
        <f t="shared" si="278"/>
        <v>1.5269274877404E-7</v>
      </c>
      <c r="V791" s="24">
        <f t="shared" si="278"/>
        <v>3.2497749237652944E-7</v>
      </c>
      <c r="W791" s="24">
        <f t="shared" si="278"/>
        <v>6.2806718021857836E-7</v>
      </c>
      <c r="X791" s="24">
        <f t="shared" si="278"/>
        <v>1.4023358830993616E-7</v>
      </c>
      <c r="Y791" s="24">
        <f t="shared" si="278"/>
        <v>1.7402011925763071E-7</v>
      </c>
      <c r="Z791" t="str">
        <f t="shared" si="273"/>
        <v>Armatimonadetes</v>
      </c>
    </row>
    <row r="792" spans="1:26" x14ac:dyDescent="0.2">
      <c r="A792" t="s">
        <v>379</v>
      </c>
      <c r="B792" s="24">
        <f t="shared" ref="B792:Y792" si="279">B265/B$525</f>
        <v>7.3920945220619296E-4</v>
      </c>
      <c r="C792" s="24">
        <f t="shared" si="279"/>
        <v>4.393289420518725E-4</v>
      </c>
      <c r="D792" s="24">
        <f t="shared" si="279"/>
        <v>4.8627594327615574E-4</v>
      </c>
      <c r="E792" s="24">
        <f t="shared" si="279"/>
        <v>3.1657824118263244E-4</v>
      </c>
      <c r="F792" s="24">
        <f t="shared" si="279"/>
        <v>4.1429283139873862E-4</v>
      </c>
      <c r="G792" s="24">
        <f t="shared" si="279"/>
        <v>2.4731060355901574E-4</v>
      </c>
      <c r="H792" s="24">
        <f t="shared" si="279"/>
        <v>8.8436724863264274E-4</v>
      </c>
      <c r="I792" s="24">
        <f t="shared" si="279"/>
        <v>2.6611880107875599E-4</v>
      </c>
      <c r="J792" s="24">
        <f t="shared" si="279"/>
        <v>2.5525842569672669E-4</v>
      </c>
      <c r="K792" s="24">
        <f t="shared" si="279"/>
        <v>1.0811994644016338E-3</v>
      </c>
      <c r="L792" s="24">
        <f t="shared" si="279"/>
        <v>2.3194347909545046E-4</v>
      </c>
      <c r="M792" s="24">
        <f t="shared" si="279"/>
        <v>8.0306044511034482E-4</v>
      </c>
      <c r="N792" s="24">
        <f t="shared" si="279"/>
        <v>2.571145344870106E-4</v>
      </c>
      <c r="O792" s="24">
        <f t="shared" si="279"/>
        <v>5.3484218166108461E-4</v>
      </c>
      <c r="P792" s="24">
        <f t="shared" si="279"/>
        <v>5.1531155267632025E-4</v>
      </c>
      <c r="Q792" s="24">
        <f t="shared" si="279"/>
        <v>4.1903311313960838E-4</v>
      </c>
      <c r="R792" s="24">
        <f t="shared" si="279"/>
        <v>2.4508910924601716E-4</v>
      </c>
      <c r="S792" s="24">
        <f t="shared" si="279"/>
        <v>6.8035654776377045E-4</v>
      </c>
      <c r="T792" s="24">
        <f t="shared" si="279"/>
        <v>3.9119482261664564E-3</v>
      </c>
      <c r="U792" s="24">
        <f t="shared" si="279"/>
        <v>2.211252480393711E-4</v>
      </c>
      <c r="V792" s="24">
        <f t="shared" si="279"/>
        <v>1.2400881141341212E-4</v>
      </c>
      <c r="W792" s="24">
        <f t="shared" si="279"/>
        <v>1.9812908161556409E-4</v>
      </c>
      <c r="X792" s="24">
        <f t="shared" si="279"/>
        <v>1.8729703816462457E-4</v>
      </c>
      <c r="Y792" s="24">
        <f t="shared" si="279"/>
        <v>1.491485215233942E-4</v>
      </c>
      <c r="Z792" t="str">
        <f t="shared" si="273"/>
        <v>Nitrospirae</v>
      </c>
    </row>
    <row r="793" spans="1:26" x14ac:dyDescent="0.2">
      <c r="A793" t="s">
        <v>380</v>
      </c>
      <c r="B793" s="24">
        <f t="shared" ref="B793:Y793" si="280">B266/B$525</f>
        <v>1.86516804487581E-4</v>
      </c>
      <c r="C793" s="24">
        <f t="shared" si="280"/>
        <v>4.3852399376742367E-4</v>
      </c>
      <c r="D793" s="24">
        <f t="shared" si="280"/>
        <v>2.8723790732026165E-4</v>
      </c>
      <c r="E793" s="24">
        <f t="shared" si="280"/>
        <v>1.8154608051774873E-4</v>
      </c>
      <c r="F793" s="24">
        <f t="shared" si="280"/>
        <v>3.6290562299147249E-4</v>
      </c>
      <c r="G793" s="24">
        <f t="shared" si="280"/>
        <v>1.073516381151028E-5</v>
      </c>
      <c r="H793" s="24">
        <f t="shared" si="280"/>
        <v>1.0951150220559246E-3</v>
      </c>
      <c r="I793" s="24">
        <f t="shared" si="280"/>
        <v>3.4034231756859415E-6</v>
      </c>
      <c r="J793" s="24">
        <f t="shared" si="280"/>
        <v>1.8606911056082375E-6</v>
      </c>
      <c r="K793" s="24">
        <f t="shared" si="280"/>
        <v>2.3347525328092202E-3</v>
      </c>
      <c r="L793" s="24">
        <f t="shared" si="280"/>
        <v>7.441116187806783E-6</v>
      </c>
      <c r="M793" s="24">
        <f t="shared" si="280"/>
        <v>2.5703356327817697E-3</v>
      </c>
      <c r="N793" s="24">
        <f t="shared" si="280"/>
        <v>2.788058522535682E-6</v>
      </c>
      <c r="O793" s="24">
        <f t="shared" si="280"/>
        <v>1.8386393435714673E-4</v>
      </c>
      <c r="P793" s="24">
        <f t="shared" si="280"/>
        <v>2.2484159898372979E-4</v>
      </c>
      <c r="Q793" s="24">
        <f t="shared" si="280"/>
        <v>2.2292199050759812E-4</v>
      </c>
      <c r="R793" s="24">
        <f t="shared" si="280"/>
        <v>3.4499052428734981E-5</v>
      </c>
      <c r="S793" s="24">
        <f t="shared" si="280"/>
        <v>1.0732561846280803E-3</v>
      </c>
      <c r="T793" s="24">
        <f t="shared" si="280"/>
        <v>8.7797930165227323E-4</v>
      </c>
      <c r="U793" s="24">
        <f t="shared" si="280"/>
        <v>1.5362492893460134E-6</v>
      </c>
      <c r="V793" s="24">
        <f t="shared" si="280"/>
        <v>8.8624207758107322E-6</v>
      </c>
      <c r="W793" s="24">
        <f t="shared" si="280"/>
        <v>1.8650664571719127E-6</v>
      </c>
      <c r="X793" s="24">
        <f t="shared" si="280"/>
        <v>2.7676731106767546E-6</v>
      </c>
      <c r="Y793" s="24">
        <f t="shared" si="280"/>
        <v>2.3724014961109239E-6</v>
      </c>
      <c r="Z793" t="str">
        <f t="shared" si="273"/>
        <v>Chloroflexi</v>
      </c>
    </row>
    <row r="794" spans="1:26" x14ac:dyDescent="0.2">
      <c r="A794" t="s">
        <v>381</v>
      </c>
      <c r="B794" s="24">
        <f t="shared" ref="B794:Y794" si="281">B267/B$525</f>
        <v>3.9791101504983137E-4</v>
      </c>
      <c r="C794" s="24">
        <f t="shared" si="281"/>
        <v>4.3769060462199594E-4</v>
      </c>
      <c r="D794" s="24">
        <f t="shared" si="281"/>
        <v>3.9465859577508968E-4</v>
      </c>
      <c r="E794" s="24">
        <f t="shared" si="281"/>
        <v>4.7907994730009138E-4</v>
      </c>
      <c r="F794" s="24">
        <f t="shared" si="281"/>
        <v>3.2433708355327634E-4</v>
      </c>
      <c r="G794" s="24">
        <f t="shared" si="281"/>
        <v>6.0509368198392302E-4</v>
      </c>
      <c r="H794" s="24">
        <f t="shared" si="281"/>
        <v>3.163271878361301E-4</v>
      </c>
      <c r="I794" s="24">
        <f t="shared" si="281"/>
        <v>5.4431792919746561E-4</v>
      </c>
      <c r="J794" s="24">
        <f t="shared" si="281"/>
        <v>2.3534357940949532E-4</v>
      </c>
      <c r="K794" s="24">
        <f t="shared" si="281"/>
        <v>1.2961287814478024E-5</v>
      </c>
      <c r="L794" s="24">
        <f t="shared" si="281"/>
        <v>2.4677827899127655E-4</v>
      </c>
      <c r="M794" s="24">
        <f t="shared" si="281"/>
        <v>1.6698349029190669E-5</v>
      </c>
      <c r="N794" s="24">
        <f t="shared" si="281"/>
        <v>1.7237540302487281E-4</v>
      </c>
      <c r="O794" s="24">
        <f t="shared" si="281"/>
        <v>3.6671624465027476E-4</v>
      </c>
      <c r="P794" s="24">
        <f t="shared" si="281"/>
        <v>2.893060641134361E-4</v>
      </c>
      <c r="Q794" s="24">
        <f t="shared" si="281"/>
        <v>2.3292259467374137E-4</v>
      </c>
      <c r="R794" s="24">
        <f t="shared" si="281"/>
        <v>3.5741298375441272E-4</v>
      </c>
      <c r="S794" s="24">
        <f t="shared" si="281"/>
        <v>1.3906124144573697E-4</v>
      </c>
      <c r="T794" s="24">
        <f t="shared" si="281"/>
        <v>9.2591073601980598E-5</v>
      </c>
      <c r="U794" s="24">
        <f t="shared" si="281"/>
        <v>2.0499878144600157E-4</v>
      </c>
      <c r="V794" s="24">
        <f t="shared" si="281"/>
        <v>6.7333277233084526E-5</v>
      </c>
      <c r="W794" s="24">
        <f t="shared" si="281"/>
        <v>3.5546104971474453E-4</v>
      </c>
      <c r="X794" s="24">
        <f t="shared" si="281"/>
        <v>1.7251805605711533E-4</v>
      </c>
      <c r="Y794" s="24">
        <f t="shared" si="281"/>
        <v>8.8248921075489195E-5</v>
      </c>
      <c r="Z794" t="str">
        <f t="shared" si="273"/>
        <v>Deltaproteobacteria</v>
      </c>
    </row>
    <row r="795" spans="1:26" x14ac:dyDescent="0.2">
      <c r="A795" t="s">
        <v>382</v>
      </c>
      <c r="B795" s="24">
        <f t="shared" ref="B795:Y795" si="282">B268/B$525</f>
        <v>2.1552667482182007E-4</v>
      </c>
      <c r="C795" s="24">
        <f t="shared" si="282"/>
        <v>4.3693706622944064E-4</v>
      </c>
      <c r="D795" s="24">
        <f t="shared" si="282"/>
        <v>3.0255456689895477E-4</v>
      </c>
      <c r="E795" s="24">
        <f t="shared" si="282"/>
        <v>3.6604769432619012E-4</v>
      </c>
      <c r="F795" s="24">
        <f t="shared" si="282"/>
        <v>3.6029639890500687E-4</v>
      </c>
      <c r="G795" s="24">
        <f t="shared" si="282"/>
        <v>4.7943308141662873E-4</v>
      </c>
      <c r="H795" s="24">
        <f t="shared" si="282"/>
        <v>2.7715336831793272E-4</v>
      </c>
      <c r="I795" s="24">
        <f t="shared" si="282"/>
        <v>5.2635531372766955E-4</v>
      </c>
      <c r="J795" s="24">
        <f t="shared" si="282"/>
        <v>3.4889819753346234E-4</v>
      </c>
      <c r="K795" s="24">
        <f t="shared" si="282"/>
        <v>1.9469546555446362E-4</v>
      </c>
      <c r="L795" s="24">
        <f t="shared" si="282"/>
        <v>2.8671362214672836E-4</v>
      </c>
      <c r="M795" s="24">
        <f t="shared" si="282"/>
        <v>3.4113680001275051E-4</v>
      </c>
      <c r="N795" s="24">
        <f t="shared" si="282"/>
        <v>2.4964478094656668E-4</v>
      </c>
      <c r="O795" s="24">
        <f t="shared" si="282"/>
        <v>3.6899499307042693E-4</v>
      </c>
      <c r="P795" s="24">
        <f t="shared" si="282"/>
        <v>3.0514996199825677E-4</v>
      </c>
      <c r="Q795" s="24">
        <f t="shared" si="282"/>
        <v>3.9942282148638421E-4</v>
      </c>
      <c r="R795" s="24">
        <f t="shared" si="282"/>
        <v>4.3204104052940842E-4</v>
      </c>
      <c r="S795" s="24">
        <f t="shared" si="282"/>
        <v>2.6838341423137259E-4</v>
      </c>
      <c r="T795" s="24">
        <f t="shared" si="282"/>
        <v>2.1427908028249631E-4</v>
      </c>
      <c r="U795" s="24">
        <f t="shared" si="282"/>
        <v>2.9168949548878686E-4</v>
      </c>
      <c r="V795" s="24">
        <f t="shared" si="282"/>
        <v>1.4090592141482558E-4</v>
      </c>
      <c r="W795" s="24">
        <f t="shared" si="282"/>
        <v>2.9109651356412468E-4</v>
      </c>
      <c r="X795" s="24">
        <f t="shared" si="282"/>
        <v>3.2268651937791029E-4</v>
      </c>
      <c r="Y795" s="24">
        <f t="shared" si="282"/>
        <v>2.1142846381898422E-4</v>
      </c>
      <c r="Z795" t="str">
        <f t="shared" si="273"/>
        <v>Alphaproteobacteria non LD12</v>
      </c>
    </row>
    <row r="796" spans="1:26" x14ac:dyDescent="0.2">
      <c r="A796" t="s">
        <v>383</v>
      </c>
      <c r="B796" s="24">
        <f t="shared" ref="B796:Y796" si="283">B269/B$525</f>
        <v>1.7763184136624646E-4</v>
      </c>
      <c r="C796" s="24">
        <f t="shared" si="283"/>
        <v>4.3193728620047187E-4</v>
      </c>
      <c r="D796" s="24">
        <f t="shared" si="283"/>
        <v>4.6363103111425678E-4</v>
      </c>
      <c r="E796" s="24">
        <f t="shared" si="283"/>
        <v>8.7356023642104919E-4</v>
      </c>
      <c r="F796" s="24">
        <f t="shared" si="283"/>
        <v>8.1855101129788596E-4</v>
      </c>
      <c r="G796" s="24">
        <f t="shared" si="283"/>
        <v>8.068912789839177E-8</v>
      </c>
      <c r="H796" s="24">
        <f t="shared" si="283"/>
        <v>1.1482979166546332E-6</v>
      </c>
      <c r="I796" s="24">
        <f t="shared" si="283"/>
        <v>3.529486817195427E-8</v>
      </c>
      <c r="J796" s="24">
        <f t="shared" si="283"/>
        <v>5.9547079226956733E-8</v>
      </c>
      <c r="K796" s="24">
        <f t="shared" si="283"/>
        <v>8.4542600614100228E-7</v>
      </c>
      <c r="L796" s="24">
        <f t="shared" si="283"/>
        <v>3.5468599031763265E-8</v>
      </c>
      <c r="M796" s="24">
        <f t="shared" si="283"/>
        <v>6.2737613255984139E-7</v>
      </c>
      <c r="N796" s="24">
        <f t="shared" si="283"/>
        <v>7.0419317465146133E-8</v>
      </c>
      <c r="O796" s="24">
        <f t="shared" si="283"/>
        <v>4.5092719202840377E-5</v>
      </c>
      <c r="P796" s="24">
        <f t="shared" si="283"/>
        <v>1.1020385689106819E-3</v>
      </c>
      <c r="Q796" s="24">
        <f t="shared" si="283"/>
        <v>8.2613266712926582E-4</v>
      </c>
      <c r="R796" s="24">
        <f t="shared" si="283"/>
        <v>1.8908246654692554E-7</v>
      </c>
      <c r="S796" s="24">
        <f t="shared" si="283"/>
        <v>5.2420244311304255E-7</v>
      </c>
      <c r="T796" s="24">
        <f t="shared" si="283"/>
        <v>2.6550167669137101E-5</v>
      </c>
      <c r="U796" s="24">
        <f t="shared" si="283"/>
        <v>2.1835122475714466E-7</v>
      </c>
      <c r="V796" s="24">
        <f t="shared" si="283"/>
        <v>4.5786631712735049E-7</v>
      </c>
      <c r="W796" s="24">
        <f t="shared" si="283"/>
        <v>1.1686670274036206E-6</v>
      </c>
      <c r="X796" s="24">
        <f t="shared" si="283"/>
        <v>1.4098816608051007E-7</v>
      </c>
      <c r="Y796" s="24">
        <f t="shared" si="283"/>
        <v>2.4303397608062324E-7</v>
      </c>
      <c r="Z796" t="str">
        <f t="shared" si="273"/>
        <v>CP Aminicemantes (OP8)</v>
      </c>
    </row>
    <row r="797" spans="1:26" x14ac:dyDescent="0.2">
      <c r="A797" t="s">
        <v>384</v>
      </c>
      <c r="B797" s="24">
        <f t="shared" ref="B797:Y797" si="284">B270/B$525</f>
        <v>2.5912053139904987E-4</v>
      </c>
      <c r="C797" s="24">
        <f t="shared" si="284"/>
        <v>4.2941260055077334E-4</v>
      </c>
      <c r="D797" s="24">
        <f t="shared" si="284"/>
        <v>3.1808260054484196E-4</v>
      </c>
      <c r="E797" s="24">
        <f t="shared" si="284"/>
        <v>3.9473895316423206E-4</v>
      </c>
      <c r="F797" s="24">
        <f t="shared" si="284"/>
        <v>3.4436900630047904E-4</v>
      </c>
      <c r="G797" s="24">
        <f t="shared" si="284"/>
        <v>4.2996696643329922E-4</v>
      </c>
      <c r="H797" s="24">
        <f t="shared" si="284"/>
        <v>2.5015111316699129E-4</v>
      </c>
      <c r="I797" s="24">
        <f t="shared" si="284"/>
        <v>6.6296656588104945E-4</v>
      </c>
      <c r="J797" s="24">
        <f t="shared" si="284"/>
        <v>8.7257839444932113E-4</v>
      </c>
      <c r="K797" s="24">
        <f t="shared" si="284"/>
        <v>4.1866225027413887E-5</v>
      </c>
      <c r="L797" s="24">
        <f t="shared" si="284"/>
        <v>7.0363906992514623E-4</v>
      </c>
      <c r="M797" s="24">
        <f t="shared" si="284"/>
        <v>6.1914901969511223E-5</v>
      </c>
      <c r="N797" s="24">
        <f t="shared" si="284"/>
        <v>6.8597610018245546E-4</v>
      </c>
      <c r="O797" s="24">
        <f t="shared" si="284"/>
        <v>6.8829692178215031E-4</v>
      </c>
      <c r="P797" s="24">
        <f t="shared" si="284"/>
        <v>4.5908007563836455E-4</v>
      </c>
      <c r="Q797" s="24">
        <f t="shared" si="284"/>
        <v>6.0742098051115275E-4</v>
      </c>
      <c r="R797" s="24">
        <f t="shared" si="284"/>
        <v>7.3496647687792494E-4</v>
      </c>
      <c r="S797" s="24">
        <f t="shared" si="284"/>
        <v>3.1318828621839469E-4</v>
      </c>
      <c r="T797" s="24">
        <f t="shared" si="284"/>
        <v>2.6741274718064382E-4</v>
      </c>
      <c r="U797" s="24">
        <f t="shared" si="284"/>
        <v>4.8365763419673004E-4</v>
      </c>
      <c r="V797" s="24">
        <f t="shared" si="284"/>
        <v>3.7683105224974278E-4</v>
      </c>
      <c r="W797" s="24">
        <f t="shared" si="284"/>
        <v>4.2089085344725378E-4</v>
      </c>
      <c r="X797" s="24">
        <f t="shared" si="284"/>
        <v>5.1271568339624027E-4</v>
      </c>
      <c r="Y797" s="24">
        <f t="shared" si="284"/>
        <v>5.8462070317040959E-4</v>
      </c>
      <c r="Z797" t="str">
        <f t="shared" si="273"/>
        <v>Alphaproteobacteria non LD12</v>
      </c>
    </row>
    <row r="798" spans="1:26" x14ac:dyDescent="0.2">
      <c r="A798" t="s">
        <v>385</v>
      </c>
      <c r="B798" s="24">
        <f t="shared" ref="B798:Y798" si="285">B271/B$525</f>
        <v>4.4024623246733519E-4</v>
      </c>
      <c r="C798" s="24">
        <f t="shared" si="285"/>
        <v>4.2828793558071513E-4</v>
      </c>
      <c r="D798" s="24">
        <f t="shared" si="285"/>
        <v>7.5137783514323399E-4</v>
      </c>
      <c r="E798" s="24">
        <f t="shared" si="285"/>
        <v>3.7362857467052675E-4</v>
      </c>
      <c r="F798" s="24">
        <f t="shared" si="285"/>
        <v>4.9510921842829821E-4</v>
      </c>
      <c r="G798" s="24">
        <f t="shared" si="285"/>
        <v>3.8606155003228605E-7</v>
      </c>
      <c r="H798" s="24">
        <f t="shared" si="285"/>
        <v>4.9292620203027459E-6</v>
      </c>
      <c r="I798" s="24">
        <f t="shared" si="285"/>
        <v>2.8760091578937938E-7</v>
      </c>
      <c r="J798" s="24">
        <f t="shared" si="285"/>
        <v>3.7206148324396036E-7</v>
      </c>
      <c r="K798" s="24">
        <f t="shared" si="285"/>
        <v>5.8539854100168555E-6</v>
      </c>
      <c r="L798" s="24">
        <f t="shared" si="285"/>
        <v>2.805655950754063E-7</v>
      </c>
      <c r="M798" s="24">
        <f t="shared" si="285"/>
        <v>2.4684650027130468E-6</v>
      </c>
      <c r="N798" s="24">
        <f t="shared" si="285"/>
        <v>7.264319220762623E-7</v>
      </c>
      <c r="O798" s="24">
        <f t="shared" si="285"/>
        <v>1.5838255920991119E-4</v>
      </c>
      <c r="P798" s="24">
        <f t="shared" si="285"/>
        <v>6.3174837566046097E-4</v>
      </c>
      <c r="Q798" s="24">
        <f t="shared" si="285"/>
        <v>4.6780187757036528E-4</v>
      </c>
      <c r="R798" s="24">
        <f t="shared" si="285"/>
        <v>3.9409582546722338E-7</v>
      </c>
      <c r="S798" s="24">
        <f t="shared" si="285"/>
        <v>2.1118617615845668E-6</v>
      </c>
      <c r="T798" s="24">
        <f t="shared" si="285"/>
        <v>1.416855848808734E-4</v>
      </c>
      <c r="U798" s="24">
        <f t="shared" si="285"/>
        <v>1.3973052151094302E-6</v>
      </c>
      <c r="V798" s="24">
        <f t="shared" si="285"/>
        <v>3.1352525621685798E-6</v>
      </c>
      <c r="W798" s="24">
        <f t="shared" si="285"/>
        <v>7.6827510968371193E-6</v>
      </c>
      <c r="X798" s="24">
        <f t="shared" si="285"/>
        <v>1.4011711262828651E-6</v>
      </c>
      <c r="Y798" s="24">
        <f t="shared" si="285"/>
        <v>1.4431507955482111E-6</v>
      </c>
      <c r="Z798" t="str">
        <f t="shared" si="273"/>
        <v>Chloroflexi</v>
      </c>
    </row>
    <row r="799" spans="1:26" x14ac:dyDescent="0.2">
      <c r="A799" t="s">
        <v>386</v>
      </c>
      <c r="B799" s="24">
        <f t="shared" ref="B799:Y799" si="286">B272/B$525</f>
        <v>3.1628098482000907E-4</v>
      </c>
      <c r="C799" s="24">
        <f t="shared" si="286"/>
        <v>4.2363318917361652E-4</v>
      </c>
      <c r="D799" s="24">
        <f t="shared" si="286"/>
        <v>3.9738663492313317E-4</v>
      </c>
      <c r="E799" s="24">
        <f t="shared" si="286"/>
        <v>4.7369818920561552E-4</v>
      </c>
      <c r="F799" s="24">
        <f t="shared" si="286"/>
        <v>3.8967035481522093E-4</v>
      </c>
      <c r="G799" s="24">
        <f t="shared" si="286"/>
        <v>6.3493813301899711E-4</v>
      </c>
      <c r="H799" s="24">
        <f t="shared" si="286"/>
        <v>3.2089543029681161E-4</v>
      </c>
      <c r="I799" s="24">
        <f t="shared" si="286"/>
        <v>5.2213252956792599E-4</v>
      </c>
      <c r="J799" s="24">
        <f t="shared" si="286"/>
        <v>3.3289414552878984E-4</v>
      </c>
      <c r="K799" s="24">
        <f t="shared" si="286"/>
        <v>1.1385203935176841E-4</v>
      </c>
      <c r="L799" s="24">
        <f t="shared" si="286"/>
        <v>4.0283475408020044E-4</v>
      </c>
      <c r="M799" s="24">
        <f t="shared" si="286"/>
        <v>2.6610653892863826E-4</v>
      </c>
      <c r="N799" s="24">
        <f t="shared" si="286"/>
        <v>3.2703860973731422E-4</v>
      </c>
      <c r="O799" s="24">
        <f t="shared" si="286"/>
        <v>3.8780861688827734E-4</v>
      </c>
      <c r="P799" s="24">
        <f t="shared" si="286"/>
        <v>3.2517358151618779E-4</v>
      </c>
      <c r="Q799" s="24">
        <f t="shared" si="286"/>
        <v>4.9298593125831507E-4</v>
      </c>
      <c r="R799" s="24">
        <f t="shared" si="286"/>
        <v>5.926427410140805E-4</v>
      </c>
      <c r="S799" s="24">
        <f t="shared" si="286"/>
        <v>2.6232772291433562E-4</v>
      </c>
      <c r="T799" s="24">
        <f t="shared" si="286"/>
        <v>2.4346135020829977E-4</v>
      </c>
      <c r="U799" s="24">
        <f t="shared" si="286"/>
        <v>2.8693086224261804E-4</v>
      </c>
      <c r="V799" s="24">
        <f t="shared" si="286"/>
        <v>2.0972641326156489E-4</v>
      </c>
      <c r="W799" s="24">
        <f t="shared" si="286"/>
        <v>2.8819596478152901E-4</v>
      </c>
      <c r="X799" s="24">
        <f t="shared" si="286"/>
        <v>4.8252714116304681E-4</v>
      </c>
      <c r="Y799" s="24">
        <f t="shared" si="286"/>
        <v>3.205375783235984E-4</v>
      </c>
      <c r="Z799" t="str">
        <f t="shared" si="273"/>
        <v>Actinobacteria</v>
      </c>
    </row>
    <row r="800" spans="1:26" x14ac:dyDescent="0.2">
      <c r="A800" t="s">
        <v>387</v>
      </c>
      <c r="B800" s="24">
        <f t="shared" ref="B800:Y800" si="287">B273/B$525</f>
        <v>1.5449223756478072E-4</v>
      </c>
      <c r="C800" s="24">
        <f t="shared" si="287"/>
        <v>4.1764698503890513E-4</v>
      </c>
      <c r="D800" s="24">
        <f t="shared" si="287"/>
        <v>3.049150409157988E-4</v>
      </c>
      <c r="E800" s="24">
        <f t="shared" si="287"/>
        <v>7.443278756076783E-4</v>
      </c>
      <c r="F800" s="24">
        <f t="shared" si="287"/>
        <v>7.8703079087789928E-4</v>
      </c>
      <c r="G800" s="24">
        <f t="shared" si="287"/>
        <v>7.9616602148180344E-8</v>
      </c>
      <c r="H800" s="24">
        <f t="shared" si="287"/>
        <v>6.0394758067219779E-7</v>
      </c>
      <c r="I800" s="24">
        <f t="shared" si="287"/>
        <v>0</v>
      </c>
      <c r="J800" s="24">
        <f t="shared" si="287"/>
        <v>5.9549557667489575E-9</v>
      </c>
      <c r="K800" s="24">
        <f t="shared" si="287"/>
        <v>3.2952842429719682E-7</v>
      </c>
      <c r="L800" s="24">
        <f t="shared" si="287"/>
        <v>0</v>
      </c>
      <c r="M800" s="24">
        <f t="shared" si="287"/>
        <v>0</v>
      </c>
      <c r="N800" s="24">
        <f t="shared" si="287"/>
        <v>1.4559216376028016E-8</v>
      </c>
      <c r="O800" s="24">
        <f t="shared" si="287"/>
        <v>4.6339265387803806E-5</v>
      </c>
      <c r="P800" s="24">
        <f t="shared" si="287"/>
        <v>9.8257107476786053E-4</v>
      </c>
      <c r="Q800" s="24">
        <f t="shared" si="287"/>
        <v>6.4895005245310265E-4</v>
      </c>
      <c r="R800" s="24">
        <f t="shared" si="287"/>
        <v>2.5890770195869576E-8</v>
      </c>
      <c r="S800" s="24">
        <f t="shared" si="287"/>
        <v>7.787437823595697E-8</v>
      </c>
      <c r="T800" s="24">
        <f t="shared" si="287"/>
        <v>8.8700735045926914E-6</v>
      </c>
      <c r="U800" s="24">
        <f t="shared" si="287"/>
        <v>2.3984927303761443E-8</v>
      </c>
      <c r="V800" s="24">
        <f t="shared" si="287"/>
        <v>6.5043025249324936E-8</v>
      </c>
      <c r="W800" s="24">
        <f t="shared" si="287"/>
        <v>4.1216872875821939E-8</v>
      </c>
      <c r="X800" s="24">
        <f t="shared" si="287"/>
        <v>2.390512928407683E-9</v>
      </c>
      <c r="Y800" s="24">
        <f t="shared" si="287"/>
        <v>8.5032101195183647E-9</v>
      </c>
      <c r="Z800" t="str">
        <f t="shared" si="273"/>
        <v>CP WOR-2 Omnitrophica</v>
      </c>
    </row>
    <row r="801" spans="1:26" x14ac:dyDescent="0.2">
      <c r="A801" t="s">
        <v>388</v>
      </c>
      <c r="B801" s="24">
        <f t="shared" ref="B801:Y801" si="288">B274/B$525</f>
        <v>3.3878761930136963E-4</v>
      </c>
      <c r="C801" s="24">
        <f t="shared" si="288"/>
        <v>4.1699651236002094E-4</v>
      </c>
      <c r="D801" s="24">
        <f t="shared" si="288"/>
        <v>4.3598850040248464E-4</v>
      </c>
      <c r="E801" s="24">
        <f t="shared" si="288"/>
        <v>1.0403282247436552E-3</v>
      </c>
      <c r="F801" s="24">
        <f t="shared" si="288"/>
        <v>9.6821032918232956E-4</v>
      </c>
      <c r="G801" s="24">
        <f t="shared" si="288"/>
        <v>4.8681660105616131E-8</v>
      </c>
      <c r="H801" s="24">
        <f t="shared" si="288"/>
        <v>2.2322444024432644E-7</v>
      </c>
      <c r="I801" s="24">
        <f t="shared" si="288"/>
        <v>3.3426926651749278E-8</v>
      </c>
      <c r="J801" s="24">
        <f t="shared" si="288"/>
        <v>4.5745782642503543E-8</v>
      </c>
      <c r="K801" s="24">
        <f t="shared" si="288"/>
        <v>2.2866122889587651E-8</v>
      </c>
      <c r="L801" s="24">
        <f t="shared" si="288"/>
        <v>1.8255923283299679E-8</v>
      </c>
      <c r="M801" s="24">
        <f t="shared" si="288"/>
        <v>2.5883768421556976E-8</v>
      </c>
      <c r="N801" s="24">
        <f t="shared" si="288"/>
        <v>7.0530920088872756E-9</v>
      </c>
      <c r="O801" s="24">
        <f t="shared" si="288"/>
        <v>6.1043736854388315E-5</v>
      </c>
      <c r="P801" s="24">
        <f t="shared" si="288"/>
        <v>1.1700730857878781E-3</v>
      </c>
      <c r="Q801" s="24">
        <f t="shared" si="288"/>
        <v>9.3071377015469794E-4</v>
      </c>
      <c r="R801" s="24">
        <f t="shared" si="288"/>
        <v>3.6838817064725077E-8</v>
      </c>
      <c r="S801" s="24">
        <f t="shared" si="288"/>
        <v>5.3851123423676913E-8</v>
      </c>
      <c r="T801" s="24">
        <f t="shared" si="288"/>
        <v>7.7576863093441254E-6</v>
      </c>
      <c r="U801" s="24">
        <f t="shared" si="288"/>
        <v>4.4381494888427954E-8</v>
      </c>
      <c r="V801" s="24">
        <f t="shared" si="288"/>
        <v>5.7782581258327431E-8</v>
      </c>
      <c r="W801" s="24">
        <f t="shared" si="288"/>
        <v>5.3470369389915792E-8</v>
      </c>
      <c r="X801" s="24">
        <f t="shared" si="288"/>
        <v>4.2680547549711937E-8</v>
      </c>
      <c r="Y801" s="24">
        <f t="shared" si="288"/>
        <v>3.1446774462777375E-8</v>
      </c>
      <c r="Z801" t="str">
        <f t="shared" si="273"/>
        <v>CP WWE1</v>
      </c>
    </row>
    <row r="802" spans="1:26" x14ac:dyDescent="0.2">
      <c r="A802" t="s">
        <v>389</v>
      </c>
      <c r="B802" s="24">
        <f t="shared" ref="B802:Y802" si="289">B275/B$525</f>
        <v>3.5160789393528098E-4</v>
      </c>
      <c r="C802" s="24">
        <f t="shared" si="289"/>
        <v>4.1694929968124662E-4</v>
      </c>
      <c r="D802" s="24">
        <f t="shared" si="289"/>
        <v>3.7763624637957726E-4</v>
      </c>
      <c r="E802" s="24">
        <f t="shared" si="289"/>
        <v>2.3411486863892964E-4</v>
      </c>
      <c r="F802" s="24">
        <f t="shared" si="289"/>
        <v>3.8487300634013679E-4</v>
      </c>
      <c r="G802" s="24">
        <f t="shared" si="289"/>
        <v>2.9932468223448488E-5</v>
      </c>
      <c r="H802" s="24">
        <f t="shared" si="289"/>
        <v>1.5938699114380348E-3</v>
      </c>
      <c r="I802" s="24">
        <f t="shared" si="289"/>
        <v>1.5899863612030868E-5</v>
      </c>
      <c r="J802" s="24">
        <f t="shared" si="289"/>
        <v>1.826753672025289E-5</v>
      </c>
      <c r="K802" s="24">
        <f t="shared" si="289"/>
        <v>1.8994338471909965E-3</v>
      </c>
      <c r="L802" s="24">
        <f t="shared" si="289"/>
        <v>2.9250811923968562E-5</v>
      </c>
      <c r="M802" s="24">
        <f t="shared" si="289"/>
        <v>2.6482607947489983E-3</v>
      </c>
      <c r="N802" s="24">
        <f t="shared" si="289"/>
        <v>2.5414762185810489E-5</v>
      </c>
      <c r="O802" s="24">
        <f t="shared" si="289"/>
        <v>2.4110280434121406E-4</v>
      </c>
      <c r="P802" s="24">
        <f t="shared" si="289"/>
        <v>5.0292442235441367E-4</v>
      </c>
      <c r="Q802" s="24">
        <f t="shared" si="289"/>
        <v>2.4333112852122337E-4</v>
      </c>
      <c r="R802" s="24">
        <f t="shared" si="289"/>
        <v>3.6975250518119369E-5</v>
      </c>
      <c r="S802" s="24">
        <f t="shared" si="289"/>
        <v>1.0547803431853612E-3</v>
      </c>
      <c r="T802" s="24">
        <f t="shared" si="289"/>
        <v>7.6605366551900822E-4</v>
      </c>
      <c r="U802" s="24">
        <f t="shared" si="289"/>
        <v>9.5908458492127081E-6</v>
      </c>
      <c r="V802" s="24">
        <f t="shared" si="289"/>
        <v>1.0706132367618787E-5</v>
      </c>
      <c r="W802" s="24">
        <f t="shared" si="289"/>
        <v>1.2281818822728407E-5</v>
      </c>
      <c r="X802" s="24">
        <f t="shared" si="289"/>
        <v>1.5231427785041877E-5</v>
      </c>
      <c r="Y802" s="24">
        <f t="shared" si="289"/>
        <v>1.129591135565422E-5</v>
      </c>
      <c r="Z802" t="str">
        <f t="shared" si="273"/>
        <v>Deltaproteobacteria</v>
      </c>
    </row>
    <row r="803" spans="1:26" x14ac:dyDescent="0.2">
      <c r="A803" t="s">
        <v>390</v>
      </c>
      <c r="B803" s="24">
        <f t="shared" ref="B803:Y803" si="290">B276/B$525</f>
        <v>3.7457867514415616E-4</v>
      </c>
      <c r="C803" s="24">
        <f t="shared" si="290"/>
        <v>4.128608164261935E-4</v>
      </c>
      <c r="D803" s="24">
        <f t="shared" si="290"/>
        <v>6.7189633817357839E-4</v>
      </c>
      <c r="E803" s="24">
        <f t="shared" si="290"/>
        <v>3.6487685866317207E-4</v>
      </c>
      <c r="F803" s="24">
        <f t="shared" si="290"/>
        <v>5.8757316012434779E-4</v>
      </c>
      <c r="G803" s="24">
        <f t="shared" si="290"/>
        <v>8.0976251694739337E-7</v>
      </c>
      <c r="H803" s="24">
        <f t="shared" si="290"/>
        <v>5.4089286547198848E-6</v>
      </c>
      <c r="I803" s="24">
        <f t="shared" si="290"/>
        <v>4.7922367785447288E-7</v>
      </c>
      <c r="J803" s="24">
        <f t="shared" si="290"/>
        <v>4.5036004163312897E-7</v>
      </c>
      <c r="K803" s="24">
        <f t="shared" si="290"/>
        <v>4.2345154471597975E-6</v>
      </c>
      <c r="L803" s="24">
        <f t="shared" si="290"/>
        <v>6.4163211316004544E-7</v>
      </c>
      <c r="M803" s="24">
        <f t="shared" si="290"/>
        <v>3.4322839953389972E-6</v>
      </c>
      <c r="N803" s="24">
        <f t="shared" si="290"/>
        <v>7.604550021169654E-7</v>
      </c>
      <c r="O803" s="24">
        <f t="shared" si="290"/>
        <v>1.35341377948133E-4</v>
      </c>
      <c r="P803" s="24">
        <f t="shared" si="290"/>
        <v>9.4001398158921308E-4</v>
      </c>
      <c r="Q803" s="24">
        <f t="shared" si="290"/>
        <v>3.8791500073227022E-4</v>
      </c>
      <c r="R803" s="24">
        <f t="shared" si="290"/>
        <v>8.9104857488341443E-7</v>
      </c>
      <c r="S803" s="24">
        <f t="shared" si="290"/>
        <v>2.8193066913793133E-6</v>
      </c>
      <c r="T803" s="24">
        <f t="shared" si="290"/>
        <v>7.551154368115667E-5</v>
      </c>
      <c r="U803" s="24">
        <f t="shared" si="290"/>
        <v>1.0011052364747552E-6</v>
      </c>
      <c r="V803" s="24">
        <f t="shared" si="290"/>
        <v>1.3446968225855335E-6</v>
      </c>
      <c r="W803" s="24">
        <f t="shared" si="290"/>
        <v>2.9604016045824262E-6</v>
      </c>
      <c r="X803" s="24">
        <f t="shared" si="290"/>
        <v>1.0305713907584669E-6</v>
      </c>
      <c r="Y803" s="24">
        <f t="shared" si="290"/>
        <v>6.4421055180009426E-7</v>
      </c>
      <c r="Z803" t="str">
        <f t="shared" si="273"/>
        <v>Actinobacteria</v>
      </c>
    </row>
    <row r="804" spans="1:26" x14ac:dyDescent="0.2">
      <c r="A804" t="s">
        <v>391</v>
      </c>
      <c r="B804" s="24">
        <f t="shared" ref="B804:Y804" si="291">B277/B$525</f>
        <v>2.53452345856914E-4</v>
      </c>
      <c r="C804" s="24">
        <f t="shared" si="291"/>
        <v>4.1192797325030823E-4</v>
      </c>
      <c r="D804" s="24">
        <f t="shared" si="291"/>
        <v>3.3006373406468796E-4</v>
      </c>
      <c r="E804" s="24">
        <f t="shared" si="291"/>
        <v>3.5709875633946033E-4</v>
      </c>
      <c r="F804" s="24">
        <f t="shared" si="291"/>
        <v>3.7626672916310874E-4</v>
      </c>
      <c r="G804" s="24">
        <f t="shared" si="291"/>
        <v>5.5508956062203093E-4</v>
      </c>
      <c r="H804" s="24">
        <f t="shared" si="291"/>
        <v>2.7014591773585271E-4</v>
      </c>
      <c r="I804" s="24">
        <f t="shared" si="291"/>
        <v>6.7501050567531789E-4</v>
      </c>
      <c r="J804" s="24">
        <f t="shared" si="291"/>
        <v>2.513771994776641E-4</v>
      </c>
      <c r="K804" s="24">
        <f t="shared" si="291"/>
        <v>1.4824481936827957E-5</v>
      </c>
      <c r="L804" s="24">
        <f t="shared" si="291"/>
        <v>2.3671941028105626E-4</v>
      </c>
      <c r="M804" s="24">
        <f t="shared" si="291"/>
        <v>2.1150807109257082E-5</v>
      </c>
      <c r="N804" s="24">
        <f t="shared" si="291"/>
        <v>2.8448950830555885E-4</v>
      </c>
      <c r="O804" s="24">
        <f t="shared" si="291"/>
        <v>2.1516948204143934E-4</v>
      </c>
      <c r="P804" s="24">
        <f t="shared" si="291"/>
        <v>1.8744006871961421E-4</v>
      </c>
      <c r="Q804" s="24">
        <f t="shared" si="291"/>
        <v>1.6223065666251361E-4</v>
      </c>
      <c r="R804" s="24">
        <f t="shared" si="291"/>
        <v>2.8632364469829557E-4</v>
      </c>
      <c r="S804" s="24">
        <f t="shared" si="291"/>
        <v>1.1690503304406033E-4</v>
      </c>
      <c r="T804" s="24">
        <f t="shared" si="291"/>
        <v>1.0639978955780983E-4</v>
      </c>
      <c r="U804" s="24">
        <f t="shared" si="291"/>
        <v>1.7066736032421878E-4</v>
      </c>
      <c r="V804" s="24">
        <f t="shared" si="291"/>
        <v>5.5278302681581633E-4</v>
      </c>
      <c r="W804" s="24">
        <f t="shared" si="291"/>
        <v>2.0705448857558719E-4</v>
      </c>
      <c r="X804" s="24">
        <f t="shared" si="291"/>
        <v>2.1672377646386458E-4</v>
      </c>
      <c r="Y804" s="24">
        <f t="shared" si="291"/>
        <v>3.3509631552863681E-4</v>
      </c>
      <c r="Z804" t="str">
        <f t="shared" si="273"/>
        <v>Verruomicrobia</v>
      </c>
    </row>
    <row r="805" spans="1:26" x14ac:dyDescent="0.2">
      <c r="A805" t="s">
        <v>392</v>
      </c>
      <c r="B805" s="24">
        <f t="shared" ref="B805:Y805" si="292">B278/B$525</f>
        <v>6.0848237427395735E-4</v>
      </c>
      <c r="C805" s="24">
        <f t="shared" si="292"/>
        <v>4.1052681952086575E-4</v>
      </c>
      <c r="D805" s="24">
        <f t="shared" si="292"/>
        <v>4.8426169511242752E-4</v>
      </c>
      <c r="E805" s="24">
        <f t="shared" si="292"/>
        <v>4.9947190266659959E-4</v>
      </c>
      <c r="F805" s="24">
        <f t="shared" si="292"/>
        <v>3.989707093019014E-4</v>
      </c>
      <c r="G805" s="24">
        <f t="shared" si="292"/>
        <v>9.7394771491801754E-4</v>
      </c>
      <c r="H805" s="24">
        <f t="shared" si="292"/>
        <v>6.4796756523426472E-4</v>
      </c>
      <c r="I805" s="24">
        <f t="shared" si="292"/>
        <v>7.2220969508261183E-4</v>
      </c>
      <c r="J805" s="24">
        <f t="shared" si="292"/>
        <v>4.1894441988566512E-4</v>
      </c>
      <c r="K805" s="24">
        <f t="shared" si="292"/>
        <v>4.8438441630310243E-4</v>
      </c>
      <c r="L805" s="24">
        <f t="shared" si="292"/>
        <v>7.293599184371234E-4</v>
      </c>
      <c r="M805" s="24">
        <f t="shared" si="292"/>
        <v>6.1119856686835897E-4</v>
      </c>
      <c r="N805" s="24">
        <f t="shared" si="292"/>
        <v>6.9566571077092523E-4</v>
      </c>
      <c r="O805" s="24">
        <f t="shared" si="292"/>
        <v>5.9290261519990639E-4</v>
      </c>
      <c r="P805" s="24">
        <f t="shared" si="292"/>
        <v>4.4433026164050852E-4</v>
      </c>
      <c r="Q805" s="24">
        <f t="shared" si="292"/>
        <v>4.2697328929364707E-4</v>
      </c>
      <c r="R805" s="24">
        <f t="shared" si="292"/>
        <v>5.8314461346327981E-4</v>
      </c>
      <c r="S805" s="24">
        <f t="shared" si="292"/>
        <v>4.8804700010116872E-4</v>
      </c>
      <c r="T805" s="24">
        <f t="shared" si="292"/>
        <v>4.1617087634374865E-4</v>
      </c>
      <c r="U805" s="24">
        <f t="shared" si="292"/>
        <v>7.3349417428155783E-4</v>
      </c>
      <c r="V805" s="24">
        <f t="shared" si="292"/>
        <v>1.1523698256742335E-3</v>
      </c>
      <c r="W805" s="24">
        <f t="shared" si="292"/>
        <v>1.1600556734732183E-3</v>
      </c>
      <c r="X805" s="24">
        <f t="shared" si="292"/>
        <v>9.256690988332923E-4</v>
      </c>
      <c r="Y805" s="24">
        <f t="shared" si="292"/>
        <v>1.2293652505602759E-3</v>
      </c>
      <c r="Z805" t="str">
        <f t="shared" si="273"/>
        <v>Bacteroidetes</v>
      </c>
    </row>
    <row r="806" spans="1:26" x14ac:dyDescent="0.2">
      <c r="A806" t="s">
        <v>393</v>
      </c>
      <c r="B806" s="24">
        <f t="shared" ref="B806:Y806" si="293">B279/B$525</f>
        <v>7.2362489238373957E-5</v>
      </c>
      <c r="C806" s="24">
        <f t="shared" si="293"/>
        <v>4.0864043082368114E-4</v>
      </c>
      <c r="D806" s="24">
        <f t="shared" si="293"/>
        <v>2.1245514456802079E-4</v>
      </c>
      <c r="E806" s="24">
        <f t="shared" si="293"/>
        <v>3.5659848936735238E-4</v>
      </c>
      <c r="F806" s="24">
        <f t="shared" si="293"/>
        <v>6.7609806735252262E-4</v>
      </c>
      <c r="G806" s="24">
        <f t="shared" si="293"/>
        <v>3.2815374147605907E-8</v>
      </c>
      <c r="H806" s="24">
        <f t="shared" si="293"/>
        <v>5.9517572975956322E-7</v>
      </c>
      <c r="I806" s="24">
        <f t="shared" si="293"/>
        <v>1.0559955099560139E-8</v>
      </c>
      <c r="J806" s="24">
        <f t="shared" si="293"/>
        <v>4.0390542499823244E-8</v>
      </c>
      <c r="K806" s="24">
        <f t="shared" si="293"/>
        <v>5.1266598133367405E-7</v>
      </c>
      <c r="L806" s="24">
        <f t="shared" si="293"/>
        <v>1.4725094704734535E-8</v>
      </c>
      <c r="M806" s="24">
        <f t="shared" si="293"/>
        <v>1.5031636533456291E-7</v>
      </c>
      <c r="N806" s="24">
        <f t="shared" si="293"/>
        <v>4.0377215530611836E-8</v>
      </c>
      <c r="O806" s="24">
        <f t="shared" si="293"/>
        <v>3.6119942594725401E-5</v>
      </c>
      <c r="P806" s="24">
        <f t="shared" si="293"/>
        <v>4.5557033784164456E-4</v>
      </c>
      <c r="Q806" s="24">
        <f t="shared" si="293"/>
        <v>3.0972343091618585E-4</v>
      </c>
      <c r="R806" s="24">
        <f t="shared" si="293"/>
        <v>2.2136323671328205E-8</v>
      </c>
      <c r="S806" s="24">
        <f t="shared" si="293"/>
        <v>8.4817043997768596E-8</v>
      </c>
      <c r="T806" s="24">
        <f t="shared" si="293"/>
        <v>1.1812366699419361E-5</v>
      </c>
      <c r="U806" s="24">
        <f t="shared" si="293"/>
        <v>7.0681489706008562E-8</v>
      </c>
      <c r="V806" s="24">
        <f t="shared" si="293"/>
        <v>2.0892441087600661E-8</v>
      </c>
      <c r="W806" s="24">
        <f t="shared" si="293"/>
        <v>1.5000922509877966E-7</v>
      </c>
      <c r="X806" s="24">
        <f t="shared" si="293"/>
        <v>2.7422590456688109E-8</v>
      </c>
      <c r="Y806" s="24">
        <f t="shared" si="293"/>
        <v>6.2008091048007858E-9</v>
      </c>
      <c r="Z806" t="str">
        <f t="shared" si="273"/>
        <v>Deltaproteobacteria</v>
      </c>
    </row>
    <row r="807" spans="1:26" x14ac:dyDescent="0.2">
      <c r="A807" t="s">
        <v>394</v>
      </c>
      <c r="B807" s="24">
        <f t="shared" ref="B807:Y807" si="294">B280/B$525</f>
        <v>1.7195939144698099E-4</v>
      </c>
      <c r="C807" s="24">
        <f t="shared" si="294"/>
        <v>4.0695037846975889E-4</v>
      </c>
      <c r="D807" s="24">
        <f t="shared" si="294"/>
        <v>2.7585040678811725E-4</v>
      </c>
      <c r="E807" s="24">
        <f t="shared" si="294"/>
        <v>1.9856361144965335E-4</v>
      </c>
      <c r="F807" s="24">
        <f t="shared" si="294"/>
        <v>3.42488360989523E-4</v>
      </c>
      <c r="G807" s="24">
        <f t="shared" si="294"/>
        <v>3.239396756914396E-5</v>
      </c>
      <c r="H807" s="24">
        <f t="shared" si="294"/>
        <v>9.0444594737281922E-4</v>
      </c>
      <c r="I807" s="24">
        <f t="shared" si="294"/>
        <v>1.777476611735747E-5</v>
      </c>
      <c r="J807" s="24">
        <f t="shared" si="294"/>
        <v>1.1426220418805929E-5</v>
      </c>
      <c r="K807" s="24">
        <f t="shared" si="294"/>
        <v>1.8684135744001336E-3</v>
      </c>
      <c r="L807" s="24">
        <f t="shared" si="294"/>
        <v>2.1932404522191483E-5</v>
      </c>
      <c r="M807" s="24">
        <f t="shared" si="294"/>
        <v>4.1973257964562066E-3</v>
      </c>
      <c r="N807" s="24">
        <f t="shared" si="294"/>
        <v>1.0062841687130068E-5</v>
      </c>
      <c r="O807" s="24">
        <f t="shared" si="294"/>
        <v>1.5374972939601048E-4</v>
      </c>
      <c r="P807" s="24">
        <f t="shared" si="294"/>
        <v>2.1685241597850632E-4</v>
      </c>
      <c r="Q807" s="24">
        <f t="shared" si="294"/>
        <v>1.7462912837002813E-4</v>
      </c>
      <c r="R807" s="24">
        <f t="shared" si="294"/>
        <v>5.9055935381794423E-5</v>
      </c>
      <c r="S807" s="24">
        <f t="shared" si="294"/>
        <v>8.4245019499884629E-4</v>
      </c>
      <c r="T807" s="24">
        <f t="shared" si="294"/>
        <v>2.3652930538354606E-4</v>
      </c>
      <c r="U807" s="24">
        <f t="shared" si="294"/>
        <v>1.2419964065651184E-5</v>
      </c>
      <c r="V807" s="24">
        <f t="shared" si="294"/>
        <v>1.2760948090949195E-5</v>
      </c>
      <c r="W807" s="24">
        <f t="shared" si="294"/>
        <v>9.9973584315453891E-6</v>
      </c>
      <c r="X807" s="24">
        <f t="shared" si="294"/>
        <v>1.7251044609276364E-5</v>
      </c>
      <c r="Y807" s="24">
        <f t="shared" si="294"/>
        <v>1.285652111382409E-5</v>
      </c>
      <c r="Z807" t="str">
        <f t="shared" si="273"/>
        <v>Acidobacteria</v>
      </c>
    </row>
    <row r="808" spans="1:26" x14ac:dyDescent="0.2">
      <c r="A808" t="s">
        <v>395</v>
      </c>
      <c r="B808" s="24">
        <f t="shared" ref="B808:Y808" si="295">B281/B$525</f>
        <v>1.4148957027065826E-4</v>
      </c>
      <c r="C808" s="24">
        <f t="shared" si="295"/>
        <v>4.0656596259712848E-4</v>
      </c>
      <c r="D808" s="24">
        <f t="shared" si="295"/>
        <v>1.4441260780271876E-4</v>
      </c>
      <c r="E808" s="24">
        <f t="shared" si="295"/>
        <v>1.3475615993590847E-3</v>
      </c>
      <c r="F808" s="24">
        <f t="shared" si="295"/>
        <v>9.2641216321027802E-4</v>
      </c>
      <c r="G808" s="24">
        <f t="shared" si="295"/>
        <v>5.1427540848347815E-6</v>
      </c>
      <c r="H808" s="24">
        <f t="shared" si="295"/>
        <v>6.7347242571799838E-6</v>
      </c>
      <c r="I808" s="24">
        <f t="shared" si="295"/>
        <v>2.8031615355512355E-6</v>
      </c>
      <c r="J808" s="24">
        <f t="shared" si="295"/>
        <v>4.6051490244044177E-6</v>
      </c>
      <c r="K808" s="24">
        <f t="shared" si="295"/>
        <v>7.6222927643287405E-6</v>
      </c>
      <c r="L808" s="24">
        <f t="shared" si="295"/>
        <v>2.9381005864678973E-6</v>
      </c>
      <c r="M808" s="24">
        <f t="shared" si="295"/>
        <v>7.2990261955565305E-6</v>
      </c>
      <c r="N808" s="24">
        <f t="shared" si="295"/>
        <v>6.4211132688671632E-6</v>
      </c>
      <c r="O808" s="24">
        <f t="shared" si="295"/>
        <v>2.2000972672460451E-5</v>
      </c>
      <c r="P808" s="24">
        <f t="shared" si="295"/>
        <v>2.6930187992359363E-3</v>
      </c>
      <c r="Q808" s="24">
        <f t="shared" si="295"/>
        <v>8.887453677161231E-4</v>
      </c>
      <c r="R808" s="24">
        <f t="shared" si="295"/>
        <v>3.1378541089807621E-6</v>
      </c>
      <c r="S808" s="24">
        <f t="shared" si="295"/>
        <v>4.9238112454292799E-6</v>
      </c>
      <c r="T808" s="24">
        <f t="shared" si="295"/>
        <v>1.1977615613164064E-5</v>
      </c>
      <c r="U808" s="24">
        <f t="shared" si="295"/>
        <v>2.3983049906665024E-6</v>
      </c>
      <c r="V808" s="24">
        <f t="shared" si="295"/>
        <v>5.7047772045375431E-6</v>
      </c>
      <c r="W808" s="24">
        <f t="shared" si="295"/>
        <v>5.2111071537262375E-6</v>
      </c>
      <c r="X808" s="24">
        <f t="shared" si="295"/>
        <v>6.6647994483344745E-6</v>
      </c>
      <c r="Y808" s="24">
        <f t="shared" si="295"/>
        <v>2.0446158710799014E-6</v>
      </c>
      <c r="Z808" t="str">
        <f t="shared" si="273"/>
        <v>Lentisphaerae</v>
      </c>
    </row>
    <row r="809" spans="1:26" x14ac:dyDescent="0.2">
      <c r="A809" t="s">
        <v>396</v>
      </c>
      <c r="B809" s="24">
        <f t="shared" ref="B809:Y809" si="296">B282/B$525</f>
        <v>2.7479966362441009E-4</v>
      </c>
      <c r="C809" s="24">
        <f t="shared" si="296"/>
        <v>4.0505447745659505E-4</v>
      </c>
      <c r="D809" s="24">
        <f t="shared" si="296"/>
        <v>3.5975569051242725E-4</v>
      </c>
      <c r="E809" s="24">
        <f t="shared" si="296"/>
        <v>3.3473664528481118E-4</v>
      </c>
      <c r="F809" s="24">
        <f t="shared" si="296"/>
        <v>3.7592001646302383E-4</v>
      </c>
      <c r="G809" s="24">
        <f t="shared" si="296"/>
        <v>1.7985467690201715E-4</v>
      </c>
      <c r="H809" s="24">
        <f t="shared" si="296"/>
        <v>1.2594019767952736E-3</v>
      </c>
      <c r="I809" s="24">
        <f t="shared" si="296"/>
        <v>1.6689833371988139E-4</v>
      </c>
      <c r="J809" s="24">
        <f t="shared" si="296"/>
        <v>1.741036149745109E-4</v>
      </c>
      <c r="K809" s="24">
        <f t="shared" si="296"/>
        <v>1.4922178392599839E-3</v>
      </c>
      <c r="L809" s="24">
        <f t="shared" si="296"/>
        <v>1.6155328456678468E-4</v>
      </c>
      <c r="M809" s="24">
        <f t="shared" si="296"/>
        <v>2.6724548884109987E-3</v>
      </c>
      <c r="N809" s="24">
        <f t="shared" si="296"/>
        <v>1.3852241841111055E-4</v>
      </c>
      <c r="O809" s="24">
        <f t="shared" si="296"/>
        <v>2.8299949511238477E-4</v>
      </c>
      <c r="P809" s="24">
        <f t="shared" si="296"/>
        <v>3.3243763480226429E-4</v>
      </c>
      <c r="Q809" s="24">
        <f t="shared" si="296"/>
        <v>3.395034172874688E-4</v>
      </c>
      <c r="R809" s="24">
        <f t="shared" si="296"/>
        <v>1.7179787682632911E-4</v>
      </c>
      <c r="S809" s="24">
        <f t="shared" si="296"/>
        <v>1.0504935326194134E-3</v>
      </c>
      <c r="T809" s="24">
        <f t="shared" si="296"/>
        <v>5.1765249669659212E-4</v>
      </c>
      <c r="U809" s="24">
        <f t="shared" si="296"/>
        <v>8.784838643590845E-5</v>
      </c>
      <c r="V809" s="24">
        <f t="shared" si="296"/>
        <v>7.3730910917821913E-5</v>
      </c>
      <c r="W809" s="24">
        <f t="shared" si="296"/>
        <v>1.0321234021880235E-4</v>
      </c>
      <c r="X809" s="24">
        <f t="shared" si="296"/>
        <v>1.0934546851321941E-4</v>
      </c>
      <c r="Y809" s="24">
        <f t="shared" si="296"/>
        <v>7.5535950512444457E-5</v>
      </c>
      <c r="Z809" t="str">
        <f t="shared" si="273"/>
        <v>Gammaproteobacteria</v>
      </c>
    </row>
    <row r="810" spans="1:26" x14ac:dyDescent="0.2">
      <c r="A810" t="s">
        <v>397</v>
      </c>
      <c r="B810" s="24">
        <f t="shared" ref="B810:Y810" si="297">B283/B$525</f>
        <v>9.5958916112130299E-4</v>
      </c>
      <c r="C810" s="24">
        <f t="shared" si="297"/>
        <v>4.0448308778699363E-4</v>
      </c>
      <c r="D810" s="24">
        <f t="shared" si="297"/>
        <v>8.4820315983505238E-4</v>
      </c>
      <c r="E810" s="24">
        <f t="shared" si="297"/>
        <v>2.033087420855923E-4</v>
      </c>
      <c r="F810" s="24">
        <f t="shared" si="297"/>
        <v>5.3229605503572752E-4</v>
      </c>
      <c r="G810" s="24">
        <f t="shared" si="297"/>
        <v>4.8160312887279199E-6</v>
      </c>
      <c r="H810" s="24">
        <f t="shared" si="297"/>
        <v>1.9508531520263887E-4</v>
      </c>
      <c r="I810" s="24">
        <f t="shared" si="297"/>
        <v>3.7089722406427875E-6</v>
      </c>
      <c r="J810" s="24">
        <f t="shared" si="297"/>
        <v>4.2387730837427986E-6</v>
      </c>
      <c r="K810" s="24">
        <f t="shared" si="297"/>
        <v>2.0740396680215916E-4</v>
      </c>
      <c r="L810" s="24">
        <f t="shared" si="297"/>
        <v>3.5558758575468425E-6</v>
      </c>
      <c r="M810" s="24">
        <f t="shared" si="297"/>
        <v>3.340588687292854E-5</v>
      </c>
      <c r="N810" s="24">
        <f t="shared" si="297"/>
        <v>4.393505603054319E-6</v>
      </c>
      <c r="O810" s="24">
        <f t="shared" si="297"/>
        <v>3.9295186591178135E-4</v>
      </c>
      <c r="P810" s="24">
        <f t="shared" si="297"/>
        <v>6.5774679083151081E-4</v>
      </c>
      <c r="Q810" s="24">
        <f t="shared" si="297"/>
        <v>1.9166700376859865E-4</v>
      </c>
      <c r="R810" s="24">
        <f t="shared" si="297"/>
        <v>3.7481138571231013E-6</v>
      </c>
      <c r="S810" s="24">
        <f t="shared" si="297"/>
        <v>2.745532092174994E-5</v>
      </c>
      <c r="T810" s="24">
        <f t="shared" si="297"/>
        <v>2.2002455719609582E-3</v>
      </c>
      <c r="U810" s="24">
        <f t="shared" si="297"/>
        <v>3.2237630650330264E-6</v>
      </c>
      <c r="V810" s="24">
        <f t="shared" si="297"/>
        <v>4.0918089064036708E-6</v>
      </c>
      <c r="W810" s="24">
        <f t="shared" si="297"/>
        <v>5.4659263727186507E-6</v>
      </c>
      <c r="X810" s="24">
        <f t="shared" si="297"/>
        <v>3.8403391260230335E-6</v>
      </c>
      <c r="Y810" s="24">
        <f t="shared" si="297"/>
        <v>3.2195558132869533E-6</v>
      </c>
      <c r="Z810" t="str">
        <f t="shared" si="273"/>
        <v>Alphaproteobacteria non LD12</v>
      </c>
    </row>
    <row r="811" spans="1:26" x14ac:dyDescent="0.2">
      <c r="A811" t="s">
        <v>398</v>
      </c>
      <c r="B811" s="24">
        <f t="shared" ref="B811:Y811" si="298">B284/B$525</f>
        <v>5.7628651400629376E-4</v>
      </c>
      <c r="C811" s="24">
        <f t="shared" si="298"/>
        <v>4.0286594302432185E-4</v>
      </c>
      <c r="D811" s="24">
        <f t="shared" si="298"/>
        <v>3.7798299337460562E-4</v>
      </c>
      <c r="E811" s="24">
        <f t="shared" si="298"/>
        <v>3.793457431324795E-4</v>
      </c>
      <c r="F811" s="24">
        <f t="shared" si="298"/>
        <v>3.9549730594591923E-4</v>
      </c>
      <c r="G811" s="24">
        <f t="shared" si="298"/>
        <v>3.3922430290983356E-4</v>
      </c>
      <c r="H811" s="24">
        <f t="shared" si="298"/>
        <v>6.6573955152150592E-4</v>
      </c>
      <c r="I811" s="24">
        <f t="shared" si="298"/>
        <v>2.858916559843199E-4</v>
      </c>
      <c r="J811" s="24">
        <f t="shared" si="298"/>
        <v>2.9471179721947302E-4</v>
      </c>
      <c r="K811" s="24">
        <f t="shared" si="298"/>
        <v>4.5467156632416885E-4</v>
      </c>
      <c r="L811" s="24">
        <f t="shared" si="298"/>
        <v>3.4199478234627894E-4</v>
      </c>
      <c r="M811" s="24">
        <f t="shared" si="298"/>
        <v>4.9480065007498873E-4</v>
      </c>
      <c r="N811" s="24">
        <f t="shared" si="298"/>
        <v>2.5522396768290782E-4</v>
      </c>
      <c r="O811" s="24">
        <f t="shared" si="298"/>
        <v>4.16390145161379E-4</v>
      </c>
      <c r="P811" s="24">
        <f t="shared" si="298"/>
        <v>4.4204983491416951E-4</v>
      </c>
      <c r="Q811" s="24">
        <f t="shared" si="298"/>
        <v>3.6566679968940276E-4</v>
      </c>
      <c r="R811" s="24">
        <f t="shared" si="298"/>
        <v>1.9736298315666014E-4</v>
      </c>
      <c r="S811" s="24">
        <f t="shared" si="298"/>
        <v>3.1120957605625473E-4</v>
      </c>
      <c r="T811" s="24">
        <f t="shared" si="298"/>
        <v>4.731422702086859E-3</v>
      </c>
      <c r="U811" s="24">
        <f t="shared" si="298"/>
        <v>1.5043113832906001E-4</v>
      </c>
      <c r="V811" s="24">
        <f t="shared" si="298"/>
        <v>9.0415580268428679E-5</v>
      </c>
      <c r="W811" s="24">
        <f t="shared" si="298"/>
        <v>1.5067431732035017E-4</v>
      </c>
      <c r="X811" s="24">
        <f t="shared" si="298"/>
        <v>1.3873088830773571E-4</v>
      </c>
      <c r="Y811" s="24">
        <f t="shared" si="298"/>
        <v>1.1006047766242333E-4</v>
      </c>
      <c r="Z811" t="str">
        <f t="shared" si="273"/>
        <v>Planctomycetes (Phycisphaerae)</v>
      </c>
    </row>
    <row r="812" spans="1:26" x14ac:dyDescent="0.2">
      <c r="A812" t="s">
        <v>399</v>
      </c>
      <c r="B812" s="24">
        <f t="shared" ref="B812:Y812" si="299">B285/B$525</f>
        <v>1.8410549525915163E-3</v>
      </c>
      <c r="C812" s="24">
        <f t="shared" si="299"/>
        <v>4.0081156444234643E-4</v>
      </c>
      <c r="D812" s="24">
        <f t="shared" si="299"/>
        <v>8.0368241290775921E-4</v>
      </c>
      <c r="E812" s="24">
        <f t="shared" si="299"/>
        <v>2.2700466618116765E-4</v>
      </c>
      <c r="F812" s="24">
        <f t="shared" si="299"/>
        <v>4.5628751302810225E-4</v>
      </c>
      <c r="G812" s="24">
        <f t="shared" si="299"/>
        <v>2.7447678216637223E-7</v>
      </c>
      <c r="H812" s="24">
        <f t="shared" si="299"/>
        <v>2.7730098536873567E-5</v>
      </c>
      <c r="I812" s="24">
        <f t="shared" si="299"/>
        <v>6.2092869749228925E-8</v>
      </c>
      <c r="J812" s="24">
        <f t="shared" si="299"/>
        <v>7.6050143931725467E-8</v>
      </c>
      <c r="K812" s="24">
        <f t="shared" si="299"/>
        <v>4.6186393156299686E-5</v>
      </c>
      <c r="L812" s="24">
        <f t="shared" si="299"/>
        <v>1.1212503272208498E-7</v>
      </c>
      <c r="M812" s="24">
        <f t="shared" si="299"/>
        <v>1.2136429443888659E-6</v>
      </c>
      <c r="N812" s="24">
        <f t="shared" si="299"/>
        <v>1.1294853091096484E-7</v>
      </c>
      <c r="O812" s="24">
        <f t="shared" si="299"/>
        <v>5.4263198654554059E-4</v>
      </c>
      <c r="P812" s="24">
        <f t="shared" si="299"/>
        <v>5.0605518348208537E-4</v>
      </c>
      <c r="Q812" s="24">
        <f t="shared" si="299"/>
        <v>2.1027195892172528E-4</v>
      </c>
      <c r="R812" s="24">
        <f t="shared" si="299"/>
        <v>1.2323955457192399E-7</v>
      </c>
      <c r="S812" s="24">
        <f t="shared" si="299"/>
        <v>2.6082129382111725E-6</v>
      </c>
      <c r="T812" s="24">
        <f t="shared" si="299"/>
        <v>2.7920171836657913E-3</v>
      </c>
      <c r="U812" s="24">
        <f t="shared" si="299"/>
        <v>2.6306893655870626E-7</v>
      </c>
      <c r="V812" s="24">
        <f t="shared" si="299"/>
        <v>4.9766930542835976E-7</v>
      </c>
      <c r="W812" s="24">
        <f t="shared" si="299"/>
        <v>6.1674759022238671E-7</v>
      </c>
      <c r="X812" s="24">
        <f t="shared" si="299"/>
        <v>1.6438667148672506E-7</v>
      </c>
      <c r="Y812" s="24">
        <f t="shared" si="299"/>
        <v>2.1699684951057248E-7</v>
      </c>
      <c r="Z812" t="str">
        <f t="shared" si="273"/>
        <v>Chloroflexi</v>
      </c>
    </row>
    <row r="813" spans="1:26" x14ac:dyDescent="0.2">
      <c r="A813" t="s">
        <v>400</v>
      </c>
      <c r="B813" s="24">
        <f t="shared" ref="B813:Y813" si="300">B286/B$525</f>
        <v>2.2963379455159805E-5</v>
      </c>
      <c r="C813" s="24">
        <f t="shared" si="300"/>
        <v>3.9980342966401791E-4</v>
      </c>
      <c r="D813" s="24">
        <f t="shared" si="300"/>
        <v>8.4125951248692498E-5</v>
      </c>
      <c r="E813" s="24">
        <f t="shared" si="300"/>
        <v>3.9145474621007378E-4</v>
      </c>
      <c r="F813" s="24">
        <f t="shared" si="300"/>
        <v>5.5951424777060785E-4</v>
      </c>
      <c r="G813" s="24">
        <f t="shared" si="300"/>
        <v>4.5819714705085092E-8</v>
      </c>
      <c r="H813" s="24">
        <f t="shared" si="300"/>
        <v>1.2496276604850566E-7</v>
      </c>
      <c r="I813" s="24">
        <f t="shared" si="300"/>
        <v>0</v>
      </c>
      <c r="J813" s="24">
        <f t="shared" si="300"/>
        <v>7.880570091009162E-9</v>
      </c>
      <c r="K813" s="24">
        <f t="shared" si="300"/>
        <v>5.1186473406263385E-7</v>
      </c>
      <c r="L813" s="24">
        <f t="shared" si="300"/>
        <v>0</v>
      </c>
      <c r="M813" s="24">
        <f t="shared" si="300"/>
        <v>6.5326514296027689E-8</v>
      </c>
      <c r="N813" s="24">
        <f t="shared" si="300"/>
        <v>0</v>
      </c>
      <c r="O813" s="24">
        <f t="shared" si="300"/>
        <v>5.5386862583430466E-6</v>
      </c>
      <c r="P813" s="24">
        <f t="shared" si="300"/>
        <v>4.371578980134991E-4</v>
      </c>
      <c r="Q813" s="24">
        <f t="shared" si="300"/>
        <v>6.1400584359308041E-4</v>
      </c>
      <c r="R813" s="24">
        <f t="shared" si="300"/>
        <v>0</v>
      </c>
      <c r="S813" s="24">
        <f t="shared" si="300"/>
        <v>5.2477983813233139E-7</v>
      </c>
      <c r="T813" s="24">
        <f t="shared" si="300"/>
        <v>2.086465084894398E-6</v>
      </c>
      <c r="U813" s="24">
        <f t="shared" si="300"/>
        <v>5.1084832275718121E-8</v>
      </c>
      <c r="V813" s="24">
        <f t="shared" si="300"/>
        <v>1.7870083147396402E-8</v>
      </c>
      <c r="W813" s="24">
        <f t="shared" si="300"/>
        <v>2.0139539227838479E-7</v>
      </c>
      <c r="X813" s="24">
        <f t="shared" si="300"/>
        <v>0</v>
      </c>
      <c r="Y813" s="24">
        <f t="shared" si="300"/>
        <v>3.1091084338021339E-8</v>
      </c>
      <c r="Z813" t="str">
        <f t="shared" si="273"/>
        <v>CP Gribaldobacteria</v>
      </c>
    </row>
    <row r="814" spans="1:26" x14ac:dyDescent="0.2">
      <c r="A814" t="s">
        <v>401</v>
      </c>
      <c r="B814" s="24">
        <f t="shared" ref="B814:Y814" si="301">B287/B$525</f>
        <v>3.1436997781324433E-4</v>
      </c>
      <c r="C814" s="24">
        <f t="shared" si="301"/>
        <v>3.9360436772189599E-4</v>
      </c>
      <c r="D814" s="24">
        <f t="shared" si="301"/>
        <v>5.0578944349724628E-4</v>
      </c>
      <c r="E814" s="24">
        <f t="shared" si="301"/>
        <v>3.907596970231913E-4</v>
      </c>
      <c r="F814" s="24">
        <f t="shared" si="301"/>
        <v>5.5393122975248355E-4</v>
      </c>
      <c r="G814" s="24">
        <f t="shared" si="301"/>
        <v>8.1957382355283889E-7</v>
      </c>
      <c r="H814" s="24">
        <f t="shared" si="301"/>
        <v>1.9531003880241503E-6</v>
      </c>
      <c r="I814" s="24">
        <f t="shared" si="301"/>
        <v>7.0703451947470303E-7</v>
      </c>
      <c r="J814" s="24">
        <f t="shared" si="301"/>
        <v>9.2213943619987684E-7</v>
      </c>
      <c r="K814" s="24">
        <f t="shared" si="301"/>
        <v>6.2992384478840779E-6</v>
      </c>
      <c r="L814" s="24">
        <f t="shared" si="301"/>
        <v>9.116538313335113E-7</v>
      </c>
      <c r="M814" s="24">
        <f t="shared" si="301"/>
        <v>1.13873190604863E-5</v>
      </c>
      <c r="N814" s="24">
        <f t="shared" si="301"/>
        <v>9.9928429387418882E-7</v>
      </c>
      <c r="O814" s="24">
        <f t="shared" si="301"/>
        <v>9.1768485615848877E-5</v>
      </c>
      <c r="P814" s="24">
        <f t="shared" si="301"/>
        <v>6.397337504442474E-4</v>
      </c>
      <c r="Q814" s="24">
        <f t="shared" si="301"/>
        <v>4.120858861217126E-4</v>
      </c>
      <c r="R814" s="24">
        <f t="shared" si="301"/>
        <v>1.5979638122425091E-6</v>
      </c>
      <c r="S814" s="24">
        <f t="shared" si="301"/>
        <v>1.9018053575291366E-6</v>
      </c>
      <c r="T814" s="24">
        <f t="shared" si="301"/>
        <v>2.9951299049318022E-5</v>
      </c>
      <c r="U814" s="24">
        <f t="shared" si="301"/>
        <v>1.0815203782869402E-6</v>
      </c>
      <c r="V814" s="24">
        <f t="shared" si="301"/>
        <v>4.6551121388003822E-7</v>
      </c>
      <c r="W814" s="24">
        <f t="shared" si="301"/>
        <v>1.23698070972788E-6</v>
      </c>
      <c r="X814" s="24">
        <f t="shared" si="301"/>
        <v>2.1530038186544986E-6</v>
      </c>
      <c r="Y814" s="24">
        <f t="shared" si="301"/>
        <v>7.0090883196547059E-7</v>
      </c>
      <c r="Z814" t="str">
        <f t="shared" si="273"/>
        <v>Actinobacteria</v>
      </c>
    </row>
    <row r="815" spans="1:26" x14ac:dyDescent="0.2">
      <c r="A815" t="s">
        <v>402</v>
      </c>
      <c r="B815" s="24">
        <f t="shared" ref="B815:Y815" si="302">B288/B$525</f>
        <v>2.4936368029922323E-5</v>
      </c>
      <c r="C815" s="24">
        <f t="shared" si="302"/>
        <v>3.9033022100377381E-4</v>
      </c>
      <c r="D815" s="24">
        <f t="shared" si="302"/>
        <v>1.1372230967892478E-4</v>
      </c>
      <c r="E815" s="24">
        <f t="shared" si="302"/>
        <v>3.8877243433089006E-4</v>
      </c>
      <c r="F815" s="24">
        <f t="shared" si="302"/>
        <v>5.7916204933206896E-4</v>
      </c>
      <c r="G815" s="24">
        <f t="shared" si="302"/>
        <v>3.6131343241182978E-8</v>
      </c>
      <c r="H815" s="24">
        <f t="shared" si="302"/>
        <v>1.5576146507278613E-7</v>
      </c>
      <c r="I815" s="24">
        <f t="shared" si="302"/>
        <v>7.9437535494643343E-9</v>
      </c>
      <c r="J815" s="24">
        <f t="shared" si="302"/>
        <v>0</v>
      </c>
      <c r="K815" s="24">
        <f t="shared" si="302"/>
        <v>1.4292062741445011E-7</v>
      </c>
      <c r="L815" s="24">
        <f t="shared" si="302"/>
        <v>7.2674496962984074E-9</v>
      </c>
      <c r="M815" s="24">
        <f t="shared" si="302"/>
        <v>1.6354517300353463E-7</v>
      </c>
      <c r="N815" s="24">
        <f t="shared" si="302"/>
        <v>1.684058288979496E-8</v>
      </c>
      <c r="O815" s="24">
        <f t="shared" si="302"/>
        <v>6.4865148053992726E-6</v>
      </c>
      <c r="P815" s="24">
        <f t="shared" si="302"/>
        <v>3.1575172320766456E-4</v>
      </c>
      <c r="Q815" s="24">
        <f t="shared" si="302"/>
        <v>6.3017309716212984E-4</v>
      </c>
      <c r="R815" s="24">
        <f t="shared" si="302"/>
        <v>3.2622730864360926E-8</v>
      </c>
      <c r="S815" s="24">
        <f t="shared" si="302"/>
        <v>1.5679323984647641E-7</v>
      </c>
      <c r="T815" s="24">
        <f t="shared" si="302"/>
        <v>4.7152903189745387E-6</v>
      </c>
      <c r="U815" s="24">
        <f t="shared" si="302"/>
        <v>1.1528455904775092E-7</v>
      </c>
      <c r="V815" s="24">
        <f t="shared" si="302"/>
        <v>2.8889074646990905E-8</v>
      </c>
      <c r="W815" s="24">
        <f t="shared" si="302"/>
        <v>1.5700427152338176E-7</v>
      </c>
      <c r="X815" s="24">
        <f t="shared" si="302"/>
        <v>2.1099106740687759E-8</v>
      </c>
      <c r="Y815" s="24">
        <f t="shared" si="302"/>
        <v>0</v>
      </c>
      <c r="Z815" t="str">
        <f t="shared" si="273"/>
        <v>CP Aminicemantes (OP8)</v>
      </c>
    </row>
    <row r="816" spans="1:26" x14ac:dyDescent="0.2">
      <c r="A816" t="s">
        <v>403</v>
      </c>
      <c r="B816" s="24">
        <f t="shared" ref="B816:Y816" si="303">B289/B$525</f>
        <v>3.442360082281368E-4</v>
      </c>
      <c r="C816" s="24">
        <f t="shared" si="303"/>
        <v>3.8875254981841537E-4</v>
      </c>
      <c r="D816" s="24">
        <f t="shared" si="303"/>
        <v>4.2055450908697165E-4</v>
      </c>
      <c r="E816" s="24">
        <f t="shared" si="303"/>
        <v>3.9598901964105909E-4</v>
      </c>
      <c r="F816" s="24">
        <f t="shared" si="303"/>
        <v>4.5939410113116926E-4</v>
      </c>
      <c r="G816" s="24">
        <f t="shared" si="303"/>
        <v>3.517339231588372E-4</v>
      </c>
      <c r="H816" s="24">
        <f t="shared" si="303"/>
        <v>1.014890931502075E-3</v>
      </c>
      <c r="I816" s="24">
        <f t="shared" si="303"/>
        <v>1.6300642732321654E-4</v>
      </c>
      <c r="J816" s="24">
        <f t="shared" si="303"/>
        <v>9.2259807229032803E-5</v>
      </c>
      <c r="K816" s="24">
        <f t="shared" si="303"/>
        <v>2.0893524916834202E-3</v>
      </c>
      <c r="L816" s="24">
        <f t="shared" si="303"/>
        <v>1.4231575025461482E-4</v>
      </c>
      <c r="M816" s="24">
        <f t="shared" si="303"/>
        <v>4.9127787304941361E-3</v>
      </c>
      <c r="N816" s="24">
        <f t="shared" si="303"/>
        <v>1.3184005912029531E-4</v>
      </c>
      <c r="O816" s="24">
        <f t="shared" si="303"/>
        <v>4.6031474447044137E-4</v>
      </c>
      <c r="P816" s="24">
        <f t="shared" si="303"/>
        <v>7.8188583725793764E-4</v>
      </c>
      <c r="Q816" s="24">
        <f t="shared" si="303"/>
        <v>5.8253957984604799E-4</v>
      </c>
      <c r="R816" s="24">
        <f t="shared" si="303"/>
        <v>3.259728805105307E-4</v>
      </c>
      <c r="S816" s="24">
        <f t="shared" si="303"/>
        <v>9.9601595583641614E-4</v>
      </c>
      <c r="T816" s="24">
        <f t="shared" si="303"/>
        <v>6.6389037491509776E-4</v>
      </c>
      <c r="U816" s="24">
        <f t="shared" si="303"/>
        <v>4.3982895432963915E-5</v>
      </c>
      <c r="V816" s="24">
        <f t="shared" si="303"/>
        <v>6.5401401380360717E-5</v>
      </c>
      <c r="W816" s="24">
        <f t="shared" si="303"/>
        <v>3.9981933875526649E-5</v>
      </c>
      <c r="X816" s="24">
        <f t="shared" si="303"/>
        <v>1.1537686864353446E-4</v>
      </c>
      <c r="Y816" s="24">
        <f t="shared" si="303"/>
        <v>7.7569868919917141E-5</v>
      </c>
      <c r="Z816" t="str">
        <f t="shared" si="273"/>
        <v>Verruomicrobia</v>
      </c>
    </row>
    <row r="817" spans="1:26" x14ac:dyDescent="0.2">
      <c r="A817" t="s">
        <v>404</v>
      </c>
      <c r="B817" s="24">
        <f t="shared" ref="B817:Y817" si="304">B290/B$525</f>
        <v>1.5454744298846595E-4</v>
      </c>
      <c r="C817" s="24">
        <f t="shared" si="304"/>
        <v>3.8130127149638198E-4</v>
      </c>
      <c r="D817" s="24">
        <f t="shared" si="304"/>
        <v>3.1137420624580923E-4</v>
      </c>
      <c r="E817" s="24">
        <f t="shared" si="304"/>
        <v>6.1133347783501216E-4</v>
      </c>
      <c r="F817" s="24">
        <f t="shared" si="304"/>
        <v>7.368094159392783E-4</v>
      </c>
      <c r="G817" s="24">
        <f t="shared" si="304"/>
        <v>1.216500347504218E-8</v>
      </c>
      <c r="H817" s="24">
        <f t="shared" si="304"/>
        <v>1.1831703356686764E-7</v>
      </c>
      <c r="I817" s="24">
        <f t="shared" si="304"/>
        <v>0</v>
      </c>
      <c r="J817" s="24">
        <f t="shared" si="304"/>
        <v>0</v>
      </c>
      <c r="K817" s="24">
        <f t="shared" si="304"/>
        <v>1.4948305215868606E-7</v>
      </c>
      <c r="L817" s="24">
        <f t="shared" si="304"/>
        <v>0</v>
      </c>
      <c r="M817" s="24">
        <f t="shared" si="304"/>
        <v>6.7274508532744456E-8</v>
      </c>
      <c r="N817" s="24">
        <f t="shared" si="304"/>
        <v>3.3593843321469044E-9</v>
      </c>
      <c r="O817" s="24">
        <f t="shared" si="304"/>
        <v>2.8827152972395344E-5</v>
      </c>
      <c r="P817" s="24">
        <f t="shared" si="304"/>
        <v>8.4422334108201827E-4</v>
      </c>
      <c r="Q817" s="24">
        <f t="shared" si="304"/>
        <v>7.2353356808326776E-4</v>
      </c>
      <c r="R817" s="24">
        <f t="shared" si="304"/>
        <v>0</v>
      </c>
      <c r="S817" s="24">
        <f t="shared" si="304"/>
        <v>3.4635606514077173E-8</v>
      </c>
      <c r="T817" s="24">
        <f t="shared" si="304"/>
        <v>5.8941611647552345E-6</v>
      </c>
      <c r="U817" s="24">
        <f t="shared" si="304"/>
        <v>0</v>
      </c>
      <c r="V817" s="24">
        <f t="shared" si="304"/>
        <v>0</v>
      </c>
      <c r="W817" s="24">
        <f t="shared" si="304"/>
        <v>1.3316376712165346E-8</v>
      </c>
      <c r="X817" s="24">
        <f t="shared" si="304"/>
        <v>3.4291495800606763E-9</v>
      </c>
      <c r="Y817" s="24">
        <f t="shared" si="304"/>
        <v>0</v>
      </c>
      <c r="Z817" t="str">
        <f t="shared" si="273"/>
        <v>Chloroflexi</v>
      </c>
    </row>
    <row r="818" spans="1:26" x14ac:dyDescent="0.2">
      <c r="A818" t="s">
        <v>405</v>
      </c>
      <c r="B818" s="24">
        <f t="shared" ref="B818:Y818" si="305">B291/B$525</f>
        <v>9.1955251814131975E-5</v>
      </c>
      <c r="C818" s="24">
        <f t="shared" si="305"/>
        <v>3.7624525554942118E-4</v>
      </c>
      <c r="D818" s="24">
        <f t="shared" si="305"/>
        <v>4.3502537074304625E-4</v>
      </c>
      <c r="E818" s="24">
        <f t="shared" si="305"/>
        <v>8.6150675415822442E-4</v>
      </c>
      <c r="F818" s="24">
        <f t="shared" si="305"/>
        <v>8.1177747064064415E-4</v>
      </c>
      <c r="G818" s="24">
        <f t="shared" si="305"/>
        <v>7.4798353599271697E-8</v>
      </c>
      <c r="H818" s="24">
        <f t="shared" si="305"/>
        <v>3.4866662203221604E-7</v>
      </c>
      <c r="I818" s="24">
        <f t="shared" si="305"/>
        <v>2.8974893058443432E-8</v>
      </c>
      <c r="J818" s="24">
        <f t="shared" si="305"/>
        <v>1.2328299089393459E-8</v>
      </c>
      <c r="K818" s="24">
        <f t="shared" si="305"/>
        <v>8.6841796418053381E-8</v>
      </c>
      <c r="L818" s="24">
        <f t="shared" si="305"/>
        <v>3.8928710085831342E-8</v>
      </c>
      <c r="M818" s="24">
        <f t="shared" si="305"/>
        <v>1.1904833575051278E-8</v>
      </c>
      <c r="N818" s="24">
        <f t="shared" si="305"/>
        <v>3.023112113950494E-8</v>
      </c>
      <c r="O818" s="24">
        <f t="shared" si="305"/>
        <v>1.9368710477314654E-5</v>
      </c>
      <c r="P818" s="24">
        <f t="shared" si="305"/>
        <v>1.4463991174105742E-3</v>
      </c>
      <c r="Q818" s="24">
        <f t="shared" si="305"/>
        <v>4.0891797338390296E-4</v>
      </c>
      <c r="R818" s="24">
        <f t="shared" si="305"/>
        <v>2.9065932682057546E-8</v>
      </c>
      <c r="S818" s="24">
        <f t="shared" si="305"/>
        <v>1.2521699689070325E-7</v>
      </c>
      <c r="T818" s="24">
        <f t="shared" si="305"/>
        <v>3.4532676294232097E-6</v>
      </c>
      <c r="U818" s="24">
        <f t="shared" si="305"/>
        <v>4.9426067480988142E-8</v>
      </c>
      <c r="V818" s="24">
        <f t="shared" si="305"/>
        <v>7.9616935641127582E-8</v>
      </c>
      <c r="W818" s="24">
        <f t="shared" si="305"/>
        <v>9.2021350066025861E-8</v>
      </c>
      <c r="X818" s="24">
        <f t="shared" si="305"/>
        <v>9.6083946918497254E-8</v>
      </c>
      <c r="Y818" s="24">
        <f t="shared" si="305"/>
        <v>1.3211616593391813E-8</v>
      </c>
      <c r="Z818" t="str">
        <f t="shared" si="273"/>
        <v>Nitrospirae</v>
      </c>
    </row>
    <row r="819" spans="1:26" x14ac:dyDescent="0.2">
      <c r="A819" t="s">
        <v>406</v>
      </c>
      <c r="B819" s="24">
        <f t="shared" ref="B819:Y819" si="306">B292/B$525</f>
        <v>1.4960739121575684E-4</v>
      </c>
      <c r="C819" s="24">
        <f t="shared" si="306"/>
        <v>3.7320536004856251E-4</v>
      </c>
      <c r="D819" s="24">
        <f t="shared" si="306"/>
        <v>2.4205127448181102E-4</v>
      </c>
      <c r="E819" s="24">
        <f t="shared" si="306"/>
        <v>1.9522869402593303E-4</v>
      </c>
      <c r="F819" s="24">
        <f t="shared" si="306"/>
        <v>3.1653175427201832E-4</v>
      </c>
      <c r="G819" s="24">
        <f t="shared" si="306"/>
        <v>6.8506087230701311E-5</v>
      </c>
      <c r="H819" s="24">
        <f t="shared" si="306"/>
        <v>8.9904045488920588E-4</v>
      </c>
      <c r="I819" s="24">
        <f t="shared" si="306"/>
        <v>6.2329518778999962E-5</v>
      </c>
      <c r="J819" s="24">
        <f t="shared" si="306"/>
        <v>2.1271375163164922E-5</v>
      </c>
      <c r="K819" s="24">
        <f t="shared" si="306"/>
        <v>1.3756720080744741E-3</v>
      </c>
      <c r="L819" s="24">
        <f t="shared" si="306"/>
        <v>3.3480945507888338E-5</v>
      </c>
      <c r="M819" s="24">
        <f t="shared" si="306"/>
        <v>1.7074632958129154E-3</v>
      </c>
      <c r="N819" s="24">
        <f t="shared" si="306"/>
        <v>2.2644199003091646E-5</v>
      </c>
      <c r="O819" s="24">
        <f t="shared" si="306"/>
        <v>2.0985910137670389E-4</v>
      </c>
      <c r="P819" s="24">
        <f t="shared" si="306"/>
        <v>2.4131318496324193E-4</v>
      </c>
      <c r="Q819" s="24">
        <f t="shared" si="306"/>
        <v>2.5709247434138778E-4</v>
      </c>
      <c r="R819" s="24">
        <f t="shared" si="306"/>
        <v>9.2702424928456484E-5</v>
      </c>
      <c r="S819" s="24">
        <f t="shared" si="306"/>
        <v>9.1712851859139337E-4</v>
      </c>
      <c r="T819" s="24">
        <f t="shared" si="306"/>
        <v>6.8071102833727932E-4</v>
      </c>
      <c r="U819" s="24">
        <f t="shared" si="306"/>
        <v>1.8005213224303944E-5</v>
      </c>
      <c r="V819" s="24">
        <f t="shared" si="306"/>
        <v>3.0001696169163467E-5</v>
      </c>
      <c r="W819" s="24">
        <f t="shared" si="306"/>
        <v>1.5641496959460554E-5</v>
      </c>
      <c r="X819" s="24">
        <f t="shared" si="306"/>
        <v>3.46869323609598E-5</v>
      </c>
      <c r="Y819" s="24">
        <f t="shared" si="306"/>
        <v>3.7778055968666072E-5</v>
      </c>
      <c r="Z819" t="str">
        <f t="shared" si="273"/>
        <v>Alphaproteobacteria non LD12</v>
      </c>
    </row>
    <row r="820" spans="1:26" x14ac:dyDescent="0.2">
      <c r="A820" t="s">
        <v>407</v>
      </c>
      <c r="B820" s="24">
        <f t="shared" ref="B820:Y820" si="307">B293/B$525</f>
        <v>3.5574224229895156E-4</v>
      </c>
      <c r="C820" s="24">
        <f t="shared" si="307"/>
        <v>3.7090201437045252E-4</v>
      </c>
      <c r="D820" s="24">
        <f t="shared" si="307"/>
        <v>3.9711901561546474E-4</v>
      </c>
      <c r="E820" s="24">
        <f t="shared" si="307"/>
        <v>5.1760502766744914E-4</v>
      </c>
      <c r="F820" s="24">
        <f t="shared" si="307"/>
        <v>2.6713717878798791E-4</v>
      </c>
      <c r="G820" s="24">
        <f t="shared" si="307"/>
        <v>2.7555589787425116E-4</v>
      </c>
      <c r="H820" s="24">
        <f t="shared" si="307"/>
        <v>2.4367597800131879E-4</v>
      </c>
      <c r="I820" s="24">
        <f t="shared" si="307"/>
        <v>4.8898987270308125E-4</v>
      </c>
      <c r="J820" s="24">
        <f t="shared" si="307"/>
        <v>7.2050785658029856E-4</v>
      </c>
      <c r="K820" s="24">
        <f t="shared" si="307"/>
        <v>1.0634636319402829E-5</v>
      </c>
      <c r="L820" s="24">
        <f t="shared" si="307"/>
        <v>3.7396724870481505E-4</v>
      </c>
      <c r="M820" s="24">
        <f t="shared" si="307"/>
        <v>1.4430153904421639E-5</v>
      </c>
      <c r="N820" s="24">
        <f t="shared" si="307"/>
        <v>4.6607248967540081E-4</v>
      </c>
      <c r="O820" s="24">
        <f t="shared" si="307"/>
        <v>2.5037586573796629E-4</v>
      </c>
      <c r="P820" s="24">
        <f t="shared" si="307"/>
        <v>2.0555522322997555E-4</v>
      </c>
      <c r="Q820" s="24">
        <f t="shared" si="307"/>
        <v>1.4497530841677683E-4</v>
      </c>
      <c r="R820" s="24">
        <f t="shared" si="307"/>
        <v>2.3865466615649239E-4</v>
      </c>
      <c r="S820" s="24">
        <f t="shared" si="307"/>
        <v>1.063068150695769E-4</v>
      </c>
      <c r="T820" s="24">
        <f t="shared" si="307"/>
        <v>6.7143120819451358E-5</v>
      </c>
      <c r="U820" s="24">
        <f t="shared" si="307"/>
        <v>1.145520214263125E-4</v>
      </c>
      <c r="V820" s="24">
        <f t="shared" si="307"/>
        <v>2.4353813460810565E-5</v>
      </c>
      <c r="W820" s="24">
        <f t="shared" si="307"/>
        <v>1.603003661965456E-4</v>
      </c>
      <c r="X820" s="24">
        <f t="shared" si="307"/>
        <v>7.8556817739636433E-5</v>
      </c>
      <c r="Y820" s="24">
        <f t="shared" si="307"/>
        <v>3.079664909446189E-5</v>
      </c>
      <c r="Z820" t="str">
        <f t="shared" si="273"/>
        <v>Deltaproteobacteria</v>
      </c>
    </row>
    <row r="821" spans="1:26" x14ac:dyDescent="0.2">
      <c r="A821" t="s">
        <v>408</v>
      </c>
      <c r="B821" s="24">
        <f t="shared" ref="B821:Y821" si="308">B294/B$525</f>
        <v>2.0110499150231842E-4</v>
      </c>
      <c r="C821" s="24">
        <f t="shared" si="308"/>
        <v>3.6862913426373661E-4</v>
      </c>
      <c r="D821" s="24">
        <f t="shared" si="308"/>
        <v>3.124867548556629E-4</v>
      </c>
      <c r="E821" s="24">
        <f t="shared" si="308"/>
        <v>4.2377439382858712E-4</v>
      </c>
      <c r="F821" s="24">
        <f t="shared" si="308"/>
        <v>4.6044219535922135E-4</v>
      </c>
      <c r="G821" s="24">
        <f t="shared" si="308"/>
        <v>2.6711198873569921E-8</v>
      </c>
      <c r="H821" s="24">
        <f t="shared" si="308"/>
        <v>2.6604245255140836E-7</v>
      </c>
      <c r="I821" s="24">
        <f t="shared" si="308"/>
        <v>0</v>
      </c>
      <c r="J821" s="24">
        <f t="shared" si="308"/>
        <v>0</v>
      </c>
      <c r="K821" s="24">
        <f t="shared" si="308"/>
        <v>7.6840767239542527E-8</v>
      </c>
      <c r="L821" s="24">
        <f t="shared" si="308"/>
        <v>0</v>
      </c>
      <c r="M821" s="24">
        <f t="shared" si="308"/>
        <v>0</v>
      </c>
      <c r="N821" s="24">
        <f t="shared" si="308"/>
        <v>0</v>
      </c>
      <c r="O821" s="24">
        <f t="shared" si="308"/>
        <v>4.7539018048058362E-5</v>
      </c>
      <c r="P821" s="24">
        <f t="shared" si="308"/>
        <v>5.377561781300447E-4</v>
      </c>
      <c r="Q821" s="24">
        <f t="shared" si="308"/>
        <v>4.2035861236739292E-4</v>
      </c>
      <c r="R821" s="24">
        <f t="shared" si="308"/>
        <v>0</v>
      </c>
      <c r="S821" s="24">
        <f t="shared" si="308"/>
        <v>5.5839318724146114E-9</v>
      </c>
      <c r="T821" s="24">
        <f t="shared" si="308"/>
        <v>7.8810892125044607E-6</v>
      </c>
      <c r="U821" s="24">
        <f t="shared" si="308"/>
        <v>0</v>
      </c>
      <c r="V821" s="24">
        <f t="shared" si="308"/>
        <v>0</v>
      </c>
      <c r="W821" s="24">
        <f t="shared" si="308"/>
        <v>7.6116278443873184E-9</v>
      </c>
      <c r="X821" s="24">
        <f t="shared" si="308"/>
        <v>0</v>
      </c>
      <c r="Y821" s="24">
        <f t="shared" si="308"/>
        <v>0</v>
      </c>
      <c r="Z821" t="str">
        <f t="shared" si="273"/>
        <v>Chloroflexi</v>
      </c>
    </row>
    <row r="822" spans="1:26" x14ac:dyDescent="0.2">
      <c r="A822" t="s">
        <v>409</v>
      </c>
      <c r="B822" s="24">
        <f t="shared" ref="B822:Y822" si="309">B295/B$525</f>
        <v>3.3143321973495984E-4</v>
      </c>
      <c r="C822" s="24">
        <f t="shared" si="309"/>
        <v>3.6637868584798322E-4</v>
      </c>
      <c r="D822" s="24">
        <f t="shared" si="309"/>
        <v>3.7142405421534513E-4</v>
      </c>
      <c r="E822" s="24">
        <f t="shared" si="309"/>
        <v>3.9149007950825516E-4</v>
      </c>
      <c r="F822" s="24">
        <f t="shared" si="309"/>
        <v>2.8809412770020514E-4</v>
      </c>
      <c r="G822" s="24">
        <f t="shared" si="309"/>
        <v>5.5675078663342296E-4</v>
      </c>
      <c r="H822" s="24">
        <f t="shared" si="309"/>
        <v>6.2704132794344557E-4</v>
      </c>
      <c r="I822" s="24">
        <f t="shared" si="309"/>
        <v>3.9379300467609141E-4</v>
      </c>
      <c r="J822" s="24">
        <f t="shared" si="309"/>
        <v>1.8843325372241672E-4</v>
      </c>
      <c r="K822" s="24">
        <f t="shared" si="309"/>
        <v>9.7299702411095691E-4</v>
      </c>
      <c r="L822" s="24">
        <f t="shared" si="309"/>
        <v>3.2105330165940635E-4</v>
      </c>
      <c r="M822" s="24">
        <f t="shared" si="309"/>
        <v>1.9056936410896189E-4</v>
      </c>
      <c r="N822" s="24">
        <f t="shared" si="309"/>
        <v>3.7048701275581135E-4</v>
      </c>
      <c r="O822" s="24">
        <f t="shared" si="309"/>
        <v>7.9986727518000064E-4</v>
      </c>
      <c r="P822" s="24">
        <f t="shared" si="309"/>
        <v>4.5727964070673164E-4</v>
      </c>
      <c r="Q822" s="24">
        <f t="shared" si="309"/>
        <v>4.9948472659924834E-4</v>
      </c>
      <c r="R822" s="24">
        <f t="shared" si="309"/>
        <v>8.801025553633636E-4</v>
      </c>
      <c r="S822" s="24">
        <f t="shared" si="309"/>
        <v>1.4396110153355787E-3</v>
      </c>
      <c r="T822" s="24">
        <f t="shared" si="309"/>
        <v>7.448856602942799E-4</v>
      </c>
      <c r="U822" s="24">
        <f t="shared" si="309"/>
        <v>6.4392096058708229E-4</v>
      </c>
      <c r="V822" s="24">
        <f t="shared" si="309"/>
        <v>8.9548142669067059E-4</v>
      </c>
      <c r="W822" s="24">
        <f t="shared" si="309"/>
        <v>7.0577874096613936E-4</v>
      </c>
      <c r="X822" s="24">
        <f t="shared" si="309"/>
        <v>6.2614745360344828E-4</v>
      </c>
      <c r="Y822" s="24">
        <f t="shared" si="309"/>
        <v>8.1374495042543067E-4</v>
      </c>
      <c r="Z822" t="str">
        <f t="shared" si="273"/>
        <v>Bacteroidetes</v>
      </c>
    </row>
    <row r="823" spans="1:26" x14ac:dyDescent="0.2">
      <c r="A823" t="s">
        <v>410</v>
      </c>
      <c r="B823" s="24">
        <f t="shared" ref="B823:Y823" si="310">B296/B$525</f>
        <v>2.1108746949579998E-4</v>
      </c>
      <c r="C823" s="24">
        <f t="shared" si="310"/>
        <v>3.6577892057157994E-4</v>
      </c>
      <c r="D823" s="24">
        <f t="shared" si="310"/>
        <v>2.6944498166674754E-4</v>
      </c>
      <c r="E823" s="24">
        <f t="shared" si="310"/>
        <v>3.3927896300504928E-4</v>
      </c>
      <c r="F823" s="24">
        <f t="shared" si="310"/>
        <v>2.9265026879258908E-4</v>
      </c>
      <c r="G823" s="24">
        <f t="shared" si="310"/>
        <v>4.2096033182415779E-4</v>
      </c>
      <c r="H823" s="24">
        <f t="shared" si="310"/>
        <v>2.4429964325623486E-4</v>
      </c>
      <c r="I823" s="24">
        <f t="shared" si="310"/>
        <v>5.0202115008194509E-4</v>
      </c>
      <c r="J823" s="24">
        <f t="shared" si="310"/>
        <v>4.094917866870278E-4</v>
      </c>
      <c r="K823" s="24">
        <f t="shared" si="310"/>
        <v>2.1753037120039335E-5</v>
      </c>
      <c r="L823" s="24">
        <f t="shared" si="310"/>
        <v>3.8134882245319506E-4</v>
      </c>
      <c r="M823" s="24">
        <f t="shared" si="310"/>
        <v>2.9649353684134697E-5</v>
      </c>
      <c r="N823" s="24">
        <f t="shared" si="310"/>
        <v>2.915393906488292E-4</v>
      </c>
      <c r="O823" s="24">
        <f t="shared" si="310"/>
        <v>4.3673431140733491E-4</v>
      </c>
      <c r="P823" s="24">
        <f t="shared" si="310"/>
        <v>3.2464251475679631E-4</v>
      </c>
      <c r="Q823" s="24">
        <f t="shared" si="310"/>
        <v>4.4406354099659612E-4</v>
      </c>
      <c r="R823" s="24">
        <f t="shared" si="310"/>
        <v>6.2398586650021714E-4</v>
      </c>
      <c r="S823" s="24">
        <f t="shared" si="310"/>
        <v>2.3835403338627048E-4</v>
      </c>
      <c r="T823" s="24">
        <f t="shared" si="310"/>
        <v>2.3977439298768371E-4</v>
      </c>
      <c r="U823" s="24">
        <f t="shared" si="310"/>
        <v>5.5358708504089069E-4</v>
      </c>
      <c r="V823" s="24">
        <f t="shared" si="310"/>
        <v>3.2208319201703343E-4</v>
      </c>
      <c r="W823" s="24">
        <f t="shared" si="310"/>
        <v>3.9010412532717388E-4</v>
      </c>
      <c r="X823" s="24">
        <f t="shared" si="310"/>
        <v>4.9029511754007042E-4</v>
      </c>
      <c r="Y823" s="24">
        <f t="shared" si="310"/>
        <v>4.4141373719523984E-4</v>
      </c>
      <c r="Z823" t="str">
        <f t="shared" si="273"/>
        <v>Gammaproteobacteria</v>
      </c>
    </row>
    <row r="824" spans="1:26" x14ac:dyDescent="0.2">
      <c r="A824" t="s">
        <v>411</v>
      </c>
      <c r="B824" s="24">
        <f t="shared" ref="B824:Y824" si="311">B297/B$525</f>
        <v>1.311213924037339E-4</v>
      </c>
      <c r="C824" s="24">
        <f t="shared" si="311"/>
        <v>3.6433390255952088E-4</v>
      </c>
      <c r="D824" s="24">
        <f t="shared" si="311"/>
        <v>2.9199906438482194E-4</v>
      </c>
      <c r="E824" s="24">
        <f t="shared" si="311"/>
        <v>2.2800663846914908E-4</v>
      </c>
      <c r="F824" s="24">
        <f t="shared" si="311"/>
        <v>2.3873991072772725E-4</v>
      </c>
      <c r="G824" s="24">
        <f t="shared" si="311"/>
        <v>1.4889568827567269E-5</v>
      </c>
      <c r="H824" s="24">
        <f t="shared" si="311"/>
        <v>1.7313380590888662E-3</v>
      </c>
      <c r="I824" s="24">
        <f t="shared" si="311"/>
        <v>1.9336852593317356E-6</v>
      </c>
      <c r="J824" s="24">
        <f t="shared" si="311"/>
        <v>1.0459634639636431E-6</v>
      </c>
      <c r="K824" s="24">
        <f t="shared" si="311"/>
        <v>2.720949143268309E-3</v>
      </c>
      <c r="L824" s="24">
        <f t="shared" si="311"/>
        <v>4.1265119170876418E-6</v>
      </c>
      <c r="M824" s="24">
        <f t="shared" si="311"/>
        <v>1.6000157955563447E-3</v>
      </c>
      <c r="N824" s="24">
        <f t="shared" si="311"/>
        <v>8.9231476720270971E-7</v>
      </c>
      <c r="O824" s="24">
        <f t="shared" si="311"/>
        <v>2.2376576373893785E-4</v>
      </c>
      <c r="P824" s="24">
        <f t="shared" si="311"/>
        <v>3.8192141922867344E-4</v>
      </c>
      <c r="Q824" s="24">
        <f t="shared" si="311"/>
        <v>3.1857998238727411E-4</v>
      </c>
      <c r="R824" s="24">
        <f t="shared" si="311"/>
        <v>4.3676193331219394E-5</v>
      </c>
      <c r="S824" s="24">
        <f t="shared" si="311"/>
        <v>1.7214192982694036E-3</v>
      </c>
      <c r="T824" s="24">
        <f t="shared" si="311"/>
        <v>7.4623587935246523E-4</v>
      </c>
      <c r="U824" s="24">
        <f t="shared" si="311"/>
        <v>6.1148233634131285E-7</v>
      </c>
      <c r="V824" s="24">
        <f t="shared" si="311"/>
        <v>1.8529445016763631E-6</v>
      </c>
      <c r="W824" s="24">
        <f t="shared" si="311"/>
        <v>6.6187697626063901E-7</v>
      </c>
      <c r="X824" s="24">
        <f t="shared" si="311"/>
        <v>2.6651072467371401E-6</v>
      </c>
      <c r="Y824" s="24">
        <f t="shared" si="311"/>
        <v>8.5931193860846207E-7</v>
      </c>
      <c r="Z824" t="str">
        <f t="shared" si="273"/>
        <v>CP Handelsmanbacteria</v>
      </c>
    </row>
    <row r="825" spans="1:26" x14ac:dyDescent="0.2">
      <c r="A825" t="s">
        <v>412</v>
      </c>
      <c r="B825" s="24">
        <f t="shared" ref="B825:Y825" si="312">B298/B$525</f>
        <v>2.4814840944886355E-4</v>
      </c>
      <c r="C825" s="24">
        <f t="shared" si="312"/>
        <v>3.6273548127821708E-4</v>
      </c>
      <c r="D825" s="24">
        <f t="shared" si="312"/>
        <v>3.2337063071728598E-4</v>
      </c>
      <c r="E825" s="24">
        <f t="shared" si="312"/>
        <v>3.9111307721473358E-4</v>
      </c>
      <c r="F825" s="24">
        <f t="shared" si="312"/>
        <v>2.8383301017598711E-4</v>
      </c>
      <c r="G825" s="24">
        <f t="shared" si="312"/>
        <v>4.2105464466926499E-4</v>
      </c>
      <c r="H825" s="24">
        <f t="shared" si="312"/>
        <v>2.3812786263963231E-4</v>
      </c>
      <c r="I825" s="24">
        <f t="shared" si="312"/>
        <v>5.8469610153299219E-4</v>
      </c>
      <c r="J825" s="24">
        <f t="shared" si="312"/>
        <v>7.7360119388327181E-4</v>
      </c>
      <c r="K825" s="24">
        <f t="shared" si="312"/>
        <v>4.3080600085689318E-5</v>
      </c>
      <c r="L825" s="24">
        <f t="shared" si="312"/>
        <v>6.1272118954653612E-4</v>
      </c>
      <c r="M825" s="24">
        <f t="shared" si="312"/>
        <v>8.3807474551136728E-5</v>
      </c>
      <c r="N825" s="24">
        <f t="shared" si="312"/>
        <v>6.2771619597752452E-4</v>
      </c>
      <c r="O825" s="24">
        <f t="shared" si="312"/>
        <v>3.8525304060218937E-4</v>
      </c>
      <c r="P825" s="24">
        <f t="shared" si="312"/>
        <v>2.3922398247184246E-4</v>
      </c>
      <c r="Q825" s="24">
        <f t="shared" si="312"/>
        <v>2.9971005708237622E-4</v>
      </c>
      <c r="R825" s="24">
        <f t="shared" si="312"/>
        <v>4.6037712437190209E-4</v>
      </c>
      <c r="S825" s="24">
        <f t="shared" si="312"/>
        <v>1.7200696928052433E-4</v>
      </c>
      <c r="T825" s="24">
        <f t="shared" si="312"/>
        <v>1.4595317158702659E-4</v>
      </c>
      <c r="U825" s="24">
        <f t="shared" si="312"/>
        <v>4.2665779478512101E-4</v>
      </c>
      <c r="V825" s="24">
        <f t="shared" si="312"/>
        <v>3.5601484457503945E-4</v>
      </c>
      <c r="W825" s="24">
        <f t="shared" si="312"/>
        <v>4.7634876837088772E-4</v>
      </c>
      <c r="X825" s="24">
        <f t="shared" si="312"/>
        <v>4.2260500279576134E-4</v>
      </c>
      <c r="Y825" s="24">
        <f t="shared" si="312"/>
        <v>3.7023997430644815E-4</v>
      </c>
      <c r="Z825" t="str">
        <f t="shared" si="273"/>
        <v>Alphaproteobacteria non LD12</v>
      </c>
    </row>
    <row r="826" spans="1:26" x14ac:dyDescent="0.2">
      <c r="A826" t="s">
        <v>413</v>
      </c>
      <c r="B826" s="24">
        <f t="shared" ref="B826:Y826" si="313">B299/B$525</f>
        <v>3.7142859813601363E-4</v>
      </c>
      <c r="C826" s="24">
        <f t="shared" si="313"/>
        <v>3.6045276046076314E-4</v>
      </c>
      <c r="D826" s="24">
        <f t="shared" si="313"/>
        <v>3.6900074166689806E-4</v>
      </c>
      <c r="E826" s="24">
        <f t="shared" si="313"/>
        <v>3.7556183735355369E-4</v>
      </c>
      <c r="F826" s="24">
        <f t="shared" si="313"/>
        <v>3.106009527719423E-4</v>
      </c>
      <c r="G826" s="24">
        <f t="shared" si="313"/>
        <v>6.3845506471867813E-4</v>
      </c>
      <c r="H826" s="24">
        <f t="shared" si="313"/>
        <v>7.70824839990654E-4</v>
      </c>
      <c r="I826" s="24">
        <f t="shared" si="313"/>
        <v>4.4969064170294852E-4</v>
      </c>
      <c r="J826" s="24">
        <f t="shared" si="313"/>
        <v>3.4160387830197076E-4</v>
      </c>
      <c r="K826" s="24">
        <f t="shared" si="313"/>
        <v>1.0095528573676512E-3</v>
      </c>
      <c r="L826" s="24">
        <f t="shared" si="313"/>
        <v>5.8241127442121114E-4</v>
      </c>
      <c r="M826" s="24">
        <f t="shared" si="313"/>
        <v>8.8878383470982554E-4</v>
      </c>
      <c r="N826" s="24">
        <f t="shared" si="313"/>
        <v>4.4430425288256712E-4</v>
      </c>
      <c r="O826" s="24">
        <f t="shared" si="313"/>
        <v>5.3326745715843473E-4</v>
      </c>
      <c r="P826" s="24">
        <f t="shared" si="313"/>
        <v>4.7330943895280563E-4</v>
      </c>
      <c r="Q826" s="24">
        <f t="shared" si="313"/>
        <v>4.2978108334695684E-4</v>
      </c>
      <c r="R826" s="24">
        <f t="shared" si="313"/>
        <v>5.30306468068688E-4</v>
      </c>
      <c r="S826" s="24">
        <f t="shared" si="313"/>
        <v>7.4458641560082978E-4</v>
      </c>
      <c r="T826" s="24">
        <f t="shared" si="313"/>
        <v>4.4905050626913587E-4</v>
      </c>
      <c r="U826" s="24">
        <f t="shared" si="313"/>
        <v>5.5242548452026261E-4</v>
      </c>
      <c r="V826" s="24">
        <f t="shared" si="313"/>
        <v>1.5559452403333112E-3</v>
      </c>
      <c r="W826" s="24">
        <f t="shared" si="313"/>
        <v>6.3186341083558027E-4</v>
      </c>
      <c r="X826" s="24">
        <f t="shared" si="313"/>
        <v>6.0260863827737261E-4</v>
      </c>
      <c r="Y826" s="24">
        <f t="shared" si="313"/>
        <v>6.4997563108348301E-4</v>
      </c>
      <c r="Z826" t="str">
        <f t="shared" si="273"/>
        <v>Gammaproteobacteria</v>
      </c>
    </row>
    <row r="827" spans="1:26" x14ac:dyDescent="0.2">
      <c r="A827" t="s">
        <v>414</v>
      </c>
      <c r="B827" s="24">
        <f t="shared" ref="B827:Y827" si="314">B300/B$525</f>
        <v>4.2419805447575223E-4</v>
      </c>
      <c r="C827" s="24">
        <f t="shared" si="314"/>
        <v>3.565967397554459E-4</v>
      </c>
      <c r="D827" s="24">
        <f t="shared" si="314"/>
        <v>4.1184632734495659E-4</v>
      </c>
      <c r="E827" s="24">
        <f t="shared" si="314"/>
        <v>6.0434900521119553E-4</v>
      </c>
      <c r="F827" s="24">
        <f t="shared" si="314"/>
        <v>3.3060993465137603E-4</v>
      </c>
      <c r="G827" s="24">
        <f t="shared" si="314"/>
        <v>7.1710090342683196E-4</v>
      </c>
      <c r="H827" s="24">
        <f t="shared" si="314"/>
        <v>2.9511280321318719E-4</v>
      </c>
      <c r="I827" s="24">
        <f t="shared" si="314"/>
        <v>7.7652643629506283E-4</v>
      </c>
      <c r="J827" s="24">
        <f t="shared" si="314"/>
        <v>3.1954976472911865E-4</v>
      </c>
      <c r="K827" s="24">
        <f t="shared" si="314"/>
        <v>3.6819469278295017E-5</v>
      </c>
      <c r="L827" s="24">
        <f t="shared" si="314"/>
        <v>4.0650988946516243E-4</v>
      </c>
      <c r="M827" s="24">
        <f t="shared" si="314"/>
        <v>1.2564111724586377E-4</v>
      </c>
      <c r="N827" s="24">
        <f t="shared" si="314"/>
        <v>3.9860153102409753E-4</v>
      </c>
      <c r="O827" s="24">
        <f t="shared" si="314"/>
        <v>5.3840879642709451E-4</v>
      </c>
      <c r="P827" s="24">
        <f t="shared" si="314"/>
        <v>2.8965461512809015E-4</v>
      </c>
      <c r="Q827" s="24">
        <f t="shared" si="314"/>
        <v>5.2125693071240753E-4</v>
      </c>
      <c r="R827" s="24">
        <f t="shared" si="314"/>
        <v>6.6049472818710802E-4</v>
      </c>
      <c r="S827" s="24">
        <f t="shared" si="314"/>
        <v>2.4368067523926419E-4</v>
      </c>
      <c r="T827" s="24">
        <f t="shared" si="314"/>
        <v>1.8956241226072661E-4</v>
      </c>
      <c r="U827" s="24">
        <f t="shared" si="314"/>
        <v>6.3500564360619157E-4</v>
      </c>
      <c r="V827" s="24">
        <f t="shared" si="314"/>
        <v>7.5794771047489834E-4</v>
      </c>
      <c r="W827" s="24">
        <f t="shared" si="314"/>
        <v>7.3052564310821836E-4</v>
      </c>
      <c r="X827" s="24">
        <f t="shared" si="314"/>
        <v>9.2516661301574109E-4</v>
      </c>
      <c r="Y827" s="24">
        <f t="shared" si="314"/>
        <v>6.5367009299363771E-4</v>
      </c>
      <c r="Z827" t="str">
        <f t="shared" si="273"/>
        <v>Actinobacteria</v>
      </c>
    </row>
    <row r="828" spans="1:26" x14ac:dyDescent="0.2">
      <c r="A828" t="s">
        <v>415</v>
      </c>
      <c r="B828" s="24">
        <f t="shared" ref="B828:Y828" si="315">B301/B$525</f>
        <v>1.5856512681647695E-3</v>
      </c>
      <c r="C828" s="24">
        <f t="shared" si="315"/>
        <v>3.540657729334709E-4</v>
      </c>
      <c r="D828" s="24">
        <f t="shared" si="315"/>
        <v>6.9093570319439155E-4</v>
      </c>
      <c r="E828" s="24">
        <f t="shared" si="315"/>
        <v>2.3101389972328767E-4</v>
      </c>
      <c r="F828" s="24">
        <f t="shared" si="315"/>
        <v>4.7948500437922331E-4</v>
      </c>
      <c r="G828" s="24">
        <f t="shared" si="315"/>
        <v>1.7851448144530693E-5</v>
      </c>
      <c r="H828" s="24">
        <f t="shared" si="315"/>
        <v>1.3959524864124077E-4</v>
      </c>
      <c r="I828" s="24">
        <f t="shared" si="315"/>
        <v>1.7074419499547637E-5</v>
      </c>
      <c r="J828" s="24">
        <f t="shared" si="315"/>
        <v>2.2246838783307944E-5</v>
      </c>
      <c r="K828" s="24">
        <f t="shared" si="315"/>
        <v>2.3434175121894382E-4</v>
      </c>
      <c r="L828" s="24">
        <f t="shared" si="315"/>
        <v>2.197765066446572E-5</v>
      </c>
      <c r="M828" s="24">
        <f t="shared" si="315"/>
        <v>7.450125630161609E-5</v>
      </c>
      <c r="N828" s="24">
        <f t="shared" si="315"/>
        <v>2.0416839706911266E-5</v>
      </c>
      <c r="O828" s="24">
        <f t="shared" si="315"/>
        <v>5.1395869743157214E-4</v>
      </c>
      <c r="P828" s="24">
        <f t="shared" si="315"/>
        <v>4.7716650252103618E-4</v>
      </c>
      <c r="Q828" s="24">
        <f t="shared" si="315"/>
        <v>3.1519539411499026E-4</v>
      </c>
      <c r="R828" s="24">
        <f t="shared" si="315"/>
        <v>1.9050373034326785E-5</v>
      </c>
      <c r="S828" s="24">
        <f t="shared" si="315"/>
        <v>5.824994087171698E-5</v>
      </c>
      <c r="T828" s="24">
        <f t="shared" si="315"/>
        <v>3.9667132183492338E-3</v>
      </c>
      <c r="U828" s="24">
        <f t="shared" si="315"/>
        <v>2.2421384231796825E-5</v>
      </c>
      <c r="V828" s="24">
        <f t="shared" si="315"/>
        <v>3.3859065523628714E-5</v>
      </c>
      <c r="W828" s="24">
        <f t="shared" si="315"/>
        <v>5.9016656583584525E-5</v>
      </c>
      <c r="X828" s="24">
        <f t="shared" si="315"/>
        <v>2.6173877287424897E-5</v>
      </c>
      <c r="Y828" s="24">
        <f t="shared" si="315"/>
        <v>1.8902826960561569E-5</v>
      </c>
      <c r="Z828" t="str">
        <f t="shared" si="273"/>
        <v>Gammaproteobacteria</v>
      </c>
    </row>
    <row r="829" spans="1:26" x14ac:dyDescent="0.2">
      <c r="A829" t="s">
        <v>416</v>
      </c>
      <c r="B829" s="24">
        <f t="shared" ref="B829:Y829" si="316">B302/B$525</f>
        <v>4.9096329090674874E-4</v>
      </c>
      <c r="C829" s="24">
        <f t="shared" si="316"/>
        <v>3.5386848326403217E-4</v>
      </c>
      <c r="D829" s="24">
        <f t="shared" si="316"/>
        <v>4.6607092938910215E-4</v>
      </c>
      <c r="E829" s="24">
        <f t="shared" si="316"/>
        <v>2.1840448066788007E-4</v>
      </c>
      <c r="F829" s="24">
        <f t="shared" si="316"/>
        <v>3.5478145175761339E-4</v>
      </c>
      <c r="G829" s="24">
        <f t="shared" si="316"/>
        <v>7.8495281149946836E-6</v>
      </c>
      <c r="H829" s="24">
        <f t="shared" si="316"/>
        <v>1.5683294006093986E-3</v>
      </c>
      <c r="I829" s="24">
        <f t="shared" si="316"/>
        <v>2.7003876185311907E-6</v>
      </c>
      <c r="J829" s="24">
        <f t="shared" si="316"/>
        <v>5.7935594513107267E-6</v>
      </c>
      <c r="K829" s="24">
        <f t="shared" si="316"/>
        <v>1.2854541597731332E-3</v>
      </c>
      <c r="L829" s="24">
        <f t="shared" si="316"/>
        <v>8.0936484407437867E-6</v>
      </c>
      <c r="M829" s="24">
        <f t="shared" si="316"/>
        <v>1.1565864545455221E-3</v>
      </c>
      <c r="N829" s="24">
        <f t="shared" si="316"/>
        <v>6.6052787556770099E-6</v>
      </c>
      <c r="O829" s="24">
        <f t="shared" si="316"/>
        <v>2.5741016716274558E-4</v>
      </c>
      <c r="P829" s="24">
        <f t="shared" si="316"/>
        <v>4.947900247670074E-4</v>
      </c>
      <c r="Q829" s="24">
        <f t="shared" si="316"/>
        <v>2.1928120885545237E-4</v>
      </c>
      <c r="R829" s="24">
        <f t="shared" si="316"/>
        <v>1.2261362770474737E-5</v>
      </c>
      <c r="S829" s="24">
        <f t="shared" si="316"/>
        <v>6.345151895667283E-4</v>
      </c>
      <c r="T829" s="24">
        <f t="shared" si="316"/>
        <v>9.7859285081266698E-4</v>
      </c>
      <c r="U829" s="24">
        <f t="shared" si="316"/>
        <v>1.8962646075158331E-6</v>
      </c>
      <c r="V829" s="24">
        <f t="shared" si="316"/>
        <v>3.5766400300472093E-6</v>
      </c>
      <c r="W829" s="24">
        <f t="shared" si="316"/>
        <v>4.8097560145095606E-6</v>
      </c>
      <c r="X829" s="24">
        <f t="shared" si="316"/>
        <v>2.8344217270699167E-6</v>
      </c>
      <c r="Y829" s="24">
        <f t="shared" si="316"/>
        <v>1.8087686084296289E-6</v>
      </c>
      <c r="Z829" t="str">
        <f t="shared" si="273"/>
        <v>Deltaproteobacteria</v>
      </c>
    </row>
    <row r="830" spans="1:26" x14ac:dyDescent="0.2">
      <c r="A830" t="s">
        <v>417</v>
      </c>
      <c r="B830" s="24">
        <f t="shared" ref="B830:Y830" si="317">B303/B$525</f>
        <v>2.03298148115027E-4</v>
      </c>
      <c r="C830" s="24">
        <f t="shared" si="317"/>
        <v>3.4880107383521923E-4</v>
      </c>
      <c r="D830" s="24">
        <f t="shared" si="317"/>
        <v>5.6533706361439322E-4</v>
      </c>
      <c r="E830" s="24">
        <f t="shared" si="317"/>
        <v>5.6409321394770135E-4</v>
      </c>
      <c r="F830" s="24">
        <f t="shared" si="317"/>
        <v>6.4615347115653122E-4</v>
      </c>
      <c r="G830" s="24">
        <f t="shared" si="317"/>
        <v>3.7330275178508415E-7</v>
      </c>
      <c r="H830" s="24">
        <f t="shared" si="317"/>
        <v>1.2052295110997359E-6</v>
      </c>
      <c r="I830" s="24">
        <f t="shared" si="317"/>
        <v>3.2335505869826979E-7</v>
      </c>
      <c r="J830" s="24">
        <f t="shared" si="317"/>
        <v>1.1057361482639677E-7</v>
      </c>
      <c r="K830" s="24">
        <f t="shared" si="317"/>
        <v>6.4975062098304032E-7</v>
      </c>
      <c r="L830" s="24">
        <f t="shared" si="317"/>
        <v>3.5045298366392214E-7</v>
      </c>
      <c r="M830" s="24">
        <f t="shared" si="317"/>
        <v>7.1021759599767053E-7</v>
      </c>
      <c r="N830" s="24">
        <f t="shared" si="317"/>
        <v>3.3445599720555587E-7</v>
      </c>
      <c r="O830" s="24">
        <f t="shared" si="317"/>
        <v>4.5390427210978593E-5</v>
      </c>
      <c r="P830" s="24">
        <f t="shared" si="317"/>
        <v>1.2239030510741396E-3</v>
      </c>
      <c r="Q830" s="24">
        <f t="shared" si="317"/>
        <v>6.1210246467933939E-4</v>
      </c>
      <c r="R830" s="24">
        <f t="shared" si="317"/>
        <v>4.6758242375412075E-7</v>
      </c>
      <c r="S830" s="24">
        <f t="shared" si="317"/>
        <v>8.4109922030519985E-7</v>
      </c>
      <c r="T830" s="24">
        <f t="shared" si="317"/>
        <v>4.680383275208186E-6</v>
      </c>
      <c r="U830" s="24">
        <f t="shared" si="317"/>
        <v>4.2828084485201785E-7</v>
      </c>
      <c r="V830" s="24">
        <f t="shared" si="317"/>
        <v>7.4356564636256225E-7</v>
      </c>
      <c r="W830" s="24">
        <f t="shared" si="317"/>
        <v>6.2130945782671293E-7</v>
      </c>
      <c r="X830" s="24">
        <f t="shared" si="317"/>
        <v>4.6261981046460207E-7</v>
      </c>
      <c r="Y830" s="24">
        <f t="shared" si="317"/>
        <v>3.7337102654940646E-7</v>
      </c>
      <c r="Z830" t="str">
        <f t="shared" si="273"/>
        <v>Chloroflexi</v>
      </c>
    </row>
    <row r="831" spans="1:26" x14ac:dyDescent="0.2">
      <c r="A831" t="s">
        <v>418</v>
      </c>
      <c r="B831" s="24">
        <f t="shared" ref="B831:Y831" si="318">B304/B$525</f>
        <v>1.9235096293685871E-4</v>
      </c>
      <c r="C831" s="24">
        <f t="shared" si="318"/>
        <v>3.4800543617202046E-4</v>
      </c>
      <c r="D831" s="24">
        <f t="shared" si="318"/>
        <v>1.9919069078106697E-4</v>
      </c>
      <c r="E831" s="24">
        <f t="shared" si="318"/>
        <v>1.4104432074554969E-4</v>
      </c>
      <c r="F831" s="24">
        <f t="shared" si="318"/>
        <v>2.5025691715499564E-4</v>
      </c>
      <c r="G831" s="24">
        <f t="shared" si="318"/>
        <v>4.1711250152389331E-6</v>
      </c>
      <c r="H831" s="24">
        <f t="shared" si="318"/>
        <v>1.2165510893560746E-3</v>
      </c>
      <c r="I831" s="24">
        <f t="shared" si="318"/>
        <v>2.5746566486779181E-6</v>
      </c>
      <c r="J831" s="24">
        <f t="shared" si="318"/>
        <v>2.2459743322612417E-6</v>
      </c>
      <c r="K831" s="24">
        <f t="shared" si="318"/>
        <v>1.1200896809893941E-3</v>
      </c>
      <c r="L831" s="24">
        <f t="shared" si="318"/>
        <v>4.1296031461509705E-6</v>
      </c>
      <c r="M831" s="24">
        <f t="shared" si="318"/>
        <v>5.0162398623240095E-4</v>
      </c>
      <c r="N831" s="24">
        <f t="shared" si="318"/>
        <v>3.0054264628577874E-6</v>
      </c>
      <c r="O831" s="24">
        <f t="shared" si="318"/>
        <v>1.6082385638585266E-4</v>
      </c>
      <c r="P831" s="24">
        <f t="shared" si="318"/>
        <v>1.6858024763759811E-4</v>
      </c>
      <c r="Q831" s="24">
        <f t="shared" si="318"/>
        <v>2.4084880957497319E-4</v>
      </c>
      <c r="R831" s="24">
        <f t="shared" si="318"/>
        <v>1.2545908369014969E-5</v>
      </c>
      <c r="S831" s="24">
        <f t="shared" si="318"/>
        <v>1.1945362426998985E-3</v>
      </c>
      <c r="T831" s="24">
        <f t="shared" si="318"/>
        <v>9.9447023479798868E-4</v>
      </c>
      <c r="U831" s="24">
        <f t="shared" si="318"/>
        <v>3.229576908821675E-6</v>
      </c>
      <c r="V831" s="24">
        <f t="shared" si="318"/>
        <v>5.1889569905846152E-6</v>
      </c>
      <c r="W831" s="24">
        <f t="shared" si="318"/>
        <v>4.2449139130243689E-6</v>
      </c>
      <c r="X831" s="24">
        <f t="shared" si="318"/>
        <v>3.9850007685911826E-6</v>
      </c>
      <c r="Y831" s="24">
        <f t="shared" si="318"/>
        <v>3.5628727418013066E-6</v>
      </c>
      <c r="Z831" t="str">
        <f t="shared" si="273"/>
        <v>Chloroflexi</v>
      </c>
    </row>
    <row r="832" spans="1:26" x14ac:dyDescent="0.2">
      <c r="A832" t="s">
        <v>419</v>
      </c>
      <c r="B832" s="24">
        <f t="shared" ref="B832:Y832" si="319">B305/B$525</f>
        <v>1.3996226696102017E-4</v>
      </c>
      <c r="C832" s="24">
        <f t="shared" si="319"/>
        <v>3.4762213460051749E-4</v>
      </c>
      <c r="D832" s="24">
        <f t="shared" si="319"/>
        <v>2.3237933860531296E-4</v>
      </c>
      <c r="E832" s="24">
        <f t="shared" si="319"/>
        <v>1.753557437007514E-4</v>
      </c>
      <c r="F832" s="24">
        <f t="shared" si="319"/>
        <v>2.368915699878806E-4</v>
      </c>
      <c r="G832" s="24">
        <f t="shared" si="319"/>
        <v>7.2006775366368741E-5</v>
      </c>
      <c r="H832" s="24">
        <f t="shared" si="319"/>
        <v>1.3971143509743603E-3</v>
      </c>
      <c r="I832" s="24">
        <f t="shared" si="319"/>
        <v>4.9897718564245872E-5</v>
      </c>
      <c r="J832" s="24">
        <f t="shared" si="319"/>
        <v>3.359038974638284E-5</v>
      </c>
      <c r="K832" s="24">
        <f t="shared" si="319"/>
        <v>2.009742656422044E-3</v>
      </c>
      <c r="L832" s="24">
        <f t="shared" si="319"/>
        <v>3.1026904761356043E-5</v>
      </c>
      <c r="M832" s="24">
        <f t="shared" si="319"/>
        <v>1.5283794251658685E-3</v>
      </c>
      <c r="N832" s="24">
        <f t="shared" si="319"/>
        <v>2.8919335878615535E-5</v>
      </c>
      <c r="O832" s="24">
        <f t="shared" si="319"/>
        <v>3.2018064044511875E-4</v>
      </c>
      <c r="P832" s="24">
        <f t="shared" si="319"/>
        <v>4.5918663880081128E-4</v>
      </c>
      <c r="Q832" s="24">
        <f t="shared" si="319"/>
        <v>3.8785789809909447E-4</v>
      </c>
      <c r="R832" s="24">
        <f t="shared" si="319"/>
        <v>2.3593356687478463E-4</v>
      </c>
      <c r="S832" s="24">
        <f t="shared" si="319"/>
        <v>1.0978497832021903E-3</v>
      </c>
      <c r="T832" s="24">
        <f t="shared" si="319"/>
        <v>4.9736237699984605E-4</v>
      </c>
      <c r="U832" s="24">
        <f t="shared" si="319"/>
        <v>2.9918175982626164E-5</v>
      </c>
      <c r="V832" s="24">
        <f t="shared" si="319"/>
        <v>3.717479476509396E-5</v>
      </c>
      <c r="W832" s="24">
        <f t="shared" si="319"/>
        <v>2.034508227659763E-5</v>
      </c>
      <c r="X832" s="24">
        <f t="shared" si="319"/>
        <v>6.2976764583268566E-5</v>
      </c>
      <c r="Y832" s="24">
        <f t="shared" si="319"/>
        <v>5.4528234936497594E-5</v>
      </c>
      <c r="Z832" t="str">
        <f t="shared" si="273"/>
        <v>Acidobacteria</v>
      </c>
    </row>
    <row r="833" spans="1:26" x14ac:dyDescent="0.2">
      <c r="A833" t="s">
        <v>420</v>
      </c>
      <c r="B833" s="24">
        <f t="shared" ref="B833:Y833" si="320">B306/B$525</f>
        <v>2.0476781796523733E-4</v>
      </c>
      <c r="C833" s="24">
        <f t="shared" si="320"/>
        <v>3.4602848419784259E-4</v>
      </c>
      <c r="D833" s="24">
        <f t="shared" si="320"/>
        <v>2.9726311709782805E-4</v>
      </c>
      <c r="E833" s="24">
        <f t="shared" si="320"/>
        <v>3.6890347283952308E-4</v>
      </c>
      <c r="F833" s="24">
        <f t="shared" si="320"/>
        <v>4.1637576427461747E-4</v>
      </c>
      <c r="G833" s="24">
        <f t="shared" si="320"/>
        <v>3.0390124543335964E-8</v>
      </c>
      <c r="H833" s="24">
        <f t="shared" si="320"/>
        <v>4.6119794128736527E-7</v>
      </c>
      <c r="I833" s="24">
        <f t="shared" si="320"/>
        <v>3.9492472385642873E-9</v>
      </c>
      <c r="J833" s="24">
        <f t="shared" si="320"/>
        <v>0</v>
      </c>
      <c r="K833" s="24">
        <f t="shared" si="320"/>
        <v>2.4660816296997159E-7</v>
      </c>
      <c r="L833" s="24">
        <f t="shared" si="320"/>
        <v>4.8507880829179455E-9</v>
      </c>
      <c r="M833" s="24">
        <f t="shared" si="320"/>
        <v>2.1623986613945565E-8</v>
      </c>
      <c r="N833" s="24">
        <f t="shared" si="320"/>
        <v>3.3216989309849999E-9</v>
      </c>
      <c r="O833" s="24">
        <f t="shared" si="320"/>
        <v>4.7361757602671687E-5</v>
      </c>
      <c r="P833" s="24">
        <f t="shared" si="320"/>
        <v>4.6864644445634296E-4</v>
      </c>
      <c r="Q833" s="24">
        <f t="shared" si="320"/>
        <v>4.0447375654385754E-4</v>
      </c>
      <c r="R833" s="24">
        <f t="shared" si="320"/>
        <v>2.1816089758003637E-8</v>
      </c>
      <c r="S833" s="24">
        <f t="shared" si="320"/>
        <v>3.115257755965482E-8</v>
      </c>
      <c r="T833" s="24">
        <f t="shared" si="320"/>
        <v>8.7861899477002183E-6</v>
      </c>
      <c r="U833" s="24">
        <f t="shared" si="320"/>
        <v>1.4660031366268051E-9</v>
      </c>
      <c r="V833" s="24">
        <f t="shared" si="320"/>
        <v>0</v>
      </c>
      <c r="W833" s="24">
        <f t="shared" si="320"/>
        <v>4.0213183497151813E-8</v>
      </c>
      <c r="X833" s="24">
        <f t="shared" si="320"/>
        <v>1.3083139871374767E-8</v>
      </c>
      <c r="Y833" s="24">
        <f t="shared" si="320"/>
        <v>8.4629872175599727E-9</v>
      </c>
      <c r="Z833" t="str">
        <f t="shared" si="273"/>
        <v>Chloroflexi</v>
      </c>
    </row>
    <row r="834" spans="1:26" x14ac:dyDescent="0.2">
      <c r="A834" t="s">
        <v>421</v>
      </c>
      <c r="B834" s="24">
        <f t="shared" ref="B834:Y834" si="321">B307/B$525</f>
        <v>2.9892750566841219E-4</v>
      </c>
      <c r="C834" s="24">
        <f t="shared" si="321"/>
        <v>3.4221918145528818E-4</v>
      </c>
      <c r="D834" s="24">
        <f t="shared" si="321"/>
        <v>2.5020951866011132E-4</v>
      </c>
      <c r="E834" s="24">
        <f t="shared" si="321"/>
        <v>3.0531714509371443E-4</v>
      </c>
      <c r="F834" s="24">
        <f t="shared" si="321"/>
        <v>2.6114063512736182E-4</v>
      </c>
      <c r="G834" s="24">
        <f t="shared" si="321"/>
        <v>5.6154385834958668E-4</v>
      </c>
      <c r="H834" s="24">
        <f t="shared" si="321"/>
        <v>2.9595299836639107E-4</v>
      </c>
      <c r="I834" s="24">
        <f t="shared" si="321"/>
        <v>4.7514493593480149E-4</v>
      </c>
      <c r="J834" s="24">
        <f t="shared" si="321"/>
        <v>1.4305315741124276E-3</v>
      </c>
      <c r="K834" s="24">
        <f t="shared" si="321"/>
        <v>3.0467262239262282E-5</v>
      </c>
      <c r="L834" s="24">
        <f t="shared" si="321"/>
        <v>1.2254630815095584E-3</v>
      </c>
      <c r="M834" s="24">
        <f t="shared" si="321"/>
        <v>4.4199808607488017E-5</v>
      </c>
      <c r="N834" s="24">
        <f t="shared" si="321"/>
        <v>1.68732269587182E-3</v>
      </c>
      <c r="O834" s="24">
        <f t="shared" si="321"/>
        <v>3.6697615880590449E-4</v>
      </c>
      <c r="P834" s="24">
        <f t="shared" si="321"/>
        <v>3.5430086861613978E-4</v>
      </c>
      <c r="Q834" s="24">
        <f t="shared" si="321"/>
        <v>2.7393249894045834E-4</v>
      </c>
      <c r="R834" s="24">
        <f t="shared" si="321"/>
        <v>4.1437120279858285E-4</v>
      </c>
      <c r="S834" s="24">
        <f t="shared" si="321"/>
        <v>1.6059456341322315E-4</v>
      </c>
      <c r="T834" s="24">
        <f t="shared" si="321"/>
        <v>1.6255578487609821E-4</v>
      </c>
      <c r="U834" s="24">
        <f t="shared" si="321"/>
        <v>2.472847767772441E-4</v>
      </c>
      <c r="V834" s="24">
        <f t="shared" si="321"/>
        <v>2.5986299162948515E-4</v>
      </c>
      <c r="W834" s="24">
        <f t="shared" si="321"/>
        <v>3.1713206501677893E-4</v>
      </c>
      <c r="X834" s="24">
        <f t="shared" si="321"/>
        <v>3.9074441222817347E-4</v>
      </c>
      <c r="Y834" s="24">
        <f t="shared" si="321"/>
        <v>3.2867202864539656E-4</v>
      </c>
      <c r="Z834" t="str">
        <f t="shared" si="273"/>
        <v>Acidobacteria</v>
      </c>
    </row>
    <row r="835" spans="1:26" x14ac:dyDescent="0.2">
      <c r="A835" t="s">
        <v>422</v>
      </c>
      <c r="B835" s="24">
        <f t="shared" ref="B835:Y835" si="322">B308/B$525</f>
        <v>4.4129385895027846E-4</v>
      </c>
      <c r="C835" s="24">
        <f t="shared" si="322"/>
        <v>3.4154576354751803E-4</v>
      </c>
      <c r="D835" s="24">
        <f t="shared" si="322"/>
        <v>4.2298547117020806E-4</v>
      </c>
      <c r="E835" s="24">
        <f t="shared" si="322"/>
        <v>2.2798807200108149E-4</v>
      </c>
      <c r="F835" s="24">
        <f t="shared" si="322"/>
        <v>4.756095836197795E-4</v>
      </c>
      <c r="G835" s="24">
        <f t="shared" si="322"/>
        <v>2.7776123033981992E-5</v>
      </c>
      <c r="H835" s="24">
        <f t="shared" si="322"/>
        <v>6.3335937964777871E-4</v>
      </c>
      <c r="I835" s="24">
        <f t="shared" si="322"/>
        <v>1.3609006772361573E-5</v>
      </c>
      <c r="J835" s="24">
        <f t="shared" si="322"/>
        <v>6.2371565655633998E-6</v>
      </c>
      <c r="K835" s="24">
        <f t="shared" si="322"/>
        <v>8.4464904042241416E-4</v>
      </c>
      <c r="L835" s="24">
        <f t="shared" si="322"/>
        <v>1.2710299027715396E-5</v>
      </c>
      <c r="M835" s="24">
        <f t="shared" si="322"/>
        <v>8.5582721246043074E-4</v>
      </c>
      <c r="N835" s="24">
        <f t="shared" si="322"/>
        <v>2.1673794647216445E-5</v>
      </c>
      <c r="O835" s="24">
        <f t="shared" si="322"/>
        <v>2.3900984101161358E-4</v>
      </c>
      <c r="P835" s="24">
        <f t="shared" si="322"/>
        <v>4.9916248496766503E-4</v>
      </c>
      <c r="Q835" s="24">
        <f t="shared" si="322"/>
        <v>3.2879546844746994E-4</v>
      </c>
      <c r="R835" s="24">
        <f t="shared" si="322"/>
        <v>3.556357506431506E-5</v>
      </c>
      <c r="S835" s="24">
        <f t="shared" si="322"/>
        <v>8.1302968587931628E-4</v>
      </c>
      <c r="T835" s="24">
        <f t="shared" si="322"/>
        <v>1.0652550520857931E-3</v>
      </c>
      <c r="U835" s="24">
        <f t="shared" si="322"/>
        <v>7.8523375855955239E-6</v>
      </c>
      <c r="V835" s="24">
        <f t="shared" si="322"/>
        <v>1.1421730949080588E-5</v>
      </c>
      <c r="W835" s="24">
        <f t="shared" si="322"/>
        <v>5.3159184560485107E-6</v>
      </c>
      <c r="X835" s="24">
        <f t="shared" si="322"/>
        <v>1.2022587107102773E-5</v>
      </c>
      <c r="Y835" s="24">
        <f t="shared" si="322"/>
        <v>1.3191739277376357E-5</v>
      </c>
      <c r="Z835" t="str">
        <f t="shared" si="273"/>
        <v>Alphaproteobacteria non LD12</v>
      </c>
    </row>
    <row r="836" spans="1:26" x14ac:dyDescent="0.2">
      <c r="A836" t="s">
        <v>423</v>
      </c>
      <c r="B836" s="24">
        <f t="shared" ref="B836:Y836" si="323">B309/B$525</f>
        <v>2.053285812107182E-3</v>
      </c>
      <c r="C836" s="24">
        <f t="shared" si="323"/>
        <v>3.4004786299374174E-4</v>
      </c>
      <c r="D836" s="24">
        <f t="shared" si="323"/>
        <v>1.6083666056322121E-3</v>
      </c>
      <c r="E836" s="24">
        <f t="shared" si="323"/>
        <v>3.6316806270932848E-4</v>
      </c>
      <c r="F836" s="24">
        <f t="shared" si="323"/>
        <v>5.5905987568966541E-4</v>
      </c>
      <c r="G836" s="24">
        <f t="shared" si="323"/>
        <v>1.4971184205342698E-6</v>
      </c>
      <c r="H836" s="24">
        <f t="shared" si="323"/>
        <v>4.648972217395053E-6</v>
      </c>
      <c r="I836" s="24">
        <f t="shared" si="323"/>
        <v>1.0959601445557542E-6</v>
      </c>
      <c r="J836" s="24">
        <f t="shared" si="323"/>
        <v>1.1999787155555508E-6</v>
      </c>
      <c r="K836" s="24">
        <f t="shared" si="323"/>
        <v>1.5408518035619768E-6</v>
      </c>
      <c r="L836" s="24">
        <f t="shared" si="323"/>
        <v>9.5913229517868414E-7</v>
      </c>
      <c r="M836" s="24">
        <f t="shared" si="323"/>
        <v>1.0412609931625379E-6</v>
      </c>
      <c r="N836" s="24">
        <f t="shared" si="323"/>
        <v>1.4169329137598563E-6</v>
      </c>
      <c r="O836" s="24">
        <f t="shared" si="323"/>
        <v>3.2732462061360753E-4</v>
      </c>
      <c r="P836" s="24">
        <f t="shared" si="323"/>
        <v>3.3021780610152185E-4</v>
      </c>
      <c r="Q836" s="24">
        <f t="shared" si="323"/>
        <v>1.3178409551785686E-4</v>
      </c>
      <c r="R836" s="24">
        <f t="shared" si="323"/>
        <v>1.5741376679098778E-6</v>
      </c>
      <c r="S836" s="24">
        <f t="shared" si="323"/>
        <v>1.1666095211045788E-6</v>
      </c>
      <c r="T836" s="24">
        <f t="shared" si="323"/>
        <v>1.6030595108093285E-5</v>
      </c>
      <c r="U836" s="24">
        <f t="shared" si="323"/>
        <v>2.6139855026506276E-6</v>
      </c>
      <c r="V836" s="24">
        <f t="shared" si="323"/>
        <v>3.2380622895550254E-6</v>
      </c>
      <c r="W836" s="24">
        <f t="shared" si="323"/>
        <v>6.9458574829448335E-6</v>
      </c>
      <c r="X836" s="24">
        <f t="shared" si="323"/>
        <v>2.0259104677546186E-6</v>
      </c>
      <c r="Y836" s="24">
        <f t="shared" si="323"/>
        <v>1.7902729435560998E-6</v>
      </c>
      <c r="Z836" t="str">
        <f t="shared" si="273"/>
        <v>Deltaproteobacteria</v>
      </c>
    </row>
    <row r="837" spans="1:26" x14ac:dyDescent="0.2">
      <c r="A837" t="s">
        <v>424</v>
      </c>
      <c r="B837" s="24">
        <f t="shared" ref="B837:Y837" si="324">B310/B$525</f>
        <v>2.1567364837861498E-4</v>
      </c>
      <c r="C837" s="24">
        <f t="shared" si="324"/>
        <v>3.3965245644282144E-4</v>
      </c>
      <c r="D837" s="24">
        <f t="shared" si="324"/>
        <v>2.8106258604117343E-4</v>
      </c>
      <c r="E837" s="24">
        <f t="shared" si="324"/>
        <v>3.2960397503525781E-4</v>
      </c>
      <c r="F837" s="24">
        <f t="shared" si="324"/>
        <v>2.5798307745779033E-4</v>
      </c>
      <c r="G837" s="24">
        <f t="shared" si="324"/>
        <v>3.8325883734113863E-4</v>
      </c>
      <c r="H837" s="24">
        <f t="shared" si="324"/>
        <v>2.7504022651884285E-4</v>
      </c>
      <c r="I837" s="24">
        <f t="shared" si="324"/>
        <v>4.2704338936049057E-4</v>
      </c>
      <c r="J837" s="24">
        <f t="shared" si="324"/>
        <v>7.9795407190188581E-5</v>
      </c>
      <c r="K837" s="24">
        <f t="shared" si="324"/>
        <v>2.726483161998429E-4</v>
      </c>
      <c r="L837" s="24">
        <f t="shared" si="324"/>
        <v>8.0478369015135219E-5</v>
      </c>
      <c r="M837" s="24">
        <f t="shared" si="324"/>
        <v>5.1434360042919432E-4</v>
      </c>
      <c r="N837" s="24">
        <f t="shared" si="324"/>
        <v>6.0603213835733702E-5</v>
      </c>
      <c r="O837" s="24">
        <f t="shared" si="324"/>
        <v>7.7312623889215645E-4</v>
      </c>
      <c r="P837" s="24">
        <f t="shared" si="324"/>
        <v>7.7577885250006086E-4</v>
      </c>
      <c r="Q837" s="24">
        <f t="shared" si="324"/>
        <v>7.785536021366632E-4</v>
      </c>
      <c r="R837" s="24">
        <f t="shared" si="324"/>
        <v>9.5909092342402692E-4</v>
      </c>
      <c r="S837" s="24">
        <f t="shared" si="324"/>
        <v>4.5557827114034709E-4</v>
      </c>
      <c r="T837" s="24">
        <f t="shared" si="324"/>
        <v>5.2304548529355705E-4</v>
      </c>
      <c r="U837" s="24">
        <f t="shared" si="324"/>
        <v>1.8259284954671258E-4</v>
      </c>
      <c r="V837" s="24">
        <f t="shared" si="324"/>
        <v>1.0470565896077136E-4</v>
      </c>
      <c r="W837" s="24">
        <f t="shared" si="324"/>
        <v>1.3533937709130439E-4</v>
      </c>
      <c r="X837" s="24">
        <f t="shared" si="324"/>
        <v>3.6004375519135308E-4</v>
      </c>
      <c r="Y837" s="24">
        <f t="shared" si="324"/>
        <v>1.7984563832671523E-4</v>
      </c>
      <c r="Z837" t="str">
        <f t="shared" si="273"/>
        <v>Acidobacteria</v>
      </c>
    </row>
    <row r="838" spans="1:26" x14ac:dyDescent="0.2">
      <c r="A838" t="s">
        <v>425</v>
      </c>
      <c r="B838" s="24">
        <f t="shared" ref="B838:Y838" si="325">B311/B$525</f>
        <v>2.9628590745952541E-4</v>
      </c>
      <c r="C838" s="24">
        <f t="shared" si="325"/>
        <v>3.3830872909899E-4</v>
      </c>
      <c r="D838" s="24">
        <f t="shared" si="325"/>
        <v>2.8086078993869038E-4</v>
      </c>
      <c r="E838" s="24">
        <f t="shared" si="325"/>
        <v>3.1694528253404494E-4</v>
      </c>
      <c r="F838" s="24">
        <f t="shared" si="325"/>
        <v>2.7198267459821863E-4</v>
      </c>
      <c r="G838" s="24">
        <f t="shared" si="325"/>
        <v>6.4799120213669377E-4</v>
      </c>
      <c r="H838" s="24">
        <f t="shared" si="325"/>
        <v>2.2452218632351939E-4</v>
      </c>
      <c r="I838" s="24">
        <f t="shared" si="325"/>
        <v>7.2337267587500604E-4</v>
      </c>
      <c r="J838" s="24">
        <f t="shared" si="325"/>
        <v>1.0107675037323708E-3</v>
      </c>
      <c r="K838" s="24">
        <f t="shared" si="325"/>
        <v>1.0980085519910614E-5</v>
      </c>
      <c r="L838" s="24">
        <f t="shared" si="325"/>
        <v>8.6763138187267899E-4</v>
      </c>
      <c r="M838" s="24">
        <f t="shared" si="325"/>
        <v>1.4370558745175283E-5</v>
      </c>
      <c r="N838" s="24">
        <f t="shared" si="325"/>
        <v>9.4418281390789465E-4</v>
      </c>
      <c r="O838" s="24">
        <f t="shared" si="325"/>
        <v>4.2339096592066561E-4</v>
      </c>
      <c r="P838" s="24">
        <f t="shared" si="325"/>
        <v>3.3228450483442005E-4</v>
      </c>
      <c r="Q838" s="24">
        <f t="shared" si="325"/>
        <v>2.5187206475823078E-4</v>
      </c>
      <c r="R838" s="24">
        <f t="shared" si="325"/>
        <v>4.907994970625916E-4</v>
      </c>
      <c r="S838" s="24">
        <f t="shared" si="325"/>
        <v>1.5296134740826707E-4</v>
      </c>
      <c r="T838" s="24">
        <f t="shared" si="325"/>
        <v>1.3754204800366394E-4</v>
      </c>
      <c r="U838" s="24">
        <f t="shared" si="325"/>
        <v>4.1295883119658487E-4</v>
      </c>
      <c r="V838" s="24">
        <f t="shared" si="325"/>
        <v>3.2376582297830698E-4</v>
      </c>
      <c r="W838" s="24">
        <f t="shared" si="325"/>
        <v>5.2408749588691412E-4</v>
      </c>
      <c r="X838" s="24">
        <f t="shared" si="325"/>
        <v>3.9460328530317918E-4</v>
      </c>
      <c r="Y838" s="24">
        <f t="shared" si="325"/>
        <v>4.0885209225931658E-4</v>
      </c>
      <c r="Z838" t="str">
        <f t="shared" si="273"/>
        <v>Betaproteobacteria</v>
      </c>
    </row>
    <row r="839" spans="1:26" x14ac:dyDescent="0.2">
      <c r="A839" t="s">
        <v>426</v>
      </c>
      <c r="B839" s="24">
        <f t="shared" ref="B839:Y839" si="326">B312/B$525</f>
        <v>3.5776419628074692E-4</v>
      </c>
      <c r="C839" s="24">
        <f t="shared" si="326"/>
        <v>3.3682582133322459E-4</v>
      </c>
      <c r="D839" s="24">
        <f t="shared" si="326"/>
        <v>3.5933187976141005E-4</v>
      </c>
      <c r="E839" s="24">
        <f t="shared" si="326"/>
        <v>1.8227285207976816E-4</v>
      </c>
      <c r="F839" s="24">
        <f t="shared" si="326"/>
        <v>3.1037463957166129E-4</v>
      </c>
      <c r="G839" s="24">
        <f t="shared" si="326"/>
        <v>8.8669507161329667E-6</v>
      </c>
      <c r="H839" s="24">
        <f t="shared" si="326"/>
        <v>1.5445758341169154E-3</v>
      </c>
      <c r="I839" s="24">
        <f t="shared" si="326"/>
        <v>2.2487865223604959E-6</v>
      </c>
      <c r="J839" s="24">
        <f t="shared" si="326"/>
        <v>3.7486311242228571E-6</v>
      </c>
      <c r="K839" s="24">
        <f t="shared" si="326"/>
        <v>1.2448326611165616E-3</v>
      </c>
      <c r="L839" s="24">
        <f t="shared" si="326"/>
        <v>5.5616070218381732E-6</v>
      </c>
      <c r="M839" s="24">
        <f t="shared" si="326"/>
        <v>8.5264833942811584E-4</v>
      </c>
      <c r="N839" s="24">
        <f t="shared" si="326"/>
        <v>7.941549836789926E-6</v>
      </c>
      <c r="O839" s="24">
        <f t="shared" si="326"/>
        <v>1.3978823985184635E-4</v>
      </c>
      <c r="P839" s="24">
        <f t="shared" si="326"/>
        <v>4.1580539457971118E-4</v>
      </c>
      <c r="Q839" s="24">
        <f t="shared" si="326"/>
        <v>1.6464306531414181E-4</v>
      </c>
      <c r="R839" s="24">
        <f t="shared" si="326"/>
        <v>9.9351064540337956E-6</v>
      </c>
      <c r="S839" s="24">
        <f t="shared" si="326"/>
        <v>8.585815019112699E-4</v>
      </c>
      <c r="T839" s="24">
        <f t="shared" si="326"/>
        <v>7.5703647463970958E-4</v>
      </c>
      <c r="U839" s="24">
        <f t="shared" si="326"/>
        <v>3.0317346621319214E-6</v>
      </c>
      <c r="V839" s="24">
        <f t="shared" si="326"/>
        <v>4.3679561437565192E-6</v>
      </c>
      <c r="W839" s="24">
        <f t="shared" si="326"/>
        <v>4.089779136802185E-6</v>
      </c>
      <c r="X839" s="24">
        <f t="shared" si="326"/>
        <v>2.9152265594821159E-6</v>
      </c>
      <c r="Y839" s="24">
        <f t="shared" si="326"/>
        <v>1.9478012297832195E-6</v>
      </c>
      <c r="Z839" t="str">
        <f t="shared" si="273"/>
        <v>Actinobacteria</v>
      </c>
    </row>
    <row r="840" spans="1:26" x14ac:dyDescent="0.2">
      <c r="A840" t="s">
        <v>427</v>
      </c>
      <c r="B840" s="24">
        <f t="shared" ref="B840:Y840" si="327">B313/B$525</f>
        <v>3.6058996064864416E-4</v>
      </c>
      <c r="C840" s="24">
        <f t="shared" si="327"/>
        <v>3.3672579876384821E-4</v>
      </c>
      <c r="D840" s="24">
        <f t="shared" si="327"/>
        <v>3.4466690294727217E-4</v>
      </c>
      <c r="E840" s="24">
        <f t="shared" si="327"/>
        <v>3.7888110265581372E-4</v>
      </c>
      <c r="F840" s="24">
        <f t="shared" si="327"/>
        <v>2.7505507906096872E-4</v>
      </c>
      <c r="G840" s="24">
        <f t="shared" si="327"/>
        <v>6.2520389346440051E-4</v>
      </c>
      <c r="H840" s="24">
        <f t="shared" si="327"/>
        <v>3.6541269359208493E-4</v>
      </c>
      <c r="I840" s="24">
        <f t="shared" si="327"/>
        <v>4.9395432986286349E-4</v>
      </c>
      <c r="J840" s="24">
        <f t="shared" si="327"/>
        <v>1.3035807866332036E-3</v>
      </c>
      <c r="K840" s="24">
        <f t="shared" si="327"/>
        <v>7.7503612330598559E-5</v>
      </c>
      <c r="L840" s="24">
        <f t="shared" si="327"/>
        <v>9.8135353480438862E-4</v>
      </c>
      <c r="M840" s="24">
        <f t="shared" si="327"/>
        <v>7.1047973687743374E-5</v>
      </c>
      <c r="N840" s="24">
        <f t="shared" si="327"/>
        <v>9.0691570562472694E-4</v>
      </c>
      <c r="O840" s="24">
        <f t="shared" si="327"/>
        <v>4.4414482658519059E-4</v>
      </c>
      <c r="P840" s="24">
        <f t="shared" si="327"/>
        <v>5.0784932847447895E-4</v>
      </c>
      <c r="Q840" s="24">
        <f t="shared" si="327"/>
        <v>4.2858785723708445E-4</v>
      </c>
      <c r="R840" s="24">
        <f t="shared" si="327"/>
        <v>4.5803834783229348E-4</v>
      </c>
      <c r="S840" s="24">
        <f t="shared" si="327"/>
        <v>2.0619348553561168E-4</v>
      </c>
      <c r="T840" s="24">
        <f t="shared" si="327"/>
        <v>2.1452945359250292E-4</v>
      </c>
      <c r="U840" s="24">
        <f t="shared" si="327"/>
        <v>3.5281643159748886E-4</v>
      </c>
      <c r="V840" s="24">
        <f t="shared" si="327"/>
        <v>3.414882067236647E-4</v>
      </c>
      <c r="W840" s="24">
        <f t="shared" si="327"/>
        <v>3.8104532026669039E-4</v>
      </c>
      <c r="X840" s="24">
        <f t="shared" si="327"/>
        <v>4.5726679130210566E-4</v>
      </c>
      <c r="Y840" s="24">
        <f t="shared" si="327"/>
        <v>4.4199987186018419E-4</v>
      </c>
      <c r="Z840" t="str">
        <f t="shared" si="273"/>
        <v>Verruomicrobia</v>
      </c>
    </row>
    <row r="841" spans="1:26" x14ac:dyDescent="0.2">
      <c r="A841" t="s">
        <v>428</v>
      </c>
      <c r="B841" s="24">
        <f t="shared" ref="B841:Y841" si="328">B314/B$525</f>
        <v>3.442227793059925E-4</v>
      </c>
      <c r="C841" s="24">
        <f t="shared" si="328"/>
        <v>3.3594288910732204E-4</v>
      </c>
      <c r="D841" s="24">
        <f t="shared" si="328"/>
        <v>2.8523571582664877E-4</v>
      </c>
      <c r="E841" s="24">
        <f t="shared" si="328"/>
        <v>3.64257339218214E-4</v>
      </c>
      <c r="F841" s="24">
        <f t="shared" si="328"/>
        <v>2.6810554085002013E-4</v>
      </c>
      <c r="G841" s="24">
        <f t="shared" si="328"/>
        <v>6.5761575829112733E-4</v>
      </c>
      <c r="H841" s="24">
        <f t="shared" si="328"/>
        <v>3.04860005024058E-4</v>
      </c>
      <c r="I841" s="24">
        <f t="shared" si="328"/>
        <v>5.6536425583376786E-4</v>
      </c>
      <c r="J841" s="24">
        <f t="shared" si="328"/>
        <v>8.6591224615258018E-5</v>
      </c>
      <c r="K841" s="24">
        <f t="shared" si="328"/>
        <v>1.3077369193855576E-4</v>
      </c>
      <c r="L841" s="24">
        <f t="shared" si="328"/>
        <v>1.0554070234950654E-4</v>
      </c>
      <c r="M841" s="24">
        <f t="shared" si="328"/>
        <v>9.3721181988632815E-5</v>
      </c>
      <c r="N841" s="24">
        <f t="shared" si="328"/>
        <v>1.213664038683246E-4</v>
      </c>
      <c r="O841" s="24">
        <f t="shared" si="328"/>
        <v>7.4535789422918735E-5</v>
      </c>
      <c r="P841" s="24">
        <f t="shared" si="328"/>
        <v>9.3493470257496403E-5</v>
      </c>
      <c r="Q841" s="24">
        <f t="shared" si="328"/>
        <v>4.9043182577882213E-5</v>
      </c>
      <c r="R841" s="24">
        <f t="shared" si="328"/>
        <v>7.2747977058190675E-5</v>
      </c>
      <c r="S841" s="24">
        <f t="shared" si="328"/>
        <v>7.8192789534621844E-5</v>
      </c>
      <c r="T841" s="24">
        <f t="shared" si="328"/>
        <v>3.9764253127398668E-5</v>
      </c>
      <c r="U841" s="24">
        <f t="shared" si="328"/>
        <v>8.0912583967435091E-5</v>
      </c>
      <c r="V841" s="24">
        <f t="shared" si="328"/>
        <v>2.2226680851475039E-4</v>
      </c>
      <c r="W841" s="24">
        <f t="shared" si="328"/>
        <v>9.7503275468004206E-5</v>
      </c>
      <c r="X841" s="24">
        <f t="shared" si="328"/>
        <v>1.0677154130968399E-4</v>
      </c>
      <c r="Y841" s="24">
        <f t="shared" si="328"/>
        <v>1.5201773375529259E-4</v>
      </c>
      <c r="Z841" t="str">
        <f t="shared" si="273"/>
        <v>CP TM6</v>
      </c>
    </row>
    <row r="842" spans="1:26" x14ac:dyDescent="0.2">
      <c r="A842" t="s">
        <v>429</v>
      </c>
      <c r="B842" s="24">
        <f t="shared" ref="B842:Y842" si="329">B315/B$525</f>
        <v>1.0729121369409774E-4</v>
      </c>
      <c r="C842" s="24">
        <f t="shared" si="329"/>
        <v>3.3316462360156752E-4</v>
      </c>
      <c r="D842" s="24">
        <f t="shared" si="329"/>
        <v>3.3952233026842083E-4</v>
      </c>
      <c r="E842" s="24">
        <f t="shared" si="329"/>
        <v>6.872293695613632E-4</v>
      </c>
      <c r="F842" s="24">
        <f t="shared" si="329"/>
        <v>6.023650888192433E-4</v>
      </c>
      <c r="G842" s="24">
        <f t="shared" si="329"/>
        <v>2.6985608257323874E-7</v>
      </c>
      <c r="H842" s="24">
        <f t="shared" si="329"/>
        <v>4.5886479265142396E-6</v>
      </c>
      <c r="I842" s="24">
        <f t="shared" si="329"/>
        <v>1.5329815722843887E-7</v>
      </c>
      <c r="J842" s="24">
        <f t="shared" si="329"/>
        <v>1.359650371307319E-7</v>
      </c>
      <c r="K842" s="24">
        <f t="shared" si="329"/>
        <v>5.8075796361113437E-6</v>
      </c>
      <c r="L842" s="24">
        <f t="shared" si="329"/>
        <v>1.1078967789655331E-7</v>
      </c>
      <c r="M842" s="24">
        <f t="shared" si="329"/>
        <v>1.1055423766868239E-5</v>
      </c>
      <c r="N842" s="24">
        <f t="shared" si="329"/>
        <v>1.4800101460254909E-7</v>
      </c>
      <c r="O842" s="24">
        <f t="shared" si="329"/>
        <v>3.3606821214113736E-5</v>
      </c>
      <c r="P842" s="24">
        <f t="shared" si="329"/>
        <v>8.4062229720202673E-4</v>
      </c>
      <c r="Q842" s="24">
        <f t="shared" si="329"/>
        <v>5.0063546689541906E-4</v>
      </c>
      <c r="R842" s="24">
        <f t="shared" si="329"/>
        <v>3.7175880153072557E-7</v>
      </c>
      <c r="S842" s="24">
        <f t="shared" si="329"/>
        <v>3.6443571152543515E-6</v>
      </c>
      <c r="T842" s="24">
        <f t="shared" si="329"/>
        <v>1.8023491653542026E-5</v>
      </c>
      <c r="U842" s="24">
        <f t="shared" si="329"/>
        <v>2.577031114448915E-7</v>
      </c>
      <c r="V842" s="24">
        <f t="shared" si="329"/>
        <v>5.335882813392059E-7</v>
      </c>
      <c r="W842" s="24">
        <f t="shared" si="329"/>
        <v>1.1149899885948056E-6</v>
      </c>
      <c r="X842" s="24">
        <f t="shared" si="329"/>
        <v>3.1611076851451452E-7</v>
      </c>
      <c r="Y842" s="24">
        <f t="shared" si="329"/>
        <v>2.5448476034613392E-7</v>
      </c>
      <c r="Z842" t="str">
        <f t="shared" si="273"/>
        <v>Acidobacteria</v>
      </c>
    </row>
    <row r="843" spans="1:26" x14ac:dyDescent="0.2">
      <c r="A843" t="s">
        <v>430</v>
      </c>
      <c r="B843" s="24">
        <f t="shared" ref="B843:Y843" si="330">B316/B$525</f>
        <v>2.893181356188831E-5</v>
      </c>
      <c r="C843" s="24">
        <f t="shared" si="330"/>
        <v>3.3286327124302248E-4</v>
      </c>
      <c r="D843" s="24">
        <f t="shared" si="330"/>
        <v>9.0450920146375438E-5</v>
      </c>
      <c r="E843" s="24">
        <f t="shared" si="330"/>
        <v>6.8452184031067597E-4</v>
      </c>
      <c r="F843" s="24">
        <f t="shared" si="330"/>
        <v>8.0192378949316004E-4</v>
      </c>
      <c r="G843" s="24">
        <f t="shared" si="330"/>
        <v>6.99318930473211E-8</v>
      </c>
      <c r="H843" s="24">
        <f t="shared" si="330"/>
        <v>4.5634470293045932E-7</v>
      </c>
      <c r="I843" s="24">
        <f t="shared" si="330"/>
        <v>5.1640339416921321E-9</v>
      </c>
      <c r="J843" s="24">
        <f t="shared" si="330"/>
        <v>0</v>
      </c>
      <c r="K843" s="24">
        <f t="shared" si="330"/>
        <v>1.5919669363667E-7</v>
      </c>
      <c r="L843" s="24">
        <f t="shared" si="330"/>
        <v>0</v>
      </c>
      <c r="M843" s="24">
        <f t="shared" si="330"/>
        <v>6.9194121198103967E-10</v>
      </c>
      <c r="N843" s="24">
        <f t="shared" si="330"/>
        <v>2.4603183329986143E-9</v>
      </c>
      <c r="O843" s="24">
        <f t="shared" si="330"/>
        <v>8.0745222332539905E-6</v>
      </c>
      <c r="P843" s="24">
        <f t="shared" si="330"/>
        <v>6.6380585148872063E-4</v>
      </c>
      <c r="Q843" s="24">
        <f t="shared" si="330"/>
        <v>8.4648741509859334E-4</v>
      </c>
      <c r="R843" s="24">
        <f t="shared" si="330"/>
        <v>0</v>
      </c>
      <c r="S843" s="24">
        <f t="shared" si="330"/>
        <v>7.1748997048198761E-8</v>
      </c>
      <c r="T843" s="24">
        <f t="shared" si="330"/>
        <v>2.7845437774770456E-6</v>
      </c>
      <c r="U843" s="24">
        <f t="shared" si="330"/>
        <v>3.100119802495648E-8</v>
      </c>
      <c r="V843" s="24">
        <f t="shared" si="330"/>
        <v>1.2656481453546844E-8</v>
      </c>
      <c r="W843" s="24">
        <f t="shared" si="330"/>
        <v>3.7519128928630041E-8</v>
      </c>
      <c r="X843" s="24">
        <f t="shared" si="330"/>
        <v>2.0249457996179453E-8</v>
      </c>
      <c r="Y843" s="24">
        <f t="shared" si="330"/>
        <v>1.8670961377381053E-9</v>
      </c>
      <c r="Z843" t="str">
        <f t="shared" si="273"/>
        <v>CP WOR-2 Omnitrophica</v>
      </c>
    </row>
    <row r="844" spans="1:26" x14ac:dyDescent="0.2">
      <c r="A844" t="s">
        <v>431</v>
      </c>
      <c r="B844" s="24">
        <f t="shared" ref="B844:Y844" si="331">B317/B$525</f>
        <v>5.8242720252113894E-5</v>
      </c>
      <c r="C844" s="24">
        <f t="shared" si="331"/>
        <v>3.3241473834437425E-4</v>
      </c>
      <c r="D844" s="24">
        <f t="shared" si="331"/>
        <v>1.4771327691033754E-4</v>
      </c>
      <c r="E844" s="24">
        <f t="shared" si="331"/>
        <v>7.9838659872053297E-5</v>
      </c>
      <c r="F844" s="24">
        <f t="shared" si="331"/>
        <v>2.7527971336269326E-4</v>
      </c>
      <c r="G844" s="24">
        <f t="shared" si="331"/>
        <v>2.7856641725343549E-6</v>
      </c>
      <c r="H844" s="24">
        <f t="shared" si="331"/>
        <v>7.7349107316217441E-4</v>
      </c>
      <c r="I844" s="24">
        <f t="shared" si="331"/>
        <v>1.4093496011265951E-7</v>
      </c>
      <c r="J844" s="24">
        <f t="shared" si="331"/>
        <v>1.4040452698896647E-7</v>
      </c>
      <c r="K844" s="24">
        <f t="shared" si="331"/>
        <v>5.906580826548633E-4</v>
      </c>
      <c r="L844" s="24">
        <f t="shared" si="331"/>
        <v>1.146411884914513E-6</v>
      </c>
      <c r="M844" s="24">
        <f t="shared" si="331"/>
        <v>6.22098099575126E-4</v>
      </c>
      <c r="N844" s="24">
        <f t="shared" si="331"/>
        <v>1.3974118221217024E-7</v>
      </c>
      <c r="O844" s="24">
        <f t="shared" si="331"/>
        <v>1.2294048621646933E-4</v>
      </c>
      <c r="P844" s="24">
        <f t="shared" si="331"/>
        <v>1.7262122383508049E-4</v>
      </c>
      <c r="Q844" s="24">
        <f t="shared" si="331"/>
        <v>1.1287791899761283E-4</v>
      </c>
      <c r="R844" s="24">
        <f t="shared" si="331"/>
        <v>1.3528109016756285E-5</v>
      </c>
      <c r="S844" s="24">
        <f t="shared" si="331"/>
        <v>8.0361574336745303E-4</v>
      </c>
      <c r="T844" s="24">
        <f t="shared" si="331"/>
        <v>2.2836727059005705E-4</v>
      </c>
      <c r="U844" s="24">
        <f t="shared" si="331"/>
        <v>1.3386668143539306E-7</v>
      </c>
      <c r="V844" s="24">
        <f t="shared" si="331"/>
        <v>9.324446854091715E-7</v>
      </c>
      <c r="W844" s="24">
        <f t="shared" si="331"/>
        <v>1.9361017956783727E-7</v>
      </c>
      <c r="X844" s="24">
        <f t="shared" si="331"/>
        <v>4.731264170337149E-7</v>
      </c>
      <c r="Y844" s="24">
        <f t="shared" si="331"/>
        <v>1.226684378631784E-7</v>
      </c>
      <c r="Z844" t="str">
        <f t="shared" si="273"/>
        <v>CP Tectomicrobia</v>
      </c>
    </row>
    <row r="845" spans="1:26" x14ac:dyDescent="0.2">
      <c r="A845" t="s">
        <v>432</v>
      </c>
      <c r="B845" s="24">
        <f t="shared" ref="B845:Y845" si="332">B318/B$525</f>
        <v>2.1477673068444574E-5</v>
      </c>
      <c r="C845" s="24">
        <f t="shared" si="332"/>
        <v>3.3183147622286647E-4</v>
      </c>
      <c r="D845" s="24">
        <f t="shared" si="332"/>
        <v>5.5769737893069557E-5</v>
      </c>
      <c r="E845" s="24">
        <f t="shared" si="332"/>
        <v>3.0647992870272184E-4</v>
      </c>
      <c r="F845" s="24">
        <f t="shared" si="332"/>
        <v>5.3857074149765238E-4</v>
      </c>
      <c r="G845" s="24">
        <f t="shared" si="332"/>
        <v>1.4008352787721443E-7</v>
      </c>
      <c r="H845" s="24">
        <f t="shared" si="332"/>
        <v>4.6245496441934581E-7</v>
      </c>
      <c r="I845" s="24">
        <f t="shared" si="332"/>
        <v>3.7242187814199881E-7</v>
      </c>
      <c r="J845" s="24">
        <f t="shared" si="332"/>
        <v>9.3252597760910702E-8</v>
      </c>
      <c r="K845" s="24">
        <f t="shared" si="332"/>
        <v>3.6737057852552282E-7</v>
      </c>
      <c r="L845" s="24">
        <f t="shared" si="332"/>
        <v>3.0117841584003466E-8</v>
      </c>
      <c r="M845" s="24">
        <f t="shared" si="332"/>
        <v>4.2867165927981386E-7</v>
      </c>
      <c r="N845" s="24">
        <f t="shared" si="332"/>
        <v>7.5650374164142702E-8</v>
      </c>
      <c r="O845" s="24">
        <f t="shared" si="332"/>
        <v>5.3516216057365486E-6</v>
      </c>
      <c r="P845" s="24">
        <f t="shared" si="332"/>
        <v>2.3525746282307167E-4</v>
      </c>
      <c r="Q845" s="24">
        <f t="shared" si="332"/>
        <v>6.9113243502493611E-4</v>
      </c>
      <c r="R845" s="24">
        <f t="shared" si="332"/>
        <v>6.0386291767767173E-8</v>
      </c>
      <c r="S845" s="24">
        <f t="shared" si="332"/>
        <v>4.7167753780839994E-7</v>
      </c>
      <c r="T845" s="24">
        <f t="shared" si="332"/>
        <v>1.5034560032867849E-6</v>
      </c>
      <c r="U845" s="24">
        <f t="shared" si="332"/>
        <v>1.8005633140358096E-7</v>
      </c>
      <c r="V845" s="24">
        <f t="shared" si="332"/>
        <v>3.6040492315086122E-7</v>
      </c>
      <c r="W845" s="24">
        <f t="shared" si="332"/>
        <v>8.3843633686109018E-7</v>
      </c>
      <c r="X845" s="24">
        <f t="shared" si="332"/>
        <v>1.354613001900315E-7</v>
      </c>
      <c r="Y845" s="24">
        <f t="shared" si="332"/>
        <v>2.0809118875768524E-7</v>
      </c>
      <c r="Z845" t="str">
        <f t="shared" si="273"/>
        <v>CP WOR-3</v>
      </c>
    </row>
    <row r="846" spans="1:26" x14ac:dyDescent="0.2">
      <c r="A846" t="s">
        <v>433</v>
      </c>
      <c r="B846" s="24">
        <f t="shared" ref="B846:Y846" si="333">B319/B$525</f>
        <v>3.4200342760259753E-3</v>
      </c>
      <c r="C846" s="24">
        <f t="shared" si="333"/>
        <v>3.2884186181184576E-4</v>
      </c>
      <c r="D846" s="24">
        <f t="shared" si="333"/>
        <v>9.7382807698503753E-4</v>
      </c>
      <c r="E846" s="24">
        <f t="shared" si="333"/>
        <v>6.3440692395754915E-4</v>
      </c>
      <c r="F846" s="24">
        <f t="shared" si="333"/>
        <v>7.6601762679178093E-4</v>
      </c>
      <c r="G846" s="24">
        <f t="shared" si="333"/>
        <v>2.5704535529781702E-7</v>
      </c>
      <c r="H846" s="24">
        <f t="shared" si="333"/>
        <v>4.8826953129267055E-6</v>
      </c>
      <c r="I846" s="24">
        <f t="shared" si="333"/>
        <v>3.324427396696568E-8</v>
      </c>
      <c r="J846" s="24">
        <f t="shared" si="333"/>
        <v>1.2683560095068711E-7</v>
      </c>
      <c r="K846" s="24">
        <f t="shared" si="333"/>
        <v>1.6103304687818758E-6</v>
      </c>
      <c r="L846" s="24">
        <f t="shared" si="333"/>
        <v>5.63448564561705E-8</v>
      </c>
      <c r="M846" s="24">
        <f t="shared" si="333"/>
        <v>4.2057594709963568E-7</v>
      </c>
      <c r="N846" s="24">
        <f t="shared" si="333"/>
        <v>5.0115876898871162E-8</v>
      </c>
      <c r="O846" s="24">
        <f t="shared" si="333"/>
        <v>1.0457291144009295E-3</v>
      </c>
      <c r="P846" s="24">
        <f t="shared" si="333"/>
        <v>1.2356871936471188E-3</v>
      </c>
      <c r="Q846" s="24">
        <f t="shared" si="333"/>
        <v>5.3614853630257382E-4</v>
      </c>
      <c r="R846" s="24">
        <f t="shared" si="333"/>
        <v>1.2039915896540163E-7</v>
      </c>
      <c r="S846" s="24">
        <f t="shared" si="333"/>
        <v>6.1136473849722525E-7</v>
      </c>
      <c r="T846" s="24">
        <f t="shared" si="333"/>
        <v>3.8167447953804667E-5</v>
      </c>
      <c r="U846" s="24">
        <f t="shared" si="333"/>
        <v>2.4967458838489411E-7</v>
      </c>
      <c r="V846" s="24">
        <f t="shared" si="333"/>
        <v>1.0146676160855245E-6</v>
      </c>
      <c r="W846" s="24">
        <f t="shared" si="333"/>
        <v>1.4542148176045622E-6</v>
      </c>
      <c r="X846" s="24">
        <f t="shared" si="333"/>
        <v>1.4359607829960239E-7</v>
      </c>
      <c r="Y846" s="24">
        <f t="shared" si="333"/>
        <v>2.5895482119435313E-7</v>
      </c>
      <c r="Z846" t="str">
        <f t="shared" si="273"/>
        <v>Planctomycetes</v>
      </c>
    </row>
    <row r="847" spans="1:26" x14ac:dyDescent="0.2">
      <c r="A847" t="s">
        <v>434</v>
      </c>
      <c r="B847" s="24">
        <f t="shared" ref="B847:Y847" si="334">B320/B$525</f>
        <v>1.3375697350819133E-4</v>
      </c>
      <c r="C847" s="24">
        <f t="shared" si="334"/>
        <v>3.2650629016430031E-4</v>
      </c>
      <c r="D847" s="24">
        <f t="shared" si="334"/>
        <v>2.4170729464488054E-4</v>
      </c>
      <c r="E847" s="24">
        <f t="shared" si="334"/>
        <v>1.9830969998178727E-4</v>
      </c>
      <c r="F847" s="24">
        <f t="shared" si="334"/>
        <v>2.2557721414244065E-4</v>
      </c>
      <c r="G847" s="24">
        <f t="shared" si="334"/>
        <v>1.8054122058094054E-6</v>
      </c>
      <c r="H847" s="24">
        <f t="shared" si="334"/>
        <v>1.3548331791917883E-3</v>
      </c>
      <c r="I847" s="24">
        <f t="shared" si="334"/>
        <v>3.6852566614843033E-7</v>
      </c>
      <c r="J847" s="24">
        <f t="shared" si="334"/>
        <v>7.033412322931839E-8</v>
      </c>
      <c r="K847" s="24">
        <f t="shared" si="334"/>
        <v>2.7610201119663792E-3</v>
      </c>
      <c r="L847" s="24">
        <f t="shared" si="334"/>
        <v>8.3430380056673399E-7</v>
      </c>
      <c r="M847" s="24">
        <f t="shared" si="334"/>
        <v>7.6636393976966849E-4</v>
      </c>
      <c r="N847" s="24">
        <f t="shared" si="334"/>
        <v>5.5720557432244324E-7</v>
      </c>
      <c r="O847" s="24">
        <f t="shared" si="334"/>
        <v>2.7180566713091954E-4</v>
      </c>
      <c r="P847" s="24">
        <f t="shared" si="334"/>
        <v>3.3321073524941112E-4</v>
      </c>
      <c r="Q847" s="24">
        <f t="shared" si="334"/>
        <v>3.7577856342638167E-4</v>
      </c>
      <c r="R847" s="24">
        <f t="shared" si="334"/>
        <v>1.5820171951995558E-5</v>
      </c>
      <c r="S847" s="24">
        <f t="shared" si="334"/>
        <v>2.260526637127168E-3</v>
      </c>
      <c r="T847" s="24">
        <f t="shared" si="334"/>
        <v>7.1200793760134711E-4</v>
      </c>
      <c r="U847" s="24">
        <f t="shared" si="334"/>
        <v>1.0591020959960362E-6</v>
      </c>
      <c r="V847" s="24">
        <f t="shared" si="334"/>
        <v>2.077843001352709E-6</v>
      </c>
      <c r="W847" s="24">
        <f t="shared" si="334"/>
        <v>1.2519080736257733E-6</v>
      </c>
      <c r="X847" s="24">
        <f t="shared" si="334"/>
        <v>3.5092257181871127E-7</v>
      </c>
      <c r="Y847" s="24">
        <f t="shared" si="334"/>
        <v>9.2602904556825166E-7</v>
      </c>
      <c r="Z847" t="str">
        <f t="shared" si="273"/>
        <v>CP Liptonbacteria</v>
      </c>
    </row>
    <row r="848" spans="1:26" x14ac:dyDescent="0.2">
      <c r="A848" t="s">
        <v>435</v>
      </c>
      <c r="B848" s="24">
        <f t="shared" ref="B848:Y848" si="335">B321/B$525</f>
        <v>2.1738840508376433E-4</v>
      </c>
      <c r="C848" s="24">
        <f t="shared" si="335"/>
        <v>3.2485126282514936E-4</v>
      </c>
      <c r="D848" s="24">
        <f t="shared" si="335"/>
        <v>3.1284798411814006E-4</v>
      </c>
      <c r="E848" s="24">
        <f t="shared" si="335"/>
        <v>2.1360024756726461E-4</v>
      </c>
      <c r="F848" s="24">
        <f t="shared" si="335"/>
        <v>2.4107532767423108E-4</v>
      </c>
      <c r="G848" s="24">
        <f t="shared" si="335"/>
        <v>9.371688079489918E-6</v>
      </c>
      <c r="H848" s="24">
        <f t="shared" si="335"/>
        <v>1.2842368746048786E-3</v>
      </c>
      <c r="I848" s="24">
        <f t="shared" si="335"/>
        <v>6.5111558132661193E-6</v>
      </c>
      <c r="J848" s="24">
        <f t="shared" si="335"/>
        <v>8.1738505907634811E-6</v>
      </c>
      <c r="K848" s="24">
        <f t="shared" si="335"/>
        <v>1.2469894795115893E-3</v>
      </c>
      <c r="L848" s="24">
        <f t="shared" si="335"/>
        <v>8.589847668096555E-6</v>
      </c>
      <c r="M848" s="24">
        <f t="shared" si="335"/>
        <v>8.9526435241291775E-4</v>
      </c>
      <c r="N848" s="24">
        <f t="shared" si="335"/>
        <v>6.4137628390431088E-6</v>
      </c>
      <c r="O848" s="24">
        <f t="shared" si="335"/>
        <v>2.8104162081882928E-4</v>
      </c>
      <c r="P848" s="24">
        <f t="shared" si="335"/>
        <v>5.1399629080382185E-4</v>
      </c>
      <c r="Q848" s="24">
        <f t="shared" si="335"/>
        <v>3.2533731106564447E-4</v>
      </c>
      <c r="R848" s="24">
        <f t="shared" si="335"/>
        <v>2.5371150233521622E-5</v>
      </c>
      <c r="S848" s="24">
        <f t="shared" si="335"/>
        <v>1.533895727638861E-3</v>
      </c>
      <c r="T848" s="24">
        <f t="shared" si="335"/>
        <v>9.5442150502677756E-4</v>
      </c>
      <c r="U848" s="24">
        <f t="shared" si="335"/>
        <v>5.4602338389237063E-6</v>
      </c>
      <c r="V848" s="24">
        <f t="shared" si="335"/>
        <v>5.2229530580376502E-6</v>
      </c>
      <c r="W848" s="24">
        <f t="shared" si="335"/>
        <v>9.8951742670126526E-6</v>
      </c>
      <c r="X848" s="24">
        <f t="shared" si="335"/>
        <v>7.7234904701469613E-6</v>
      </c>
      <c r="Y848" s="24">
        <f t="shared" si="335"/>
        <v>4.2155182466751725E-6</v>
      </c>
      <c r="Z848" t="str">
        <f t="shared" si="273"/>
        <v>Planctomycetes</v>
      </c>
    </row>
    <row r="849" spans="1:26" x14ac:dyDescent="0.2">
      <c r="A849" t="s">
        <v>436</v>
      </c>
      <c r="B849" s="24">
        <f t="shared" ref="B849:Y849" si="336">B322/B$525</f>
        <v>2.3475643713523608E-4</v>
      </c>
      <c r="C849" s="24">
        <f t="shared" si="336"/>
        <v>3.2471572682337308E-4</v>
      </c>
      <c r="D849" s="24">
        <f t="shared" si="336"/>
        <v>2.6809755343340584E-4</v>
      </c>
      <c r="E849" s="24">
        <f t="shared" si="336"/>
        <v>3.2139704477392341E-4</v>
      </c>
      <c r="F849" s="24">
        <f t="shared" si="336"/>
        <v>2.755996899944301E-4</v>
      </c>
      <c r="G849" s="24">
        <f t="shared" si="336"/>
        <v>3.5244943153781038E-4</v>
      </c>
      <c r="H849" s="24">
        <f t="shared" si="336"/>
        <v>3.6008295914640652E-4</v>
      </c>
      <c r="I849" s="24">
        <f t="shared" si="336"/>
        <v>4.1097652663029982E-4</v>
      </c>
      <c r="J849" s="24">
        <f t="shared" si="336"/>
        <v>4.7092443975872391E-4</v>
      </c>
      <c r="K849" s="24">
        <f t="shared" si="336"/>
        <v>3.2726937328156634E-4</v>
      </c>
      <c r="L849" s="24">
        <f t="shared" si="336"/>
        <v>4.932901375581004E-4</v>
      </c>
      <c r="M849" s="24">
        <f t="shared" si="336"/>
        <v>5.590023511020802E-4</v>
      </c>
      <c r="N849" s="24">
        <f t="shared" si="336"/>
        <v>4.1223828834971492E-4</v>
      </c>
      <c r="O849" s="24">
        <f t="shared" si="336"/>
        <v>4.4014030149629191E-4</v>
      </c>
      <c r="P849" s="24">
        <f t="shared" si="336"/>
        <v>3.4269509670597462E-4</v>
      </c>
      <c r="Q849" s="24">
        <f t="shared" si="336"/>
        <v>4.4175461111831382E-4</v>
      </c>
      <c r="R849" s="24">
        <f t="shared" si="336"/>
        <v>5.2239603504545412E-4</v>
      </c>
      <c r="S849" s="24">
        <f t="shared" si="336"/>
        <v>4.0312437451588823E-4</v>
      </c>
      <c r="T849" s="24">
        <f t="shared" si="336"/>
        <v>3.7765043142972218E-4</v>
      </c>
      <c r="U849" s="24">
        <f t="shared" si="336"/>
        <v>3.3007571946814011E-4</v>
      </c>
      <c r="V849" s="24">
        <f t="shared" si="336"/>
        <v>2.8737893090856451E-4</v>
      </c>
      <c r="W849" s="24">
        <f t="shared" si="336"/>
        <v>2.9232107666300337E-4</v>
      </c>
      <c r="X849" s="24">
        <f t="shared" si="336"/>
        <v>3.7236845131068266E-4</v>
      </c>
      <c r="Y849" s="24">
        <f t="shared" si="336"/>
        <v>3.4125812537199246E-4</v>
      </c>
      <c r="Z849" t="str">
        <f t="shared" si="273"/>
        <v>Betaproteobacteria</v>
      </c>
    </row>
    <row r="850" spans="1:26" x14ac:dyDescent="0.2">
      <c r="A850" t="s">
        <v>437</v>
      </c>
      <c r="B850" s="24">
        <f t="shared" ref="B850:Y850" si="337">B323/B$525</f>
        <v>4.2481131129069134E-4</v>
      </c>
      <c r="C850" s="24">
        <f t="shared" si="337"/>
        <v>3.2452145583706729E-4</v>
      </c>
      <c r="D850" s="24">
        <f t="shared" si="337"/>
        <v>3.9752609777937313E-4</v>
      </c>
      <c r="E850" s="24">
        <f t="shared" si="337"/>
        <v>4.2580710147513092E-4</v>
      </c>
      <c r="F850" s="24">
        <f t="shared" si="337"/>
        <v>2.7651865352363078E-4</v>
      </c>
      <c r="G850" s="24">
        <f t="shared" si="337"/>
        <v>5.0439915358649237E-4</v>
      </c>
      <c r="H850" s="24">
        <f t="shared" si="337"/>
        <v>3.6373274368568619E-4</v>
      </c>
      <c r="I850" s="24">
        <f t="shared" si="337"/>
        <v>6.0039995509255501E-4</v>
      </c>
      <c r="J850" s="24">
        <f t="shared" si="337"/>
        <v>7.974934684655305E-4</v>
      </c>
      <c r="K850" s="24">
        <f t="shared" si="337"/>
        <v>3.6331536144657955E-5</v>
      </c>
      <c r="L850" s="24">
        <f t="shared" si="337"/>
        <v>8.2460975599392471E-4</v>
      </c>
      <c r="M850" s="24">
        <f t="shared" si="337"/>
        <v>9.3132039951388852E-5</v>
      </c>
      <c r="N850" s="24">
        <f t="shared" si="337"/>
        <v>7.2688638378794548E-4</v>
      </c>
      <c r="O850" s="24">
        <f t="shared" si="337"/>
        <v>3.6013013938916916E-4</v>
      </c>
      <c r="P850" s="24">
        <f t="shared" si="337"/>
        <v>2.6211056378133203E-4</v>
      </c>
      <c r="Q850" s="24">
        <f t="shared" si="337"/>
        <v>2.9621445850053479E-4</v>
      </c>
      <c r="R850" s="24">
        <f t="shared" si="337"/>
        <v>5.3700980373469617E-4</v>
      </c>
      <c r="S850" s="24">
        <f t="shared" si="337"/>
        <v>2.3210287577945428E-4</v>
      </c>
      <c r="T850" s="24">
        <f t="shared" si="337"/>
        <v>2.1825662342056583E-4</v>
      </c>
      <c r="U850" s="24">
        <f t="shared" si="337"/>
        <v>5.917595108258511E-4</v>
      </c>
      <c r="V850" s="24">
        <f t="shared" si="337"/>
        <v>8.4376474449070031E-4</v>
      </c>
      <c r="W850" s="24">
        <f t="shared" si="337"/>
        <v>6.8595040899793681E-4</v>
      </c>
      <c r="X850" s="24">
        <f t="shared" si="337"/>
        <v>9.7711675198153356E-4</v>
      </c>
      <c r="Y850" s="24">
        <f t="shared" si="337"/>
        <v>7.9518556494033042E-4</v>
      </c>
      <c r="Z850" t="str">
        <f t="shared" ref="Z850:Z913" si="338">VLOOKUP(A850,AB:AE,4,FALSE)</f>
        <v>Gemmatimonadetes</v>
      </c>
    </row>
    <row r="851" spans="1:26" x14ac:dyDescent="0.2">
      <c r="A851" t="s">
        <v>438</v>
      </c>
      <c r="B851" s="24">
        <f t="shared" ref="B851:Y851" si="339">B324/B$525</f>
        <v>8.0086225900089716E-6</v>
      </c>
      <c r="C851" s="24">
        <f t="shared" si="339"/>
        <v>3.194159341605075E-4</v>
      </c>
      <c r="D851" s="24">
        <f t="shared" si="339"/>
        <v>2.5131531958608755E-5</v>
      </c>
      <c r="E851" s="24">
        <f t="shared" si="339"/>
        <v>2.8019641524333231E-4</v>
      </c>
      <c r="F851" s="24">
        <f t="shared" si="339"/>
        <v>5.2078935897038067E-4</v>
      </c>
      <c r="G851" s="24">
        <f t="shared" si="339"/>
        <v>1.9033246071663932E-8</v>
      </c>
      <c r="H851" s="24">
        <f t="shared" si="339"/>
        <v>1.5854846220115638E-7</v>
      </c>
      <c r="I851" s="24">
        <f t="shared" si="339"/>
        <v>0</v>
      </c>
      <c r="J851" s="24">
        <f t="shared" si="339"/>
        <v>0</v>
      </c>
      <c r="K851" s="24">
        <f t="shared" si="339"/>
        <v>4.4571626507858658E-8</v>
      </c>
      <c r="L851" s="24">
        <f t="shared" si="339"/>
        <v>0</v>
      </c>
      <c r="M851" s="24">
        <f t="shared" si="339"/>
        <v>1.1730358052346231E-7</v>
      </c>
      <c r="N851" s="24">
        <f t="shared" si="339"/>
        <v>0</v>
      </c>
      <c r="O851" s="24">
        <f t="shared" si="339"/>
        <v>1.7841791526202155E-6</v>
      </c>
      <c r="P851" s="24">
        <f t="shared" si="339"/>
        <v>2.1250418879456993E-4</v>
      </c>
      <c r="Q851" s="24">
        <f t="shared" si="339"/>
        <v>6.1948487913221115E-4</v>
      </c>
      <c r="R851" s="24">
        <f t="shared" si="339"/>
        <v>6.3909082808832555E-8</v>
      </c>
      <c r="S851" s="24">
        <f t="shared" si="339"/>
        <v>1.7341250283008997E-7</v>
      </c>
      <c r="T851" s="24">
        <f t="shared" si="339"/>
        <v>6.1466725797602308E-7</v>
      </c>
      <c r="U851" s="24">
        <f t="shared" si="339"/>
        <v>3.3029507208971112E-8</v>
      </c>
      <c r="V851" s="24">
        <f t="shared" si="339"/>
        <v>1.1009128364396242E-7</v>
      </c>
      <c r="W851" s="24">
        <f t="shared" si="339"/>
        <v>1.3978179917973175E-7</v>
      </c>
      <c r="X851" s="24">
        <f t="shared" si="339"/>
        <v>6.3742065535387483E-9</v>
      </c>
      <c r="Y851" s="24">
        <f t="shared" si="339"/>
        <v>6.4263011309311741E-9</v>
      </c>
      <c r="Z851" t="str">
        <f t="shared" si="338"/>
        <v>Calditrichaeota</v>
      </c>
    </row>
    <row r="852" spans="1:26" x14ac:dyDescent="0.2">
      <c r="A852" t="s">
        <v>439</v>
      </c>
      <c r="B852" s="24">
        <f t="shared" ref="B852:Y852" si="340">B325/B$525</f>
        <v>8.549512145834114E-5</v>
      </c>
      <c r="C852" s="24">
        <f t="shared" si="340"/>
        <v>3.1907397290449965E-4</v>
      </c>
      <c r="D852" s="24">
        <f t="shared" si="340"/>
        <v>2.1793358037564716E-4</v>
      </c>
      <c r="E852" s="24">
        <f t="shared" si="340"/>
        <v>6.3709874634523247E-4</v>
      </c>
      <c r="F852" s="24">
        <f t="shared" si="340"/>
        <v>6.2997288007319912E-4</v>
      </c>
      <c r="G852" s="24">
        <f t="shared" si="340"/>
        <v>4.3136640208810546E-7</v>
      </c>
      <c r="H852" s="24">
        <f t="shared" si="340"/>
        <v>3.778233958012504E-7</v>
      </c>
      <c r="I852" s="24">
        <f t="shared" si="340"/>
        <v>2.6989872084705777E-8</v>
      </c>
      <c r="J852" s="24">
        <f t="shared" si="340"/>
        <v>4.1810822894900618E-8</v>
      </c>
      <c r="K852" s="24">
        <f t="shared" si="340"/>
        <v>2.4417027375184448E-7</v>
      </c>
      <c r="L852" s="24">
        <f t="shared" si="340"/>
        <v>1.2233226442630634E-5</v>
      </c>
      <c r="M852" s="24">
        <f t="shared" si="340"/>
        <v>8.1840211773572446E-6</v>
      </c>
      <c r="N852" s="24">
        <f t="shared" si="340"/>
        <v>2.8991104548787428E-6</v>
      </c>
      <c r="O852" s="24">
        <f t="shared" si="340"/>
        <v>2.2573590431214529E-5</v>
      </c>
      <c r="P852" s="24">
        <f t="shared" si="340"/>
        <v>6.1479565956348587E-4</v>
      </c>
      <c r="Q852" s="24">
        <f t="shared" si="340"/>
        <v>6.6889267681231217E-4</v>
      </c>
      <c r="R852" s="24">
        <f t="shared" si="340"/>
        <v>9.3166287494145954E-6</v>
      </c>
      <c r="S852" s="24">
        <f t="shared" si="340"/>
        <v>2.9543945569299348E-6</v>
      </c>
      <c r="T852" s="24">
        <f t="shared" si="340"/>
        <v>1.1256883336530426E-5</v>
      </c>
      <c r="U852" s="24">
        <f t="shared" si="340"/>
        <v>1.2694369721136953E-6</v>
      </c>
      <c r="V852" s="24">
        <f t="shared" si="340"/>
        <v>1.512542806403031E-6</v>
      </c>
      <c r="W852" s="24">
        <f t="shared" si="340"/>
        <v>6.3443619961474138E-6</v>
      </c>
      <c r="X852" s="24">
        <f t="shared" si="340"/>
        <v>4.7316478064464183E-6</v>
      </c>
      <c r="Y852" s="24">
        <f t="shared" si="340"/>
        <v>3.2317500009938937E-6</v>
      </c>
      <c r="Z852" t="str">
        <f t="shared" si="338"/>
        <v>CP Bathyarchaeota</v>
      </c>
    </row>
    <row r="853" spans="1:26" x14ac:dyDescent="0.2">
      <c r="A853" t="s">
        <v>440</v>
      </c>
      <c r="B853" s="24">
        <f t="shared" ref="B853:Y853" si="341">B326/B$525</f>
        <v>1.7227403213769464E-4</v>
      </c>
      <c r="C853" s="24">
        <f t="shared" si="341"/>
        <v>3.1797010314438577E-4</v>
      </c>
      <c r="D853" s="24">
        <f t="shared" si="341"/>
        <v>2.4256811638553332E-4</v>
      </c>
      <c r="E853" s="24">
        <f t="shared" si="341"/>
        <v>1.7538162954026801E-4</v>
      </c>
      <c r="F853" s="24">
        <f t="shared" si="341"/>
        <v>2.9419619826867479E-4</v>
      </c>
      <c r="G853" s="24">
        <f t="shared" si="341"/>
        <v>3.3032564356379966E-5</v>
      </c>
      <c r="H853" s="24">
        <f t="shared" si="341"/>
        <v>8.7406668337434057E-4</v>
      </c>
      <c r="I853" s="24">
        <f t="shared" si="341"/>
        <v>2.9138750340730532E-5</v>
      </c>
      <c r="J853" s="24">
        <f t="shared" si="341"/>
        <v>1.7662051956472569E-5</v>
      </c>
      <c r="K853" s="24">
        <f t="shared" si="341"/>
        <v>1.2371653291810257E-3</v>
      </c>
      <c r="L853" s="24">
        <f t="shared" si="341"/>
        <v>2.2908057208430211E-5</v>
      </c>
      <c r="M853" s="24">
        <f t="shared" si="341"/>
        <v>1.7566091258144551E-3</v>
      </c>
      <c r="N853" s="24">
        <f t="shared" si="341"/>
        <v>1.5779050280971833E-5</v>
      </c>
      <c r="O853" s="24">
        <f t="shared" si="341"/>
        <v>1.7970450485213816E-4</v>
      </c>
      <c r="P853" s="24">
        <f t="shared" si="341"/>
        <v>2.4154283539910176E-4</v>
      </c>
      <c r="Q853" s="24">
        <f t="shared" si="341"/>
        <v>2.2619683534716786E-4</v>
      </c>
      <c r="R853" s="24">
        <f t="shared" si="341"/>
        <v>5.8322633000774086E-5</v>
      </c>
      <c r="S853" s="24">
        <f t="shared" si="341"/>
        <v>8.5048417164644964E-4</v>
      </c>
      <c r="T853" s="24">
        <f t="shared" si="341"/>
        <v>6.7589047059590963E-4</v>
      </c>
      <c r="U853" s="24">
        <f t="shared" si="341"/>
        <v>1.6566730973965043E-5</v>
      </c>
      <c r="V853" s="24">
        <f t="shared" si="341"/>
        <v>2.0375645196842337E-5</v>
      </c>
      <c r="W853" s="24">
        <f t="shared" si="341"/>
        <v>1.7680093889544963E-5</v>
      </c>
      <c r="X853" s="24">
        <f t="shared" si="341"/>
        <v>2.3940544265999471E-5</v>
      </c>
      <c r="Y853" s="24">
        <f t="shared" si="341"/>
        <v>2.2915378338623729E-5</v>
      </c>
      <c r="Z853" t="str">
        <f t="shared" si="338"/>
        <v>Alphaproteobacteria non LD12</v>
      </c>
    </row>
    <row r="854" spans="1:26" x14ac:dyDescent="0.2">
      <c r="A854" t="s">
        <v>441</v>
      </c>
      <c r="B854" s="24">
        <f t="shared" ref="B854:Y854" si="342">B327/B$525</f>
        <v>2.9663498764861127E-4</v>
      </c>
      <c r="C854" s="24">
        <f t="shared" si="342"/>
        <v>3.1630742370934321E-4</v>
      </c>
      <c r="D854" s="24">
        <f t="shared" si="342"/>
        <v>3.0254834415042341E-4</v>
      </c>
      <c r="E854" s="24">
        <f t="shared" si="342"/>
        <v>3.5493086681909918E-4</v>
      </c>
      <c r="F854" s="24">
        <f t="shared" si="342"/>
        <v>2.9579653237949371E-4</v>
      </c>
      <c r="G854" s="24">
        <f t="shared" si="342"/>
        <v>3.7864762971841806E-4</v>
      </c>
      <c r="H854" s="24">
        <f t="shared" si="342"/>
        <v>5.1110606728211445E-4</v>
      </c>
      <c r="I854" s="24">
        <f t="shared" si="342"/>
        <v>3.4056089608369423E-4</v>
      </c>
      <c r="J854" s="24">
        <f t="shared" si="342"/>
        <v>5.4088967940144051E-4</v>
      </c>
      <c r="K854" s="24">
        <f t="shared" si="342"/>
        <v>5.2588899063857884E-4</v>
      </c>
      <c r="L854" s="24">
        <f t="shared" si="342"/>
        <v>4.2974196013647562E-4</v>
      </c>
      <c r="M854" s="24">
        <f t="shared" si="342"/>
        <v>6.0770743956331562E-4</v>
      </c>
      <c r="N854" s="24">
        <f t="shared" si="342"/>
        <v>3.9942193537018372E-4</v>
      </c>
      <c r="O854" s="24">
        <f t="shared" si="342"/>
        <v>8.723165692414317E-4</v>
      </c>
      <c r="P854" s="24">
        <f t="shared" si="342"/>
        <v>9.5297881884797591E-4</v>
      </c>
      <c r="Q854" s="24">
        <f t="shared" si="342"/>
        <v>9.1782849284378464E-4</v>
      </c>
      <c r="R854" s="24">
        <f t="shared" si="342"/>
        <v>9.5626803786200056E-4</v>
      </c>
      <c r="S854" s="24">
        <f t="shared" si="342"/>
        <v>6.1341992760342249E-4</v>
      </c>
      <c r="T854" s="24">
        <f t="shared" si="342"/>
        <v>5.1586317020678582E-4</v>
      </c>
      <c r="U854" s="24">
        <f t="shared" si="342"/>
        <v>1.1924128041117779E-3</v>
      </c>
      <c r="V854" s="24">
        <f t="shared" si="342"/>
        <v>4.2119772215149501E-4</v>
      </c>
      <c r="W854" s="24">
        <f t="shared" si="342"/>
        <v>1.3107342937792204E-3</v>
      </c>
      <c r="X854" s="24">
        <f t="shared" si="342"/>
        <v>1.6420044646298241E-3</v>
      </c>
      <c r="Y854" s="24">
        <f t="shared" si="342"/>
        <v>6.1046688176305043E-4</v>
      </c>
      <c r="Z854" t="str">
        <f t="shared" si="338"/>
        <v>Planctomycetes (Phycisphaerae)</v>
      </c>
    </row>
    <row r="855" spans="1:26" x14ac:dyDescent="0.2">
      <c r="A855" t="s">
        <v>442</v>
      </c>
      <c r="B855" s="24">
        <f t="shared" ref="B855:Y855" si="343">B328/B$525</f>
        <v>8.5025084309074087E-4</v>
      </c>
      <c r="C855" s="24">
        <f t="shared" si="343"/>
        <v>3.1536912173958165E-4</v>
      </c>
      <c r="D855" s="24">
        <f t="shared" si="343"/>
        <v>3.4012128073965172E-4</v>
      </c>
      <c r="E855" s="24">
        <f t="shared" si="343"/>
        <v>1.6294502433580741E-4</v>
      </c>
      <c r="F855" s="24">
        <f t="shared" si="343"/>
        <v>3.5476070498744773E-4</v>
      </c>
      <c r="G855" s="24">
        <f t="shared" si="343"/>
        <v>1.3010009130199657E-5</v>
      </c>
      <c r="H855" s="24">
        <f t="shared" si="343"/>
        <v>6.4907878140645764E-4</v>
      </c>
      <c r="I855" s="24">
        <f t="shared" si="343"/>
        <v>8.2049388504140391E-6</v>
      </c>
      <c r="J855" s="24">
        <f t="shared" si="343"/>
        <v>4.5938010490230815E-6</v>
      </c>
      <c r="K855" s="24">
        <f t="shared" si="343"/>
        <v>1.0257762816363136E-3</v>
      </c>
      <c r="L855" s="24">
        <f t="shared" si="343"/>
        <v>8.3814190966073698E-6</v>
      </c>
      <c r="M855" s="24">
        <f t="shared" si="343"/>
        <v>6.785564278077111E-4</v>
      </c>
      <c r="N855" s="24">
        <f t="shared" si="343"/>
        <v>5.9713279386140957E-6</v>
      </c>
      <c r="O855" s="24">
        <f t="shared" si="343"/>
        <v>3.2964063734558871E-4</v>
      </c>
      <c r="P855" s="24">
        <f t="shared" si="343"/>
        <v>3.1491865851474493E-4</v>
      </c>
      <c r="Q855" s="24">
        <f t="shared" si="343"/>
        <v>2.3874157099931426E-4</v>
      </c>
      <c r="R855" s="24">
        <f t="shared" si="343"/>
        <v>1.8310968769393667E-5</v>
      </c>
      <c r="S855" s="24">
        <f t="shared" si="343"/>
        <v>4.2064427426151852E-4</v>
      </c>
      <c r="T855" s="24">
        <f t="shared" si="343"/>
        <v>1.7984727405290959E-3</v>
      </c>
      <c r="U855" s="24">
        <f t="shared" si="343"/>
        <v>3.5304730888060358E-6</v>
      </c>
      <c r="V855" s="24">
        <f t="shared" si="343"/>
        <v>7.3761988415881595E-6</v>
      </c>
      <c r="W855" s="24">
        <f t="shared" si="343"/>
        <v>4.7291371838930142E-6</v>
      </c>
      <c r="X855" s="24">
        <f t="shared" si="343"/>
        <v>5.9164431662582679E-6</v>
      </c>
      <c r="Y855" s="24">
        <f t="shared" si="343"/>
        <v>6.7709167162250108E-6</v>
      </c>
      <c r="Z855" t="str">
        <f t="shared" si="338"/>
        <v>Alphaproteobacteria non LD12</v>
      </c>
    </row>
    <row r="856" spans="1:26" x14ac:dyDescent="0.2">
      <c r="A856" t="s">
        <v>443</v>
      </c>
      <c r="B856" s="24">
        <f t="shared" ref="B856:Y856" si="344">B329/B$525</f>
        <v>9.0860850554566857E-4</v>
      </c>
      <c r="C856" s="24">
        <f t="shared" si="344"/>
        <v>3.1341426068455259E-4</v>
      </c>
      <c r="D856" s="24">
        <f t="shared" si="344"/>
        <v>7.0349483954147305E-4</v>
      </c>
      <c r="E856" s="24">
        <f t="shared" si="344"/>
        <v>1.5619570857170373E-4</v>
      </c>
      <c r="F856" s="24">
        <f t="shared" si="344"/>
        <v>4.3153707180533345E-4</v>
      </c>
      <c r="G856" s="24">
        <f t="shared" si="344"/>
        <v>1.5333822101284808E-6</v>
      </c>
      <c r="H856" s="24">
        <f t="shared" si="344"/>
        <v>1.8144757918317275E-4</v>
      </c>
      <c r="I856" s="24">
        <f t="shared" si="344"/>
        <v>7.123956226010541E-7</v>
      </c>
      <c r="J856" s="24">
        <f t="shared" si="344"/>
        <v>6.7571794079658442E-7</v>
      </c>
      <c r="K856" s="24">
        <f t="shared" si="344"/>
        <v>1.8530168015018405E-4</v>
      </c>
      <c r="L856" s="24">
        <f t="shared" si="344"/>
        <v>5.8675763606761482E-7</v>
      </c>
      <c r="M856" s="24">
        <f t="shared" si="344"/>
        <v>3.3096770598527625E-5</v>
      </c>
      <c r="N856" s="24">
        <f t="shared" si="344"/>
        <v>1.0187773906429082E-6</v>
      </c>
      <c r="O856" s="24">
        <f t="shared" si="344"/>
        <v>3.3656944856658036E-4</v>
      </c>
      <c r="P856" s="24">
        <f t="shared" si="344"/>
        <v>5.3086494644113817E-4</v>
      </c>
      <c r="Q856" s="24">
        <f t="shared" si="344"/>
        <v>1.396607608936847E-4</v>
      </c>
      <c r="R856" s="24">
        <f t="shared" si="344"/>
        <v>1.3590815205941071E-6</v>
      </c>
      <c r="S856" s="24">
        <f t="shared" si="344"/>
        <v>3.3700358360877451E-5</v>
      </c>
      <c r="T856" s="24">
        <f t="shared" si="344"/>
        <v>1.8205627252830669E-3</v>
      </c>
      <c r="U856" s="24">
        <f t="shared" si="344"/>
        <v>6.5273251954735897E-7</v>
      </c>
      <c r="V856" s="24">
        <f t="shared" si="344"/>
        <v>7.8846756935262441E-7</v>
      </c>
      <c r="W856" s="24">
        <f t="shared" si="344"/>
        <v>1.1742390642236882E-6</v>
      </c>
      <c r="X856" s="24">
        <f t="shared" si="344"/>
        <v>8.0300296798504515E-7</v>
      </c>
      <c r="Y856" s="24">
        <f t="shared" si="344"/>
        <v>6.6814445274460157E-7</v>
      </c>
      <c r="Z856" t="str">
        <f t="shared" si="338"/>
        <v>Alphaproteobacteria non LD12</v>
      </c>
    </row>
    <row r="857" spans="1:26" x14ac:dyDescent="0.2">
      <c r="A857" t="s">
        <v>444</v>
      </c>
      <c r="B857" s="24">
        <f t="shared" ref="B857:Y857" si="345">B330/B$525</f>
        <v>4.3878949023517193E-4</v>
      </c>
      <c r="C857" s="24">
        <f t="shared" si="345"/>
        <v>3.1077642546356723E-4</v>
      </c>
      <c r="D857" s="24">
        <f t="shared" si="345"/>
        <v>4.1634177744761142E-4</v>
      </c>
      <c r="E857" s="24">
        <f t="shared" si="345"/>
        <v>1.7681138369767896E-4</v>
      </c>
      <c r="F857" s="24">
        <f t="shared" si="345"/>
        <v>3.0104672857919591E-4</v>
      </c>
      <c r="G857" s="24">
        <f t="shared" si="345"/>
        <v>8.9854969801977579E-6</v>
      </c>
      <c r="H857" s="24">
        <f t="shared" si="345"/>
        <v>1.418798783500588E-3</v>
      </c>
      <c r="I857" s="24">
        <f t="shared" si="345"/>
        <v>3.360337063058658E-6</v>
      </c>
      <c r="J857" s="24">
        <f t="shared" si="345"/>
        <v>4.2884134342507071E-6</v>
      </c>
      <c r="K857" s="24">
        <f t="shared" si="345"/>
        <v>1.0444151543905305E-3</v>
      </c>
      <c r="L857" s="24">
        <f t="shared" si="345"/>
        <v>5.8957549470327045E-6</v>
      </c>
      <c r="M857" s="24">
        <f t="shared" si="345"/>
        <v>6.9204319512943609E-4</v>
      </c>
      <c r="N857" s="24">
        <f t="shared" si="345"/>
        <v>4.5458916909360672E-6</v>
      </c>
      <c r="O857" s="24">
        <f t="shared" si="345"/>
        <v>1.4949472234676025E-4</v>
      </c>
      <c r="P857" s="24">
        <f t="shared" si="345"/>
        <v>3.9996157094671883E-4</v>
      </c>
      <c r="Q857" s="24">
        <f t="shared" si="345"/>
        <v>1.7711154661503999E-4</v>
      </c>
      <c r="R857" s="24">
        <f t="shared" si="345"/>
        <v>1.3661587627434117E-5</v>
      </c>
      <c r="S857" s="24">
        <f t="shared" si="345"/>
        <v>6.3344586236004324E-4</v>
      </c>
      <c r="T857" s="24">
        <f t="shared" si="345"/>
        <v>1.0016119913707142E-3</v>
      </c>
      <c r="U857" s="24">
        <f t="shared" si="345"/>
        <v>3.8907941878377099E-6</v>
      </c>
      <c r="V857" s="24">
        <f t="shared" si="345"/>
        <v>7.1130743271061471E-6</v>
      </c>
      <c r="W857" s="24">
        <f t="shared" si="345"/>
        <v>9.0173022024907152E-6</v>
      </c>
      <c r="X857" s="24">
        <f t="shared" si="345"/>
        <v>6.3478471643148405E-6</v>
      </c>
      <c r="Y857" s="24">
        <f t="shared" si="345"/>
        <v>4.7649248590489343E-6</v>
      </c>
      <c r="Z857" t="str">
        <f t="shared" si="338"/>
        <v>Actinobacteria</v>
      </c>
    </row>
    <row r="858" spans="1:26" x14ac:dyDescent="0.2">
      <c r="A858" t="s">
        <v>445</v>
      </c>
      <c r="B858" s="24">
        <f t="shared" ref="B858:Y858" si="346">B331/B$525</f>
        <v>1.6505530590421624E-4</v>
      </c>
      <c r="C858" s="24">
        <f t="shared" si="346"/>
        <v>3.1044557916905745E-4</v>
      </c>
      <c r="D858" s="24">
        <f t="shared" si="346"/>
        <v>2.4085921072328618E-4</v>
      </c>
      <c r="E858" s="24">
        <f t="shared" si="346"/>
        <v>1.7391887547209202E-4</v>
      </c>
      <c r="F858" s="24">
        <f t="shared" si="346"/>
        <v>2.6051552132716867E-4</v>
      </c>
      <c r="G858" s="24">
        <f t="shared" si="346"/>
        <v>8.3297228630275924E-5</v>
      </c>
      <c r="H858" s="24">
        <f t="shared" si="346"/>
        <v>5.6368209823261651E-4</v>
      </c>
      <c r="I858" s="24">
        <f t="shared" si="346"/>
        <v>7.7603072800489645E-5</v>
      </c>
      <c r="J858" s="24">
        <f t="shared" si="346"/>
        <v>2.573780741159836E-5</v>
      </c>
      <c r="K858" s="24">
        <f t="shared" si="346"/>
        <v>1.0453364969074822E-3</v>
      </c>
      <c r="L858" s="24">
        <f t="shared" si="346"/>
        <v>2.7944169321959027E-5</v>
      </c>
      <c r="M858" s="24">
        <f t="shared" si="346"/>
        <v>1.3905086244956045E-3</v>
      </c>
      <c r="N858" s="24">
        <f t="shared" si="346"/>
        <v>2.3232739988480211E-5</v>
      </c>
      <c r="O858" s="24">
        <f t="shared" si="346"/>
        <v>2.4961481957514408E-4</v>
      </c>
      <c r="P858" s="24">
        <f t="shared" si="346"/>
        <v>3.2290390115842927E-4</v>
      </c>
      <c r="Q858" s="24">
        <f t="shared" si="346"/>
        <v>2.8042592470259222E-4</v>
      </c>
      <c r="R858" s="24">
        <f t="shared" si="346"/>
        <v>1.2682219215038722E-4</v>
      </c>
      <c r="S858" s="24">
        <f t="shared" si="346"/>
        <v>8.261880155406464E-4</v>
      </c>
      <c r="T858" s="24">
        <f t="shared" si="346"/>
        <v>6.5866250370692661E-4</v>
      </c>
      <c r="U858" s="24">
        <f t="shared" si="346"/>
        <v>3.1429182574849289E-5</v>
      </c>
      <c r="V858" s="24">
        <f t="shared" si="346"/>
        <v>2.9499664843844979E-5</v>
      </c>
      <c r="W858" s="24">
        <f t="shared" si="346"/>
        <v>2.9902188926272887E-5</v>
      </c>
      <c r="X858" s="24">
        <f t="shared" si="346"/>
        <v>4.7619084743014647E-5</v>
      </c>
      <c r="Y858" s="24">
        <f t="shared" si="346"/>
        <v>4.1299323160105025E-5</v>
      </c>
      <c r="Z858" t="str">
        <f t="shared" si="338"/>
        <v>Alphaproteobacteria non LD12</v>
      </c>
    </row>
    <row r="859" spans="1:26" x14ac:dyDescent="0.2">
      <c r="A859" t="s">
        <v>446</v>
      </c>
      <c r="B859" s="24">
        <f t="shared" ref="B859:Y859" si="347">B332/B$525</f>
        <v>3.5605530177392836E-4</v>
      </c>
      <c r="C859" s="24">
        <f t="shared" si="347"/>
        <v>3.0857284272962855E-4</v>
      </c>
      <c r="D859" s="24">
        <f t="shared" si="347"/>
        <v>4.5462859363576468E-4</v>
      </c>
      <c r="E859" s="24">
        <f t="shared" si="347"/>
        <v>4.0740373804984024E-4</v>
      </c>
      <c r="F859" s="24">
        <f t="shared" si="347"/>
        <v>3.5700775384661746E-4</v>
      </c>
      <c r="G859" s="24">
        <f t="shared" si="347"/>
        <v>8.0194544026605168E-4</v>
      </c>
      <c r="H859" s="24">
        <f t="shared" si="347"/>
        <v>5.5850419501435994E-4</v>
      </c>
      <c r="I859" s="24">
        <f t="shared" si="347"/>
        <v>4.1945291869342473E-4</v>
      </c>
      <c r="J859" s="24">
        <f t="shared" si="347"/>
        <v>2.5743751964613359E-4</v>
      </c>
      <c r="K859" s="24">
        <f t="shared" si="347"/>
        <v>2.6800040685118817E-4</v>
      </c>
      <c r="L859" s="24">
        <f t="shared" si="347"/>
        <v>3.7701194967514263E-4</v>
      </c>
      <c r="M859" s="24">
        <f t="shared" si="347"/>
        <v>4.5653066817170516E-4</v>
      </c>
      <c r="N859" s="24">
        <f t="shared" si="347"/>
        <v>4.9192640145603959E-4</v>
      </c>
      <c r="O859" s="24">
        <f t="shared" si="347"/>
        <v>4.6798117971814902E-4</v>
      </c>
      <c r="P859" s="24">
        <f t="shared" si="347"/>
        <v>6.6545943557068832E-4</v>
      </c>
      <c r="Q859" s="24">
        <f t="shared" si="347"/>
        <v>5.0356224306307915E-4</v>
      </c>
      <c r="R859" s="24">
        <f t="shared" si="347"/>
        <v>4.9097653111872307E-4</v>
      </c>
      <c r="S859" s="24">
        <f t="shared" si="347"/>
        <v>3.1271578549652647E-4</v>
      </c>
      <c r="T859" s="24">
        <f t="shared" si="347"/>
        <v>3.2271096653263093E-4</v>
      </c>
      <c r="U859" s="24">
        <f t="shared" si="347"/>
        <v>2.8029268159300569E-4</v>
      </c>
      <c r="V859" s="24">
        <f t="shared" si="347"/>
        <v>2.5832257861674757E-4</v>
      </c>
      <c r="W859" s="24">
        <f t="shared" si="347"/>
        <v>5.4451966225156623E-4</v>
      </c>
      <c r="X859" s="24">
        <f t="shared" si="347"/>
        <v>4.4146235998611454E-4</v>
      </c>
      <c r="Y859" s="24">
        <f t="shared" si="347"/>
        <v>3.4798223648119952E-4</v>
      </c>
      <c r="Z859" t="str">
        <f t="shared" si="338"/>
        <v>Planctomycetes</v>
      </c>
    </row>
    <row r="860" spans="1:26" x14ac:dyDescent="0.2">
      <c r="A860" t="s">
        <v>447</v>
      </c>
      <c r="B860" s="24">
        <f t="shared" ref="B860:Y860" si="348">B333/B$525</f>
        <v>2.3571388321390384E-4</v>
      </c>
      <c r="C860" s="24">
        <f t="shared" si="348"/>
        <v>3.0764703492076244E-4</v>
      </c>
      <c r="D860" s="24">
        <f t="shared" si="348"/>
        <v>3.0284762057218215E-4</v>
      </c>
      <c r="E860" s="24">
        <f t="shared" si="348"/>
        <v>3.4381196946047725E-4</v>
      </c>
      <c r="F860" s="24">
        <f t="shared" si="348"/>
        <v>2.5283811656362086E-4</v>
      </c>
      <c r="G860" s="24">
        <f t="shared" si="348"/>
        <v>4.59651022748371E-4</v>
      </c>
      <c r="H860" s="24">
        <f t="shared" si="348"/>
        <v>2.2698300318772357E-4</v>
      </c>
      <c r="I860" s="24">
        <f t="shared" si="348"/>
        <v>4.7503526350415936E-4</v>
      </c>
      <c r="J860" s="24">
        <f t="shared" si="348"/>
        <v>6.2264508371853743E-4</v>
      </c>
      <c r="K860" s="24">
        <f t="shared" si="348"/>
        <v>1.9290669236508489E-5</v>
      </c>
      <c r="L860" s="24">
        <f t="shared" si="348"/>
        <v>8.44635280589103E-4</v>
      </c>
      <c r="M860" s="24">
        <f t="shared" si="348"/>
        <v>2.3022792352691842E-5</v>
      </c>
      <c r="N860" s="24">
        <f t="shared" si="348"/>
        <v>7.3259238475251968E-4</v>
      </c>
      <c r="O860" s="24">
        <f t="shared" si="348"/>
        <v>3.647870312955981E-4</v>
      </c>
      <c r="P860" s="24">
        <f t="shared" si="348"/>
        <v>2.4650937664833162E-4</v>
      </c>
      <c r="Q860" s="24">
        <f t="shared" si="348"/>
        <v>2.8092341128996344E-4</v>
      </c>
      <c r="R860" s="24">
        <f t="shared" si="348"/>
        <v>5.2048379322015283E-4</v>
      </c>
      <c r="S860" s="24">
        <f t="shared" si="348"/>
        <v>1.9940938183039508E-4</v>
      </c>
      <c r="T860" s="24">
        <f t="shared" si="348"/>
        <v>1.9152359415854363E-4</v>
      </c>
      <c r="U860" s="24">
        <f t="shared" si="348"/>
        <v>5.0391911045471105E-4</v>
      </c>
      <c r="V860" s="24">
        <f t="shared" si="348"/>
        <v>3.9649148742752462E-4</v>
      </c>
      <c r="W860" s="24">
        <f t="shared" si="348"/>
        <v>5.2239311288654756E-4</v>
      </c>
      <c r="X860" s="24">
        <f t="shared" si="348"/>
        <v>5.6011773973527732E-4</v>
      </c>
      <c r="Y860" s="24">
        <f t="shared" si="348"/>
        <v>4.078511754835567E-4</v>
      </c>
      <c r="Z860" t="str">
        <f t="shared" si="338"/>
        <v>Betaproteobacteria</v>
      </c>
    </row>
    <row r="861" spans="1:26" x14ac:dyDescent="0.2">
      <c r="A861" t="s">
        <v>448</v>
      </c>
      <c r="B861" s="24">
        <f t="shared" ref="B861:Y861" si="349">B334/B$525</f>
        <v>3.1024314926051278E-4</v>
      </c>
      <c r="C861" s="24">
        <f t="shared" si="349"/>
        <v>3.0488610256495282E-4</v>
      </c>
      <c r="D861" s="24">
        <f t="shared" si="349"/>
        <v>3.0631560817441907E-4</v>
      </c>
      <c r="E861" s="24">
        <f t="shared" si="349"/>
        <v>3.2049910114138132E-4</v>
      </c>
      <c r="F861" s="24">
        <f t="shared" si="349"/>
        <v>2.6947899367799874E-4</v>
      </c>
      <c r="G861" s="24">
        <f t="shared" si="349"/>
        <v>3.904113846438212E-4</v>
      </c>
      <c r="H861" s="24">
        <f t="shared" si="349"/>
        <v>7.6065238431611084E-4</v>
      </c>
      <c r="I861" s="24">
        <f t="shared" si="349"/>
        <v>3.4395974957841064E-4</v>
      </c>
      <c r="J861" s="24">
        <f t="shared" si="349"/>
        <v>1.9997793395286993E-4</v>
      </c>
      <c r="K861" s="24">
        <f t="shared" si="349"/>
        <v>5.1034007699952034E-4</v>
      </c>
      <c r="L861" s="24">
        <f t="shared" si="349"/>
        <v>3.1254694044566912E-4</v>
      </c>
      <c r="M861" s="24">
        <f t="shared" si="349"/>
        <v>4.1102715934780774E-4</v>
      </c>
      <c r="N861" s="24">
        <f t="shared" si="349"/>
        <v>2.7746354359433511E-4</v>
      </c>
      <c r="O861" s="24">
        <f t="shared" si="349"/>
        <v>3.4724652448263441E-4</v>
      </c>
      <c r="P861" s="24">
        <f t="shared" si="349"/>
        <v>2.4954136709660641E-4</v>
      </c>
      <c r="Q861" s="24">
        <f t="shared" si="349"/>
        <v>2.7735020373249116E-4</v>
      </c>
      <c r="R861" s="24">
        <f t="shared" si="349"/>
        <v>2.7746002478665313E-4</v>
      </c>
      <c r="S861" s="24">
        <f t="shared" si="349"/>
        <v>9.3882406612753422E-4</v>
      </c>
      <c r="T861" s="24">
        <f t="shared" si="349"/>
        <v>4.2185699069748056E-4</v>
      </c>
      <c r="U861" s="24">
        <f t="shared" si="349"/>
        <v>3.3372642277141977E-4</v>
      </c>
      <c r="V861" s="24">
        <f t="shared" si="349"/>
        <v>5.9941310509909851E-4</v>
      </c>
      <c r="W861" s="24">
        <f t="shared" si="349"/>
        <v>4.152022551372331E-4</v>
      </c>
      <c r="X861" s="24">
        <f t="shared" si="349"/>
        <v>3.8524061165505778E-4</v>
      </c>
      <c r="Y861" s="24">
        <f t="shared" si="349"/>
        <v>5.433168215255562E-4</v>
      </c>
      <c r="Z861" t="str">
        <f t="shared" si="338"/>
        <v>Bacteroidetes</v>
      </c>
    </row>
    <row r="862" spans="1:26" x14ac:dyDescent="0.2">
      <c r="A862" t="s">
        <v>449</v>
      </c>
      <c r="B862" s="24">
        <f t="shared" ref="B862:Y862" si="350">B335/B$525</f>
        <v>6.2373936402735334E-5</v>
      </c>
      <c r="C862" s="24">
        <f t="shared" si="350"/>
        <v>3.017000596785096E-4</v>
      </c>
      <c r="D862" s="24">
        <f t="shared" si="350"/>
        <v>1.9056646371897222E-4</v>
      </c>
      <c r="E862" s="24">
        <f t="shared" si="350"/>
        <v>9.6610401894104867E-5</v>
      </c>
      <c r="F862" s="24">
        <f t="shared" si="350"/>
        <v>2.3808274777067904E-4</v>
      </c>
      <c r="G862" s="24">
        <f t="shared" si="350"/>
        <v>3.1332552772458983E-6</v>
      </c>
      <c r="H862" s="24">
        <f t="shared" si="350"/>
        <v>7.3414577298002738E-4</v>
      </c>
      <c r="I862" s="24">
        <f t="shared" si="350"/>
        <v>1.6169758138987053E-6</v>
      </c>
      <c r="J862" s="24">
        <f t="shared" si="350"/>
        <v>3.6679966691239238E-6</v>
      </c>
      <c r="K862" s="24">
        <f t="shared" si="350"/>
        <v>8.4535142114348742E-4</v>
      </c>
      <c r="L862" s="24">
        <f t="shared" si="350"/>
        <v>3.590893449382759E-6</v>
      </c>
      <c r="M862" s="24">
        <f t="shared" si="350"/>
        <v>5.5813479753194614E-4</v>
      </c>
      <c r="N862" s="24">
        <f t="shared" si="350"/>
        <v>3.0634142816965069E-6</v>
      </c>
      <c r="O862" s="24">
        <f t="shared" si="350"/>
        <v>1.0056221737240548E-4</v>
      </c>
      <c r="P862" s="24">
        <f t="shared" si="350"/>
        <v>1.205970856235916E-4</v>
      </c>
      <c r="Q862" s="24">
        <f t="shared" si="350"/>
        <v>9.7154452818242428E-5</v>
      </c>
      <c r="R862" s="24">
        <f t="shared" si="350"/>
        <v>9.3303315927182243E-6</v>
      </c>
      <c r="S862" s="24">
        <f t="shared" si="350"/>
        <v>7.2278960270559739E-4</v>
      </c>
      <c r="T862" s="24">
        <f t="shared" si="350"/>
        <v>2.4131238004230815E-4</v>
      </c>
      <c r="U862" s="24">
        <f t="shared" si="350"/>
        <v>1.2061293260046632E-6</v>
      </c>
      <c r="V862" s="24">
        <f t="shared" si="350"/>
        <v>1.1934610353237272E-6</v>
      </c>
      <c r="W862" s="24">
        <f t="shared" si="350"/>
        <v>1.6359529387597532E-6</v>
      </c>
      <c r="X862" s="24">
        <f t="shared" si="350"/>
        <v>1.9506484379857539E-6</v>
      </c>
      <c r="Y862" s="24">
        <f t="shared" si="350"/>
        <v>1.2958958595474565E-6</v>
      </c>
      <c r="Z862" t="str">
        <f t="shared" si="338"/>
        <v>Armatimonadetes</v>
      </c>
    </row>
    <row r="863" spans="1:26" x14ac:dyDescent="0.2">
      <c r="A863" t="s">
        <v>450</v>
      </c>
      <c r="B863" s="24">
        <f t="shared" ref="B863:Y863" si="351">B336/B$525</f>
        <v>1.8713114840300834E-3</v>
      </c>
      <c r="C863" s="24">
        <f t="shared" si="351"/>
        <v>3.0150086064694863E-4</v>
      </c>
      <c r="D863" s="24">
        <f t="shared" si="351"/>
        <v>6.134600076256625E-4</v>
      </c>
      <c r="E863" s="24">
        <f t="shared" si="351"/>
        <v>3.3405855300931752E-4</v>
      </c>
      <c r="F863" s="24">
        <f t="shared" si="351"/>
        <v>5.6042882240531602E-4</v>
      </c>
      <c r="G863" s="24">
        <f t="shared" si="351"/>
        <v>2.0183467487276487E-6</v>
      </c>
      <c r="H863" s="24">
        <f t="shared" si="351"/>
        <v>5.3886419718799699E-5</v>
      </c>
      <c r="I863" s="24">
        <f t="shared" si="351"/>
        <v>2.1996923989397306E-6</v>
      </c>
      <c r="J863" s="24">
        <f t="shared" si="351"/>
        <v>1.0777480571148852E-6</v>
      </c>
      <c r="K863" s="24">
        <f t="shared" si="351"/>
        <v>9.9611392161792398E-5</v>
      </c>
      <c r="L863" s="24">
        <f t="shared" si="351"/>
        <v>1.1197038293510846E-6</v>
      </c>
      <c r="M863" s="24">
        <f t="shared" si="351"/>
        <v>2.9333912213362575E-5</v>
      </c>
      <c r="N863" s="24">
        <f t="shared" si="351"/>
        <v>1.3426977340819177E-6</v>
      </c>
      <c r="O863" s="24">
        <f t="shared" si="351"/>
        <v>4.5652925770925878E-4</v>
      </c>
      <c r="P863" s="24">
        <f t="shared" si="351"/>
        <v>5.7754160944207807E-4</v>
      </c>
      <c r="Q863" s="24">
        <f t="shared" si="351"/>
        <v>3.197132015665516E-4</v>
      </c>
      <c r="R863" s="24">
        <f t="shared" si="351"/>
        <v>1.5047698866796241E-5</v>
      </c>
      <c r="S863" s="24">
        <f t="shared" si="351"/>
        <v>2.0614296576947943E-5</v>
      </c>
      <c r="T863" s="24">
        <f t="shared" si="351"/>
        <v>3.7005432935481551E-3</v>
      </c>
      <c r="U863" s="24">
        <f t="shared" si="351"/>
        <v>2.5870155596176337E-6</v>
      </c>
      <c r="V863" s="24">
        <f t="shared" si="351"/>
        <v>3.5030338856139534E-6</v>
      </c>
      <c r="W863" s="24">
        <f t="shared" si="351"/>
        <v>4.4672293969813441E-6</v>
      </c>
      <c r="X863" s="24">
        <f t="shared" si="351"/>
        <v>5.2368824940481013E-6</v>
      </c>
      <c r="Y863" s="24">
        <f t="shared" si="351"/>
        <v>2.7038480146580685E-6</v>
      </c>
      <c r="Z863" t="str">
        <f t="shared" si="338"/>
        <v>Planctomycetes (Phycisphaerae)</v>
      </c>
    </row>
    <row r="864" spans="1:26" x14ac:dyDescent="0.2">
      <c r="A864" t="s">
        <v>451</v>
      </c>
      <c r="B864" s="24">
        <f t="shared" ref="B864:Y864" si="352">B337/B$525</f>
        <v>3.3006128888516513E-5</v>
      </c>
      <c r="C864" s="24">
        <f t="shared" si="352"/>
        <v>3.000967421368135E-4</v>
      </c>
      <c r="D864" s="24">
        <f t="shared" si="352"/>
        <v>9.3681443279446867E-5</v>
      </c>
      <c r="E864" s="24">
        <f t="shared" si="352"/>
        <v>3.4079272501066497E-4</v>
      </c>
      <c r="F864" s="24">
        <f t="shared" si="352"/>
        <v>4.7808259795920858E-4</v>
      </c>
      <c r="G864" s="24">
        <f t="shared" si="352"/>
        <v>1.5301265333697737E-7</v>
      </c>
      <c r="H864" s="24">
        <f t="shared" si="352"/>
        <v>2.8497781362786151E-6</v>
      </c>
      <c r="I864" s="24">
        <f t="shared" si="352"/>
        <v>2.5021513089914897E-7</v>
      </c>
      <c r="J864" s="24">
        <f t="shared" si="352"/>
        <v>8.7029702477097657E-8</v>
      </c>
      <c r="K864" s="24">
        <f t="shared" si="352"/>
        <v>2.086704745074087E-6</v>
      </c>
      <c r="L864" s="24">
        <f t="shared" si="352"/>
        <v>9.6256545180157347E-8</v>
      </c>
      <c r="M864" s="24">
        <f t="shared" si="352"/>
        <v>2.3711032577813734E-6</v>
      </c>
      <c r="N864" s="24">
        <f t="shared" si="352"/>
        <v>1.1172860063906662E-7</v>
      </c>
      <c r="O864" s="24">
        <f t="shared" si="352"/>
        <v>7.6075615370148463E-6</v>
      </c>
      <c r="P864" s="24">
        <f t="shared" si="352"/>
        <v>3.7924633338966784E-4</v>
      </c>
      <c r="Q864" s="24">
        <f t="shared" si="352"/>
        <v>6.3561490589471672E-4</v>
      </c>
      <c r="R864" s="24">
        <f t="shared" si="352"/>
        <v>2.4492778765177489E-7</v>
      </c>
      <c r="S864" s="24">
        <f t="shared" si="352"/>
        <v>1.5804158475345218E-6</v>
      </c>
      <c r="T864" s="24">
        <f t="shared" si="352"/>
        <v>5.7816895536683807E-6</v>
      </c>
      <c r="U864" s="24">
        <f t="shared" si="352"/>
        <v>8.3864155143172148E-8</v>
      </c>
      <c r="V864" s="24">
        <f t="shared" si="352"/>
        <v>2.7957153416861532E-7</v>
      </c>
      <c r="W864" s="24">
        <f t="shared" si="352"/>
        <v>5.3223194758708258E-7</v>
      </c>
      <c r="X864" s="24">
        <f t="shared" si="352"/>
        <v>2.0493554095613966E-7</v>
      </c>
      <c r="Y864" s="24">
        <f t="shared" si="352"/>
        <v>1.6910206614324683E-7</v>
      </c>
      <c r="Z864" t="str">
        <f t="shared" si="338"/>
        <v>Gemmatimonadetes</v>
      </c>
    </row>
    <row r="865" spans="1:26" x14ac:dyDescent="0.2">
      <c r="A865" t="s">
        <v>452</v>
      </c>
      <c r="B865" s="24">
        <f t="shared" ref="B865:Y865" si="353">B338/B$525</f>
        <v>1.0973887492445149E-3</v>
      </c>
      <c r="C865" s="24">
        <f t="shared" si="353"/>
        <v>2.9816784492056619E-4</v>
      </c>
      <c r="D865" s="24">
        <f t="shared" si="353"/>
        <v>8.9320189457382066E-4</v>
      </c>
      <c r="E865" s="24">
        <f t="shared" si="353"/>
        <v>2.5272107378717333E-4</v>
      </c>
      <c r="F865" s="24">
        <f t="shared" si="353"/>
        <v>4.2677774989742279E-4</v>
      </c>
      <c r="G865" s="24">
        <f t="shared" si="353"/>
        <v>6.4427902549022662E-7</v>
      </c>
      <c r="H865" s="24">
        <f t="shared" si="353"/>
        <v>8.8345027705131872E-6</v>
      </c>
      <c r="I865" s="24">
        <f t="shared" si="353"/>
        <v>4.9503984512220053E-7</v>
      </c>
      <c r="J865" s="24">
        <f t="shared" si="353"/>
        <v>6.0586604171310205E-7</v>
      </c>
      <c r="K865" s="24">
        <f t="shared" si="353"/>
        <v>5.622922166303055E-6</v>
      </c>
      <c r="L865" s="24">
        <f t="shared" si="353"/>
        <v>4.469782655324609E-7</v>
      </c>
      <c r="M865" s="24">
        <f t="shared" si="353"/>
        <v>1.1998283081374992E-6</v>
      </c>
      <c r="N865" s="24">
        <f t="shared" si="353"/>
        <v>6.4234943940214346E-7</v>
      </c>
      <c r="O865" s="24">
        <f t="shared" si="353"/>
        <v>3.8886551035641616E-4</v>
      </c>
      <c r="P865" s="24">
        <f t="shared" si="353"/>
        <v>4.031228006611215E-4</v>
      </c>
      <c r="Q865" s="24">
        <f t="shared" si="353"/>
        <v>2.1303136045068978E-4</v>
      </c>
      <c r="R865" s="24">
        <f t="shared" si="353"/>
        <v>4.5742773151782201E-7</v>
      </c>
      <c r="S865" s="24">
        <f t="shared" si="353"/>
        <v>1.0118354145594866E-6</v>
      </c>
      <c r="T865" s="24">
        <f t="shared" si="353"/>
        <v>2.6923394397605126E-4</v>
      </c>
      <c r="U865" s="24">
        <f t="shared" si="353"/>
        <v>6.9650422814840314E-7</v>
      </c>
      <c r="V865" s="24">
        <f t="shared" si="353"/>
        <v>1.2219752463682483E-6</v>
      </c>
      <c r="W865" s="24">
        <f t="shared" si="353"/>
        <v>3.3583365612338849E-6</v>
      </c>
      <c r="X865" s="24">
        <f t="shared" si="353"/>
        <v>7.668173616303366E-7</v>
      </c>
      <c r="Y865" s="24">
        <f t="shared" si="353"/>
        <v>5.1732258747252007E-7</v>
      </c>
      <c r="Z865" t="str">
        <f t="shared" si="338"/>
        <v>Deltaproteobacteria</v>
      </c>
    </row>
    <row r="866" spans="1:26" x14ac:dyDescent="0.2">
      <c r="A866" t="s">
        <v>453</v>
      </c>
      <c r="B866" s="24">
        <f t="shared" ref="B866:Y866" si="354">B339/B$525</f>
        <v>1.8434564647720043E-5</v>
      </c>
      <c r="C866" s="24">
        <f t="shared" si="354"/>
        <v>2.9602926655227467E-4</v>
      </c>
      <c r="D866" s="24">
        <f t="shared" si="354"/>
        <v>6.5416667530928481E-5</v>
      </c>
      <c r="E866" s="24">
        <f t="shared" si="354"/>
        <v>2.392396675203902E-4</v>
      </c>
      <c r="F866" s="24">
        <f t="shared" si="354"/>
        <v>2.8672803713128907E-4</v>
      </c>
      <c r="G866" s="24">
        <f t="shared" si="354"/>
        <v>3.0295078023053227E-7</v>
      </c>
      <c r="H866" s="24">
        <f t="shared" si="354"/>
        <v>5.8221601793997483E-6</v>
      </c>
      <c r="I866" s="24">
        <f t="shared" si="354"/>
        <v>2.2777763998415372E-7</v>
      </c>
      <c r="J866" s="24">
        <f t="shared" si="354"/>
        <v>1.7228691806393726E-7</v>
      </c>
      <c r="K866" s="24">
        <f t="shared" si="354"/>
        <v>9.742596357935447E-6</v>
      </c>
      <c r="L866" s="24">
        <f t="shared" si="354"/>
        <v>1.7216875390175336E-7</v>
      </c>
      <c r="M866" s="24">
        <f t="shared" si="354"/>
        <v>9.8229137423285324E-6</v>
      </c>
      <c r="N866" s="24">
        <f t="shared" si="354"/>
        <v>1.59948040478896E-7</v>
      </c>
      <c r="O866" s="24">
        <f t="shared" si="354"/>
        <v>3.7917743067194241E-6</v>
      </c>
      <c r="P866" s="24">
        <f t="shared" si="354"/>
        <v>2.6431620158525398E-4</v>
      </c>
      <c r="Q866" s="24">
        <f t="shared" si="354"/>
        <v>4.8926064134979189E-4</v>
      </c>
      <c r="R866" s="24">
        <f t="shared" si="354"/>
        <v>5.0889245324332668E-7</v>
      </c>
      <c r="S866" s="24">
        <f t="shared" si="354"/>
        <v>6.6686299148578833E-6</v>
      </c>
      <c r="T866" s="24">
        <f t="shared" si="354"/>
        <v>4.1648907373257988E-6</v>
      </c>
      <c r="U866" s="24">
        <f t="shared" si="354"/>
        <v>2.0889312036855155E-7</v>
      </c>
      <c r="V866" s="24">
        <f t="shared" si="354"/>
        <v>3.283477192272801E-7</v>
      </c>
      <c r="W866" s="24">
        <f t="shared" si="354"/>
        <v>3.4585899835438754E-7</v>
      </c>
      <c r="X866" s="24">
        <f t="shared" si="354"/>
        <v>2.5853424797889192E-7</v>
      </c>
      <c r="Y866" s="24">
        <f t="shared" si="354"/>
        <v>1.6376959525110983E-7</v>
      </c>
      <c r="Z866" t="str">
        <f t="shared" si="338"/>
        <v>Planctomycetes</v>
      </c>
    </row>
    <row r="867" spans="1:26" x14ac:dyDescent="0.2">
      <c r="A867" t="s">
        <v>454</v>
      </c>
      <c r="B867" s="24">
        <f t="shared" ref="B867:Y867" si="355">B340/B$525</f>
        <v>1.9231313674522924E-4</v>
      </c>
      <c r="C867" s="24">
        <f t="shared" si="355"/>
        <v>2.9540955363785909E-4</v>
      </c>
      <c r="D867" s="24">
        <f t="shared" si="355"/>
        <v>2.0101229935654642E-4</v>
      </c>
      <c r="E867" s="24">
        <f t="shared" si="355"/>
        <v>1.199956747176915E-4</v>
      </c>
      <c r="F867" s="24">
        <f t="shared" si="355"/>
        <v>2.1705103267280265E-4</v>
      </c>
      <c r="G867" s="24">
        <f t="shared" si="355"/>
        <v>6.3202213496630289E-6</v>
      </c>
      <c r="H867" s="24">
        <f t="shared" si="355"/>
        <v>1.0815075424168311E-3</v>
      </c>
      <c r="I867" s="24">
        <f t="shared" si="355"/>
        <v>3.6743785822874948E-6</v>
      </c>
      <c r="J867" s="24">
        <f t="shared" si="355"/>
        <v>2.9053726129524876E-6</v>
      </c>
      <c r="K867" s="24">
        <f t="shared" si="355"/>
        <v>1.2163409706965301E-3</v>
      </c>
      <c r="L867" s="24">
        <f t="shared" si="355"/>
        <v>4.1795709072396106E-6</v>
      </c>
      <c r="M867" s="24">
        <f t="shared" si="355"/>
        <v>8.8618150821301962E-4</v>
      </c>
      <c r="N867" s="24">
        <f t="shared" si="355"/>
        <v>2.6278130365690439E-6</v>
      </c>
      <c r="O867" s="24">
        <f t="shared" si="355"/>
        <v>1.3170271336153538E-4</v>
      </c>
      <c r="P867" s="24">
        <f t="shared" si="355"/>
        <v>1.7869672608167484E-4</v>
      </c>
      <c r="Q867" s="24">
        <f t="shared" si="355"/>
        <v>1.6034799848470001E-4</v>
      </c>
      <c r="R867" s="24">
        <f t="shared" si="355"/>
        <v>1.3368481603065199E-5</v>
      </c>
      <c r="S867" s="24">
        <f t="shared" si="355"/>
        <v>8.2057930994395157E-4</v>
      </c>
      <c r="T867" s="24">
        <f t="shared" si="355"/>
        <v>8.7654638276175433E-4</v>
      </c>
      <c r="U867" s="24">
        <f t="shared" si="355"/>
        <v>2.636140360917708E-6</v>
      </c>
      <c r="V867" s="24">
        <f t="shared" si="355"/>
        <v>4.0576579619420484E-6</v>
      </c>
      <c r="W867" s="24">
        <f t="shared" si="355"/>
        <v>7.5402662087006418E-6</v>
      </c>
      <c r="X867" s="24">
        <f t="shared" si="355"/>
        <v>2.8895167852772117E-6</v>
      </c>
      <c r="Y867" s="24">
        <f t="shared" si="355"/>
        <v>1.5345815515546602E-6</v>
      </c>
      <c r="Z867" t="str">
        <f t="shared" si="338"/>
        <v>Acidobacteria</v>
      </c>
    </row>
    <row r="868" spans="1:26" x14ac:dyDescent="0.2">
      <c r="A868" t="s">
        <v>455</v>
      </c>
      <c r="B868" s="24">
        <f t="shared" ref="B868:Y868" si="356">B341/B$525</f>
        <v>2.8674949196272429E-4</v>
      </c>
      <c r="C868" s="24">
        <f t="shared" si="356"/>
        <v>2.908727128135628E-4</v>
      </c>
      <c r="D868" s="24">
        <f t="shared" si="356"/>
        <v>3.3124174262052239E-4</v>
      </c>
      <c r="E868" s="24">
        <f t="shared" si="356"/>
        <v>3.8476554667744666E-4</v>
      </c>
      <c r="F868" s="24">
        <f t="shared" si="356"/>
        <v>2.6603805022205478E-4</v>
      </c>
      <c r="G868" s="24">
        <f t="shared" si="356"/>
        <v>4.4926240921986039E-4</v>
      </c>
      <c r="H868" s="24">
        <f t="shared" si="356"/>
        <v>3.0169732861332781E-4</v>
      </c>
      <c r="I868" s="24">
        <f t="shared" si="356"/>
        <v>4.5068379656367543E-4</v>
      </c>
      <c r="J868" s="24">
        <f t="shared" si="356"/>
        <v>8.346964517543812E-4</v>
      </c>
      <c r="K868" s="24">
        <f t="shared" si="356"/>
        <v>5.1002099242166979E-5</v>
      </c>
      <c r="L868" s="24">
        <f t="shared" si="356"/>
        <v>7.5261630917301771E-4</v>
      </c>
      <c r="M868" s="24">
        <f t="shared" si="356"/>
        <v>7.4255156026992324E-5</v>
      </c>
      <c r="N868" s="24">
        <f t="shared" si="356"/>
        <v>6.9526326621846589E-4</v>
      </c>
      <c r="O868" s="24">
        <f t="shared" si="356"/>
        <v>2.9372816603872345E-4</v>
      </c>
      <c r="P868" s="24">
        <f t="shared" si="356"/>
        <v>2.3682115838066591E-4</v>
      </c>
      <c r="Q868" s="24">
        <f t="shared" si="356"/>
        <v>2.9699658008253534E-4</v>
      </c>
      <c r="R868" s="24">
        <f t="shared" si="356"/>
        <v>4.0494522219723178E-4</v>
      </c>
      <c r="S868" s="24">
        <f t="shared" si="356"/>
        <v>1.793334126432439E-4</v>
      </c>
      <c r="T868" s="24">
        <f t="shared" si="356"/>
        <v>1.6497630789137562E-4</v>
      </c>
      <c r="U868" s="24">
        <f t="shared" si="356"/>
        <v>4.1991943595251908E-4</v>
      </c>
      <c r="V868" s="24">
        <f t="shared" si="356"/>
        <v>4.1348703175996015E-4</v>
      </c>
      <c r="W868" s="24">
        <f t="shared" si="356"/>
        <v>4.2318827706402864E-4</v>
      </c>
      <c r="X868" s="24">
        <f t="shared" si="356"/>
        <v>4.9279839332634699E-4</v>
      </c>
      <c r="Y868" s="24">
        <f t="shared" si="356"/>
        <v>4.1352719954450279E-4</v>
      </c>
      <c r="Z868" t="str">
        <f t="shared" si="338"/>
        <v>Gemmatimonadetes</v>
      </c>
    </row>
    <row r="869" spans="1:26" x14ac:dyDescent="0.2">
      <c r="A869" t="s">
        <v>456</v>
      </c>
      <c r="B869" s="24">
        <f t="shared" ref="B869:Y869" si="357">B342/B$525</f>
        <v>2.1149355994064947E-4</v>
      </c>
      <c r="C869" s="24">
        <f t="shared" si="357"/>
        <v>2.8628977309896046E-4</v>
      </c>
      <c r="D869" s="24">
        <f t="shared" si="357"/>
        <v>2.2857793557533841E-4</v>
      </c>
      <c r="E869" s="24">
        <f t="shared" si="357"/>
        <v>3.1562447002738119E-4</v>
      </c>
      <c r="F869" s="24">
        <f t="shared" si="357"/>
        <v>4.7647477458148609E-4</v>
      </c>
      <c r="G869" s="24">
        <f t="shared" si="357"/>
        <v>2.8130227897344885E-8</v>
      </c>
      <c r="H869" s="24">
        <f t="shared" si="357"/>
        <v>3.5488533132662334E-7</v>
      </c>
      <c r="I869" s="24">
        <f t="shared" si="357"/>
        <v>0</v>
      </c>
      <c r="J869" s="24">
        <f t="shared" si="357"/>
        <v>0</v>
      </c>
      <c r="K869" s="24">
        <f t="shared" si="357"/>
        <v>3.0484079247479678E-7</v>
      </c>
      <c r="L869" s="24">
        <f t="shared" si="357"/>
        <v>3.2307863879045724E-8</v>
      </c>
      <c r="M869" s="24">
        <f t="shared" si="357"/>
        <v>1.1383893202632868E-7</v>
      </c>
      <c r="N869" s="24">
        <f t="shared" si="357"/>
        <v>1.5836051603680709E-8</v>
      </c>
      <c r="O869" s="24">
        <f t="shared" si="357"/>
        <v>3.1030979719282717E-5</v>
      </c>
      <c r="P869" s="24">
        <f t="shared" si="357"/>
        <v>4.4752117237959556E-4</v>
      </c>
      <c r="Q869" s="24">
        <f t="shared" si="357"/>
        <v>5.7580915069424727E-4</v>
      </c>
      <c r="R869" s="24">
        <f t="shared" si="357"/>
        <v>2.4327822330723638E-8</v>
      </c>
      <c r="S869" s="24">
        <f t="shared" si="357"/>
        <v>2.2204292434774582E-8</v>
      </c>
      <c r="T869" s="24">
        <f t="shared" si="357"/>
        <v>4.1884664440148337E-6</v>
      </c>
      <c r="U869" s="24">
        <f t="shared" si="357"/>
        <v>1.0728261680587092E-7</v>
      </c>
      <c r="V869" s="24">
        <f t="shared" si="357"/>
        <v>3.6473616103408247E-8</v>
      </c>
      <c r="W869" s="24">
        <f t="shared" si="357"/>
        <v>5.2832666193523179E-8</v>
      </c>
      <c r="X869" s="24">
        <f t="shared" si="357"/>
        <v>1.0148875926382655E-7</v>
      </c>
      <c r="Y869" s="24">
        <f t="shared" si="357"/>
        <v>1.7576798717909545E-8</v>
      </c>
      <c r="Z869" t="str">
        <f t="shared" si="338"/>
        <v>Euryarchaeota</v>
      </c>
    </row>
    <row r="870" spans="1:26" x14ac:dyDescent="0.2">
      <c r="A870" t="s">
        <v>457</v>
      </c>
      <c r="B870" s="24">
        <f t="shared" ref="B870:Y870" si="358">B343/B$525</f>
        <v>4.9078296612560089E-5</v>
      </c>
      <c r="C870" s="24">
        <f t="shared" si="358"/>
        <v>2.8574625824147738E-4</v>
      </c>
      <c r="D870" s="24">
        <f t="shared" si="358"/>
        <v>2.6262533878106868E-4</v>
      </c>
      <c r="E870" s="24">
        <f t="shared" si="358"/>
        <v>6.1085592891411348E-4</v>
      </c>
      <c r="F870" s="24">
        <f t="shared" si="358"/>
        <v>5.7285132481045553E-4</v>
      </c>
      <c r="G870" s="24">
        <f t="shared" si="358"/>
        <v>6.3738618493286912E-8</v>
      </c>
      <c r="H870" s="24">
        <f t="shared" si="358"/>
        <v>4.1859969105314496E-7</v>
      </c>
      <c r="I870" s="24">
        <f t="shared" si="358"/>
        <v>3.6208874264047662E-8</v>
      </c>
      <c r="J870" s="24">
        <f t="shared" si="358"/>
        <v>3.5836910407319371E-9</v>
      </c>
      <c r="K870" s="24">
        <f t="shared" si="358"/>
        <v>2.3075285557725844E-7</v>
      </c>
      <c r="L870" s="24">
        <f t="shared" si="358"/>
        <v>3.7845586145318826E-8</v>
      </c>
      <c r="M870" s="24">
        <f t="shared" si="358"/>
        <v>1.0483957757288479E-8</v>
      </c>
      <c r="N870" s="24">
        <f t="shared" si="358"/>
        <v>5.0430819180009935E-8</v>
      </c>
      <c r="O870" s="24">
        <f t="shared" si="358"/>
        <v>9.5119345733335263E-6</v>
      </c>
      <c r="P870" s="24">
        <f t="shared" si="358"/>
        <v>9.6622828870183324E-4</v>
      </c>
      <c r="Q870" s="24">
        <f t="shared" si="358"/>
        <v>5.437718713316522E-4</v>
      </c>
      <c r="R870" s="24">
        <f t="shared" si="358"/>
        <v>7.3678506107430617E-9</v>
      </c>
      <c r="S870" s="24">
        <f t="shared" si="358"/>
        <v>3.6082901288575988E-9</v>
      </c>
      <c r="T870" s="24">
        <f t="shared" si="358"/>
        <v>8.4431142322830077E-6</v>
      </c>
      <c r="U870" s="24">
        <f t="shared" si="358"/>
        <v>1.3991148412650021E-8</v>
      </c>
      <c r="V870" s="24">
        <f t="shared" si="358"/>
        <v>7.2448112440329559E-8</v>
      </c>
      <c r="W870" s="24">
        <f t="shared" si="358"/>
        <v>9.8211837489649217E-8</v>
      </c>
      <c r="X870" s="24">
        <f t="shared" si="358"/>
        <v>3.2103544496431513E-8</v>
      </c>
      <c r="Y870" s="24">
        <f t="shared" si="358"/>
        <v>3.8009368071418812E-8</v>
      </c>
      <c r="Z870" t="str">
        <f t="shared" si="338"/>
        <v>CP Altiarchaeota</v>
      </c>
    </row>
    <row r="871" spans="1:26" x14ac:dyDescent="0.2">
      <c r="A871" t="s">
        <v>458</v>
      </c>
      <c r="B871" s="24">
        <f t="shared" ref="B871:Y871" si="359">B344/B$525</f>
        <v>4.7948706637194539E-4</v>
      </c>
      <c r="C871" s="24">
        <f t="shared" si="359"/>
        <v>2.8459900499972645E-4</v>
      </c>
      <c r="D871" s="24">
        <f t="shared" si="359"/>
        <v>3.0431046341685428E-4</v>
      </c>
      <c r="E871" s="24">
        <f t="shared" si="359"/>
        <v>2.7952096345143252E-4</v>
      </c>
      <c r="F871" s="24">
        <f t="shared" si="359"/>
        <v>2.5896901712530552E-4</v>
      </c>
      <c r="G871" s="24">
        <f t="shared" si="359"/>
        <v>5.8675842381974584E-4</v>
      </c>
      <c r="H871" s="24">
        <f t="shared" si="359"/>
        <v>4.9482554973001201E-4</v>
      </c>
      <c r="I871" s="24">
        <f t="shared" si="359"/>
        <v>3.5168327304981186E-4</v>
      </c>
      <c r="J871" s="24">
        <f t="shared" si="359"/>
        <v>1.6669246708016713E-4</v>
      </c>
      <c r="K871" s="24">
        <f t="shared" si="359"/>
        <v>1.6704828881611092E-3</v>
      </c>
      <c r="L871" s="24">
        <f t="shared" si="359"/>
        <v>2.8526327532633585E-4</v>
      </c>
      <c r="M871" s="24">
        <f t="shared" si="359"/>
        <v>6.0844215315126939E-4</v>
      </c>
      <c r="N871" s="24">
        <f t="shared" si="359"/>
        <v>3.1858702864219485E-4</v>
      </c>
      <c r="O871" s="24">
        <f t="shared" si="359"/>
        <v>6.5349529350925209E-4</v>
      </c>
      <c r="P871" s="24">
        <f t="shared" si="359"/>
        <v>5.1787219445384892E-4</v>
      </c>
      <c r="Q871" s="24">
        <f t="shared" si="359"/>
        <v>4.0469781838923461E-4</v>
      </c>
      <c r="R871" s="24">
        <f t="shared" si="359"/>
        <v>5.9143599259337649E-4</v>
      </c>
      <c r="S871" s="24">
        <f t="shared" si="359"/>
        <v>6.8302140626089376E-4</v>
      </c>
      <c r="T871" s="24">
        <f t="shared" si="359"/>
        <v>3.3669714399667554E-4</v>
      </c>
      <c r="U871" s="24">
        <f t="shared" si="359"/>
        <v>7.7901830498706168E-4</v>
      </c>
      <c r="V871" s="24">
        <f t="shared" si="359"/>
        <v>2.4189330757746967E-3</v>
      </c>
      <c r="W871" s="24">
        <f t="shared" si="359"/>
        <v>8.1325649001264303E-4</v>
      </c>
      <c r="X871" s="24">
        <f t="shared" si="359"/>
        <v>6.5451872378689217E-4</v>
      </c>
      <c r="Y871" s="24">
        <f t="shared" si="359"/>
        <v>7.5996327775784884E-4</v>
      </c>
      <c r="Z871" t="str">
        <f t="shared" si="338"/>
        <v>CP TM6</v>
      </c>
    </row>
    <row r="872" spans="1:26" x14ac:dyDescent="0.2">
      <c r="A872" t="s">
        <v>459</v>
      </c>
      <c r="B872" s="24">
        <f t="shared" ref="B872:Y872" si="360">B345/B$525</f>
        <v>1.927956119153894E-4</v>
      </c>
      <c r="C872" s="24">
        <f t="shared" si="360"/>
        <v>2.8381716057553004E-4</v>
      </c>
      <c r="D872" s="24">
        <f t="shared" si="360"/>
        <v>2.2554947674050788E-4</v>
      </c>
      <c r="E872" s="24">
        <f t="shared" si="360"/>
        <v>1.6307092445089495E-4</v>
      </c>
      <c r="F872" s="24">
        <f t="shared" si="360"/>
        <v>2.2216790612820275E-4</v>
      </c>
      <c r="G872" s="24">
        <f t="shared" si="360"/>
        <v>1.1389846954459683E-5</v>
      </c>
      <c r="H872" s="24">
        <f t="shared" si="360"/>
        <v>1.1221015912111719E-3</v>
      </c>
      <c r="I872" s="24">
        <f t="shared" si="360"/>
        <v>1.1040840169809332E-5</v>
      </c>
      <c r="J872" s="24">
        <f t="shared" si="360"/>
        <v>6.1172652870462216E-6</v>
      </c>
      <c r="K872" s="24">
        <f t="shared" si="360"/>
        <v>1.5229579596751921E-3</v>
      </c>
      <c r="L872" s="24">
        <f t="shared" si="360"/>
        <v>9.1279749674360399E-6</v>
      </c>
      <c r="M872" s="24">
        <f t="shared" si="360"/>
        <v>1.538491093838925E-3</v>
      </c>
      <c r="N872" s="24">
        <f t="shared" si="360"/>
        <v>5.9406864234559376E-6</v>
      </c>
      <c r="O872" s="24">
        <f t="shared" si="360"/>
        <v>1.4916199055145922E-4</v>
      </c>
      <c r="P872" s="24">
        <f t="shared" si="360"/>
        <v>2.3395648598182058E-4</v>
      </c>
      <c r="Q872" s="24">
        <f t="shared" si="360"/>
        <v>1.8604143791086275E-4</v>
      </c>
      <c r="R872" s="24">
        <f t="shared" si="360"/>
        <v>3.009481881287829E-5</v>
      </c>
      <c r="S872" s="24">
        <f t="shared" si="360"/>
        <v>8.4863160415167571E-4</v>
      </c>
      <c r="T872" s="24">
        <f t="shared" si="360"/>
        <v>5.5899761658682661E-4</v>
      </c>
      <c r="U872" s="24">
        <f t="shared" si="360"/>
        <v>5.761834359861426E-6</v>
      </c>
      <c r="V872" s="24">
        <f t="shared" si="360"/>
        <v>6.1319613548248349E-6</v>
      </c>
      <c r="W872" s="24">
        <f t="shared" si="360"/>
        <v>3.9512354226459519E-6</v>
      </c>
      <c r="X872" s="24">
        <f t="shared" si="360"/>
        <v>1.1995984599966328E-5</v>
      </c>
      <c r="Y872" s="24">
        <f t="shared" si="360"/>
        <v>8.9734709144375331E-6</v>
      </c>
      <c r="Z872" t="str">
        <f t="shared" si="338"/>
        <v>Chloroflexi</v>
      </c>
    </row>
    <row r="873" spans="1:26" x14ac:dyDescent="0.2">
      <c r="A873" t="s">
        <v>460</v>
      </c>
      <c r="B873" s="24">
        <f t="shared" ref="B873:Y873" si="361">B346/B$525</f>
        <v>3.1122850249431583E-4</v>
      </c>
      <c r="C873" s="24">
        <f t="shared" si="361"/>
        <v>2.8252550313553822E-4</v>
      </c>
      <c r="D873" s="24">
        <f t="shared" si="361"/>
        <v>3.082198019244087E-4</v>
      </c>
      <c r="E873" s="24">
        <f t="shared" si="361"/>
        <v>3.7119255602222593E-4</v>
      </c>
      <c r="F873" s="24">
        <f t="shared" si="361"/>
        <v>2.1752933624770977E-4</v>
      </c>
      <c r="G873" s="24">
        <f t="shared" si="361"/>
        <v>5.6838422489723865E-4</v>
      </c>
      <c r="H873" s="24">
        <f t="shared" si="361"/>
        <v>1.8346948126366224E-4</v>
      </c>
      <c r="I873" s="24">
        <f t="shared" si="361"/>
        <v>6.0837206283922865E-4</v>
      </c>
      <c r="J873" s="24">
        <f t="shared" si="361"/>
        <v>5.0119237969446686E-4</v>
      </c>
      <c r="K873" s="24">
        <f t="shared" si="361"/>
        <v>8.6847988088329002E-5</v>
      </c>
      <c r="L873" s="24">
        <f t="shared" si="361"/>
        <v>9.0087835580075456E-4</v>
      </c>
      <c r="M873" s="24">
        <f t="shared" si="361"/>
        <v>1.9391015939761944E-4</v>
      </c>
      <c r="N873" s="24">
        <f t="shared" si="361"/>
        <v>6.9225692949166108E-4</v>
      </c>
      <c r="O873" s="24">
        <f t="shared" si="361"/>
        <v>4.7571217046761066E-4</v>
      </c>
      <c r="P873" s="24">
        <f t="shared" si="361"/>
        <v>1.9120010749415064E-4</v>
      </c>
      <c r="Q873" s="24">
        <f t="shared" si="361"/>
        <v>3.4807777893504729E-4</v>
      </c>
      <c r="R873" s="24">
        <f t="shared" si="361"/>
        <v>5.5669572126266467E-4</v>
      </c>
      <c r="S873" s="24">
        <f t="shared" si="361"/>
        <v>2.1401177773834137E-4</v>
      </c>
      <c r="T873" s="24">
        <f t="shared" si="361"/>
        <v>1.4077015955769003E-4</v>
      </c>
      <c r="U873" s="24">
        <f t="shared" si="361"/>
        <v>6.1451481354164251E-4</v>
      </c>
      <c r="V873" s="24">
        <f t="shared" si="361"/>
        <v>9.7095122341262397E-4</v>
      </c>
      <c r="W873" s="24">
        <f t="shared" si="361"/>
        <v>7.7367054477501369E-4</v>
      </c>
      <c r="X873" s="24">
        <f t="shared" si="361"/>
        <v>8.404866574811008E-4</v>
      </c>
      <c r="Y873" s="24">
        <f t="shared" si="361"/>
        <v>7.3219376631341497E-4</v>
      </c>
      <c r="Z873" t="str">
        <f t="shared" si="338"/>
        <v>Actinobacteria</v>
      </c>
    </row>
    <row r="874" spans="1:26" x14ac:dyDescent="0.2">
      <c r="A874" t="s">
        <v>461</v>
      </c>
      <c r="B874" s="24">
        <f t="shared" ref="B874:Y874" si="362">B347/B$525</f>
        <v>1.8064672718668946E-3</v>
      </c>
      <c r="C874" s="24">
        <f t="shared" si="362"/>
        <v>2.8138419761795127E-4</v>
      </c>
      <c r="D874" s="24">
        <f t="shared" si="362"/>
        <v>5.9226588239700705E-4</v>
      </c>
      <c r="E874" s="24">
        <f t="shared" si="362"/>
        <v>2.1531532218204704E-4</v>
      </c>
      <c r="F874" s="24">
        <f t="shared" si="362"/>
        <v>4.7488850066698088E-4</v>
      </c>
      <c r="G874" s="24">
        <f t="shared" si="362"/>
        <v>2.2829864237608706E-6</v>
      </c>
      <c r="H874" s="24">
        <f t="shared" si="362"/>
        <v>9.4259320267117033E-5</v>
      </c>
      <c r="I874" s="24">
        <f t="shared" si="362"/>
        <v>1.6628568489881748E-6</v>
      </c>
      <c r="J874" s="24">
        <f t="shared" si="362"/>
        <v>2.2583593675433733E-6</v>
      </c>
      <c r="K874" s="24">
        <f t="shared" si="362"/>
        <v>1.7327172865985632E-4</v>
      </c>
      <c r="L874" s="24">
        <f t="shared" si="362"/>
        <v>2.1176939656617145E-6</v>
      </c>
      <c r="M874" s="24">
        <f t="shared" si="362"/>
        <v>2.8949570172209556E-5</v>
      </c>
      <c r="N874" s="24">
        <f t="shared" si="362"/>
        <v>2.1688913114945716E-6</v>
      </c>
      <c r="O874" s="24">
        <f t="shared" si="362"/>
        <v>7.3079015857852524E-4</v>
      </c>
      <c r="P874" s="24">
        <f t="shared" si="362"/>
        <v>5.0841697991906726E-4</v>
      </c>
      <c r="Q874" s="24">
        <f t="shared" si="362"/>
        <v>4.1665470335411901E-4</v>
      </c>
      <c r="R874" s="24">
        <f t="shared" si="362"/>
        <v>2.0915589377801004E-6</v>
      </c>
      <c r="S874" s="24">
        <f t="shared" si="362"/>
        <v>3.7851927263052909E-5</v>
      </c>
      <c r="T874" s="24">
        <f t="shared" si="362"/>
        <v>4.1817465318015837E-3</v>
      </c>
      <c r="U874" s="24">
        <f t="shared" si="362"/>
        <v>4.6105832126569427E-6</v>
      </c>
      <c r="V874" s="24">
        <f t="shared" si="362"/>
        <v>1.2977369370968744E-5</v>
      </c>
      <c r="W874" s="24">
        <f t="shared" si="362"/>
        <v>2.7108258884399526E-5</v>
      </c>
      <c r="X874" s="24">
        <f t="shared" si="362"/>
        <v>5.592656213436195E-6</v>
      </c>
      <c r="Y874" s="24">
        <f t="shared" si="362"/>
        <v>3.1653486936775784E-6</v>
      </c>
      <c r="Z874" t="str">
        <f t="shared" si="338"/>
        <v>Gemmatimonadetes</v>
      </c>
    </row>
    <row r="875" spans="1:26" x14ac:dyDescent="0.2">
      <c r="A875" t="s">
        <v>462</v>
      </c>
      <c r="B875" s="24">
        <f t="shared" ref="B875:Y875" si="363">B348/B$525</f>
        <v>3.6588232404553849E-4</v>
      </c>
      <c r="C875" s="24">
        <f t="shared" si="363"/>
        <v>2.8126896379455913E-4</v>
      </c>
      <c r="D875" s="24">
        <f t="shared" si="363"/>
        <v>2.2354823739873685E-4</v>
      </c>
      <c r="E875" s="24">
        <f t="shared" si="363"/>
        <v>1.2438723484787037E-4</v>
      </c>
      <c r="F875" s="24">
        <f t="shared" si="363"/>
        <v>2.4279017556842769E-4</v>
      </c>
      <c r="G875" s="24">
        <f t="shared" si="363"/>
        <v>4.9216189644422005E-6</v>
      </c>
      <c r="H875" s="24">
        <f t="shared" si="363"/>
        <v>8.2333032190133962E-4</v>
      </c>
      <c r="I875" s="24">
        <f t="shared" si="363"/>
        <v>3.0309009936539011E-6</v>
      </c>
      <c r="J875" s="24">
        <f t="shared" si="363"/>
        <v>2.2883239145400787E-6</v>
      </c>
      <c r="K875" s="24">
        <f t="shared" si="363"/>
        <v>1.1167536812646873E-3</v>
      </c>
      <c r="L875" s="24">
        <f t="shared" si="363"/>
        <v>4.1749138982976955E-6</v>
      </c>
      <c r="M875" s="24">
        <f t="shared" si="363"/>
        <v>5.2138329020368773E-4</v>
      </c>
      <c r="N875" s="24">
        <f t="shared" si="363"/>
        <v>3.5241596571694906E-6</v>
      </c>
      <c r="O875" s="24">
        <f t="shared" si="363"/>
        <v>2.2716182047178627E-4</v>
      </c>
      <c r="P875" s="24">
        <f t="shared" si="363"/>
        <v>2.1982143260660642E-4</v>
      </c>
      <c r="Q875" s="24">
        <f t="shared" si="363"/>
        <v>2.047925251437626E-4</v>
      </c>
      <c r="R875" s="24">
        <f t="shared" si="363"/>
        <v>1.5652657933460184E-5</v>
      </c>
      <c r="S875" s="24">
        <f t="shared" si="363"/>
        <v>7.2399076613219814E-4</v>
      </c>
      <c r="T875" s="24">
        <f t="shared" si="363"/>
        <v>1.9742591566218465E-3</v>
      </c>
      <c r="U875" s="24">
        <f t="shared" si="363"/>
        <v>2.7190109311668622E-6</v>
      </c>
      <c r="V875" s="24">
        <f t="shared" si="363"/>
        <v>3.7942866273365695E-6</v>
      </c>
      <c r="W875" s="24">
        <f t="shared" si="363"/>
        <v>2.453461208758165E-6</v>
      </c>
      <c r="X875" s="24">
        <f t="shared" si="363"/>
        <v>3.3186234729324243E-6</v>
      </c>
      <c r="Y875" s="24">
        <f t="shared" si="363"/>
        <v>3.1711314283771758E-6</v>
      </c>
      <c r="Z875" t="str">
        <f t="shared" si="338"/>
        <v>Nitrospirae</v>
      </c>
    </row>
    <row r="876" spans="1:26" x14ac:dyDescent="0.2">
      <c r="A876" t="s">
        <v>463</v>
      </c>
      <c r="B876" s="24">
        <f t="shared" ref="B876:Y876" si="364">B349/B$525</f>
        <v>7.7278679428213152E-4</v>
      </c>
      <c r="C876" s="24">
        <f t="shared" si="364"/>
        <v>2.7953194029752584E-4</v>
      </c>
      <c r="D876" s="24">
        <f t="shared" si="364"/>
        <v>1.0840611902777587E-3</v>
      </c>
      <c r="E876" s="24">
        <f t="shared" si="364"/>
        <v>3.0964158021128639E-4</v>
      </c>
      <c r="F876" s="24">
        <f t="shared" si="364"/>
        <v>5.1646941653647239E-4</v>
      </c>
      <c r="G876" s="24">
        <f t="shared" si="364"/>
        <v>2.8684966574069856E-7</v>
      </c>
      <c r="H876" s="24">
        <f t="shared" si="364"/>
        <v>2.1007449090862172E-6</v>
      </c>
      <c r="I876" s="24">
        <f t="shared" si="364"/>
        <v>9.6595398350764602E-8</v>
      </c>
      <c r="J876" s="24">
        <f t="shared" si="364"/>
        <v>8.6770203054821108E-8</v>
      </c>
      <c r="K876" s="24">
        <f t="shared" si="364"/>
        <v>6.5289288874168318E-7</v>
      </c>
      <c r="L876" s="24">
        <f t="shared" si="364"/>
        <v>1.4434865138458138E-7</v>
      </c>
      <c r="M876" s="24">
        <f t="shared" si="364"/>
        <v>8.2443297699289832E-8</v>
      </c>
      <c r="N876" s="24">
        <f t="shared" si="364"/>
        <v>2.2808141534584838E-7</v>
      </c>
      <c r="O876" s="24">
        <f t="shared" si="364"/>
        <v>1.7515619091292383E-4</v>
      </c>
      <c r="P876" s="24">
        <f t="shared" si="364"/>
        <v>8.115345154178366E-4</v>
      </c>
      <c r="Q876" s="24">
        <f t="shared" si="364"/>
        <v>2.2426516700253604E-4</v>
      </c>
      <c r="R876" s="24">
        <f t="shared" si="364"/>
        <v>2.6458747586409665E-7</v>
      </c>
      <c r="S876" s="24">
        <f t="shared" si="364"/>
        <v>3.063756617236563E-7</v>
      </c>
      <c r="T876" s="24">
        <f t="shared" si="364"/>
        <v>2.3382623153933488E-5</v>
      </c>
      <c r="U876" s="24">
        <f t="shared" si="364"/>
        <v>5.1868104055394742E-7</v>
      </c>
      <c r="V876" s="24">
        <f t="shared" si="364"/>
        <v>7.4048873497032192E-7</v>
      </c>
      <c r="W876" s="24">
        <f t="shared" si="364"/>
        <v>1.1836144538739849E-6</v>
      </c>
      <c r="X876" s="24">
        <f t="shared" si="364"/>
        <v>4.2386063834092205E-7</v>
      </c>
      <c r="Y876" s="24">
        <f t="shared" si="364"/>
        <v>5.0086255602014134E-7</v>
      </c>
      <c r="Z876" t="str">
        <f t="shared" si="338"/>
        <v>Nitrospirae</v>
      </c>
    </row>
    <row r="877" spans="1:26" x14ac:dyDescent="0.2">
      <c r="A877" t="s">
        <v>464</v>
      </c>
      <c r="B877" s="24">
        <f t="shared" ref="B877:Y877" si="365">B350/B$525</f>
        <v>1.3257949634265102E-3</v>
      </c>
      <c r="C877" s="24">
        <f t="shared" si="365"/>
        <v>2.7906562464692007E-4</v>
      </c>
      <c r="D877" s="24">
        <f t="shared" si="365"/>
        <v>7.530281793702992E-4</v>
      </c>
      <c r="E877" s="24">
        <f t="shared" si="365"/>
        <v>2.3961236262502047E-4</v>
      </c>
      <c r="F877" s="24">
        <f t="shared" si="365"/>
        <v>3.6001805322332346E-4</v>
      </c>
      <c r="G877" s="24">
        <f t="shared" si="365"/>
        <v>3.1792000589157904E-7</v>
      </c>
      <c r="H877" s="24">
        <f t="shared" si="365"/>
        <v>5.6693709167384766E-6</v>
      </c>
      <c r="I877" s="24">
        <f t="shared" si="365"/>
        <v>9.0706957133520764E-8</v>
      </c>
      <c r="J877" s="24">
        <f t="shared" si="365"/>
        <v>1.3888196068324992E-7</v>
      </c>
      <c r="K877" s="24">
        <f t="shared" si="365"/>
        <v>6.3829886874024167E-6</v>
      </c>
      <c r="L877" s="24">
        <f t="shared" si="365"/>
        <v>8.2676963324056943E-8</v>
      </c>
      <c r="M877" s="24">
        <f t="shared" si="365"/>
        <v>9.2448191006859021E-7</v>
      </c>
      <c r="N877" s="24">
        <f t="shared" si="365"/>
        <v>1.4658323597455086E-7</v>
      </c>
      <c r="O877" s="24">
        <f t="shared" si="365"/>
        <v>4.4508063212490178E-4</v>
      </c>
      <c r="P877" s="24">
        <f t="shared" si="365"/>
        <v>6.4241422297187469E-4</v>
      </c>
      <c r="Q877" s="24">
        <f t="shared" si="365"/>
        <v>2.0454773866566018E-4</v>
      </c>
      <c r="R877" s="24">
        <f t="shared" si="365"/>
        <v>1.7185646887807242E-7</v>
      </c>
      <c r="S877" s="24">
        <f t="shared" si="365"/>
        <v>6.2167745120124948E-7</v>
      </c>
      <c r="T877" s="24">
        <f t="shared" si="365"/>
        <v>5.4722128064495982E-4</v>
      </c>
      <c r="U877" s="24">
        <f t="shared" si="365"/>
        <v>3.7303403474409147E-7</v>
      </c>
      <c r="V877" s="24">
        <f t="shared" si="365"/>
        <v>9.5850842307641335E-7</v>
      </c>
      <c r="W877" s="24">
        <f t="shared" si="365"/>
        <v>1.6029718764954374E-6</v>
      </c>
      <c r="X877" s="24">
        <f t="shared" si="365"/>
        <v>3.832526929772997E-7</v>
      </c>
      <c r="Y877" s="24">
        <f t="shared" si="365"/>
        <v>2.1305489431175745E-7</v>
      </c>
      <c r="Z877" t="str">
        <f t="shared" si="338"/>
        <v>Chloroflexi</v>
      </c>
    </row>
    <row r="878" spans="1:26" x14ac:dyDescent="0.2">
      <c r="A878" t="s">
        <v>465</v>
      </c>
      <c r="B878" s="24">
        <f t="shared" ref="B878:Y878" si="366">B351/B$525</f>
        <v>9.8321082906367856E-5</v>
      </c>
      <c r="C878" s="24">
        <f t="shared" si="366"/>
        <v>2.7683264128096894E-4</v>
      </c>
      <c r="D878" s="24">
        <f t="shared" si="366"/>
        <v>2.5807353942198911E-4</v>
      </c>
      <c r="E878" s="24">
        <f t="shared" si="366"/>
        <v>4.0104062131388822E-4</v>
      </c>
      <c r="F878" s="24">
        <f t="shared" si="366"/>
        <v>3.7075817847323928E-4</v>
      </c>
      <c r="G878" s="24">
        <f t="shared" si="366"/>
        <v>1.5664763065022894E-7</v>
      </c>
      <c r="H878" s="24">
        <f t="shared" si="366"/>
        <v>1.2636392443566514E-6</v>
      </c>
      <c r="I878" s="24">
        <f t="shared" si="366"/>
        <v>7.670001691377881E-8</v>
      </c>
      <c r="J878" s="24">
        <f t="shared" si="366"/>
        <v>1.1558113646080718E-7</v>
      </c>
      <c r="K878" s="24">
        <f t="shared" si="366"/>
        <v>1.3708606049541368E-6</v>
      </c>
      <c r="L878" s="24">
        <f t="shared" si="366"/>
        <v>9.4527776802926796E-8</v>
      </c>
      <c r="M878" s="24">
        <f t="shared" si="366"/>
        <v>1.2888044594570059E-6</v>
      </c>
      <c r="N878" s="24">
        <f t="shared" si="366"/>
        <v>1.1914438771599352E-7</v>
      </c>
      <c r="O878" s="24">
        <f t="shared" si="366"/>
        <v>2.034748588104091E-5</v>
      </c>
      <c r="P878" s="24">
        <f t="shared" si="366"/>
        <v>9.0446594077163987E-4</v>
      </c>
      <c r="Q878" s="24">
        <f t="shared" si="366"/>
        <v>4.3270014768191509E-4</v>
      </c>
      <c r="R878" s="24">
        <f t="shared" si="366"/>
        <v>1.4639812709568015E-7</v>
      </c>
      <c r="S878" s="24">
        <f t="shared" si="366"/>
        <v>7.3783180898142979E-7</v>
      </c>
      <c r="T878" s="24">
        <f t="shared" si="366"/>
        <v>6.1110692179658838E-6</v>
      </c>
      <c r="U878" s="24">
        <f t="shared" si="366"/>
        <v>1.4798819760102339E-7</v>
      </c>
      <c r="V878" s="24">
        <f t="shared" si="366"/>
        <v>3.1027473269402407E-7</v>
      </c>
      <c r="W878" s="24">
        <f t="shared" si="366"/>
        <v>2.6445567130933293E-7</v>
      </c>
      <c r="X878" s="24">
        <f t="shared" si="366"/>
        <v>1.1108471779301653E-7</v>
      </c>
      <c r="Y878" s="24">
        <f t="shared" si="366"/>
        <v>9.4962116265300524E-8</v>
      </c>
      <c r="Z878" t="str">
        <f t="shared" si="338"/>
        <v>Planctomycetes</v>
      </c>
    </row>
    <row r="879" spans="1:26" x14ac:dyDescent="0.2">
      <c r="A879" t="s">
        <v>466</v>
      </c>
      <c r="B879" s="24">
        <f t="shared" ref="B879:Y879" si="367">B352/B$525</f>
        <v>1.1772625936025287E-4</v>
      </c>
      <c r="C879" s="24">
        <f t="shared" si="367"/>
        <v>2.760453582030744E-4</v>
      </c>
      <c r="D879" s="24">
        <f t="shared" si="367"/>
        <v>1.8332988992938136E-4</v>
      </c>
      <c r="E879" s="24">
        <f t="shared" si="367"/>
        <v>1.646552135201728E-4</v>
      </c>
      <c r="F879" s="24">
        <f t="shared" si="367"/>
        <v>2.5016610488786078E-4</v>
      </c>
      <c r="G879" s="24">
        <f t="shared" si="367"/>
        <v>7.5685988777613258E-5</v>
      </c>
      <c r="H879" s="24">
        <f t="shared" si="367"/>
        <v>4.1559737757494795E-4</v>
      </c>
      <c r="I879" s="24">
        <f t="shared" si="367"/>
        <v>8.2811852499749237E-5</v>
      </c>
      <c r="J879" s="24">
        <f t="shared" si="367"/>
        <v>2.402601176928997E-5</v>
      </c>
      <c r="K879" s="24">
        <f t="shared" si="367"/>
        <v>8.7746830291373474E-4</v>
      </c>
      <c r="L879" s="24">
        <f t="shared" si="367"/>
        <v>3.1685567582615868E-5</v>
      </c>
      <c r="M879" s="24">
        <f t="shared" si="367"/>
        <v>1.6131463273541537E-3</v>
      </c>
      <c r="N879" s="24">
        <f t="shared" si="367"/>
        <v>2.5672672780574304E-5</v>
      </c>
      <c r="O879" s="24">
        <f t="shared" si="367"/>
        <v>1.6944254293079099E-4</v>
      </c>
      <c r="P879" s="24">
        <f t="shared" si="367"/>
        <v>2.2611677753748999E-4</v>
      </c>
      <c r="Q879" s="24">
        <f t="shared" si="367"/>
        <v>2.4157594789477572E-4</v>
      </c>
      <c r="R879" s="24">
        <f t="shared" si="367"/>
        <v>1.2078148279747329E-4</v>
      </c>
      <c r="S879" s="24">
        <f t="shared" si="367"/>
        <v>5.4160600918396493E-4</v>
      </c>
      <c r="T879" s="24">
        <f t="shared" si="367"/>
        <v>2.643483626317705E-4</v>
      </c>
      <c r="U879" s="24">
        <f t="shared" si="367"/>
        <v>1.420587292826346E-5</v>
      </c>
      <c r="V879" s="24">
        <f t="shared" si="367"/>
        <v>1.8721680906186783E-5</v>
      </c>
      <c r="W879" s="24">
        <f t="shared" si="367"/>
        <v>1.2802294414378241E-5</v>
      </c>
      <c r="X879" s="24">
        <f t="shared" si="367"/>
        <v>3.8583205697659474E-5</v>
      </c>
      <c r="Y879" s="24">
        <f t="shared" si="367"/>
        <v>2.2238786300819621E-5</v>
      </c>
      <c r="Z879" t="str">
        <f t="shared" si="338"/>
        <v>Alphaproteobacteria non LD12</v>
      </c>
    </row>
    <row r="880" spans="1:26" x14ac:dyDescent="0.2">
      <c r="A880" t="s">
        <v>467</v>
      </c>
      <c r="B880" s="24">
        <f t="shared" ref="B880:Y880" si="368">B353/B$525</f>
        <v>2.6969800295447485E-4</v>
      </c>
      <c r="C880" s="24">
        <f t="shared" si="368"/>
        <v>2.7298232544588607E-4</v>
      </c>
      <c r="D880" s="24">
        <f t="shared" si="368"/>
        <v>2.3206086672655389E-4</v>
      </c>
      <c r="E880" s="24">
        <f t="shared" si="368"/>
        <v>2.542021558676998E-4</v>
      </c>
      <c r="F880" s="24">
        <f t="shared" si="368"/>
        <v>2.2102090941710534E-4</v>
      </c>
      <c r="G880" s="24">
        <f t="shared" si="368"/>
        <v>4.0202260668544595E-4</v>
      </c>
      <c r="H880" s="24">
        <f t="shared" si="368"/>
        <v>3.7338154503783474E-4</v>
      </c>
      <c r="I880" s="24">
        <f t="shared" si="368"/>
        <v>3.7049881976527517E-4</v>
      </c>
      <c r="J880" s="24">
        <f t="shared" si="368"/>
        <v>2.4733101964416498E-4</v>
      </c>
      <c r="K880" s="24">
        <f t="shared" si="368"/>
        <v>8.4369045054407939E-4</v>
      </c>
      <c r="L880" s="24">
        <f t="shared" si="368"/>
        <v>1.4823212095004697E-4</v>
      </c>
      <c r="M880" s="24">
        <f t="shared" si="368"/>
        <v>8.2185037606261285E-4</v>
      </c>
      <c r="N880" s="24">
        <f t="shared" si="368"/>
        <v>1.9032693560537965E-4</v>
      </c>
      <c r="O880" s="24">
        <f t="shared" si="368"/>
        <v>9.7166346440900821E-4</v>
      </c>
      <c r="P880" s="24">
        <f t="shared" si="368"/>
        <v>8.816468055473642E-4</v>
      </c>
      <c r="Q880" s="24">
        <f t="shared" si="368"/>
        <v>7.6920398492587685E-4</v>
      </c>
      <c r="R880" s="24">
        <f t="shared" si="368"/>
        <v>8.8375399222247967E-4</v>
      </c>
      <c r="S880" s="24">
        <f t="shared" si="368"/>
        <v>7.5191819978172943E-4</v>
      </c>
      <c r="T880" s="24">
        <f t="shared" si="368"/>
        <v>6.5003682584409395E-4</v>
      </c>
      <c r="U880" s="24">
        <f t="shared" si="368"/>
        <v>2.0089568393042971E-4</v>
      </c>
      <c r="V880" s="24">
        <f t="shared" si="368"/>
        <v>6.4881102303821275E-5</v>
      </c>
      <c r="W880" s="24">
        <f t="shared" si="368"/>
        <v>1.0610689477827029E-4</v>
      </c>
      <c r="X880" s="24">
        <f t="shared" si="368"/>
        <v>4.1501579738353504E-4</v>
      </c>
      <c r="Y880" s="24">
        <f t="shared" si="368"/>
        <v>1.4347430006897446E-4</v>
      </c>
      <c r="Z880" t="str">
        <f t="shared" si="338"/>
        <v>Deltaproteobacteria</v>
      </c>
    </row>
    <row r="881" spans="1:26" x14ac:dyDescent="0.2">
      <c r="A881" t="s">
        <v>468</v>
      </c>
      <c r="B881" s="24">
        <f t="shared" ref="B881:Y881" si="369">B354/B$525</f>
        <v>8.9162254193448176E-5</v>
      </c>
      <c r="C881" s="24">
        <f t="shared" si="369"/>
        <v>2.7270729066088763E-4</v>
      </c>
      <c r="D881" s="24">
        <f t="shared" si="369"/>
        <v>1.5957567975090865E-4</v>
      </c>
      <c r="E881" s="24">
        <f t="shared" si="369"/>
        <v>1.1167193423282999E-4</v>
      </c>
      <c r="F881" s="24">
        <f t="shared" si="369"/>
        <v>2.1959482027416211E-4</v>
      </c>
      <c r="G881" s="24">
        <f t="shared" si="369"/>
        <v>3.1042710792125847E-5</v>
      </c>
      <c r="H881" s="24">
        <f t="shared" si="369"/>
        <v>6.1237763005923503E-4</v>
      </c>
      <c r="I881" s="24">
        <f t="shared" si="369"/>
        <v>2.941845769860183E-5</v>
      </c>
      <c r="J881" s="24">
        <f t="shared" si="369"/>
        <v>1.1315689473347624E-5</v>
      </c>
      <c r="K881" s="24">
        <f t="shared" si="369"/>
        <v>1.1193086882320088E-3</v>
      </c>
      <c r="L881" s="24">
        <f t="shared" si="369"/>
        <v>1.472559664268143E-5</v>
      </c>
      <c r="M881" s="24">
        <f t="shared" si="369"/>
        <v>8.4017388172509208E-4</v>
      </c>
      <c r="N881" s="24">
        <f t="shared" si="369"/>
        <v>1.1869480680212364E-5</v>
      </c>
      <c r="O881" s="24">
        <f t="shared" si="369"/>
        <v>1.6581514744709282E-4</v>
      </c>
      <c r="P881" s="24">
        <f t="shared" si="369"/>
        <v>1.9004872706069077E-4</v>
      </c>
      <c r="Q881" s="24">
        <f t="shared" si="369"/>
        <v>1.7448026588744365E-4</v>
      </c>
      <c r="R881" s="24">
        <f t="shared" si="369"/>
        <v>5.9838120848399456E-5</v>
      </c>
      <c r="S881" s="24">
        <f t="shared" si="369"/>
        <v>7.8385491709525592E-4</v>
      </c>
      <c r="T881" s="24">
        <f t="shared" si="369"/>
        <v>5.1338510466345509E-4</v>
      </c>
      <c r="U881" s="24">
        <f t="shared" si="369"/>
        <v>1.6749269010263198E-5</v>
      </c>
      <c r="V881" s="24">
        <f t="shared" si="369"/>
        <v>2.0045150472923698E-5</v>
      </c>
      <c r="W881" s="24">
        <f t="shared" si="369"/>
        <v>1.8884534788990633E-5</v>
      </c>
      <c r="X881" s="24">
        <f t="shared" si="369"/>
        <v>2.1889891604755592E-5</v>
      </c>
      <c r="Y881" s="24">
        <f t="shared" si="369"/>
        <v>2.1317006034735367E-5</v>
      </c>
      <c r="Z881" t="str">
        <f t="shared" si="338"/>
        <v>Alphaproteobacteria non LD12</v>
      </c>
    </row>
    <row r="882" spans="1:26" x14ac:dyDescent="0.2">
      <c r="A882" t="s">
        <v>469</v>
      </c>
      <c r="B882" s="24">
        <f t="shared" ref="B882:Y882" si="370">B355/B$525</f>
        <v>1.0617793741980047E-3</v>
      </c>
      <c r="C882" s="24">
        <f t="shared" si="370"/>
        <v>2.7241910075096647E-4</v>
      </c>
      <c r="D882" s="24">
        <f t="shared" si="370"/>
        <v>3.4995188813053909E-4</v>
      </c>
      <c r="E882" s="24">
        <f t="shared" si="370"/>
        <v>1.543656281854979E-4</v>
      </c>
      <c r="F882" s="24">
        <f t="shared" si="370"/>
        <v>3.1586518574187335E-4</v>
      </c>
      <c r="G882" s="24">
        <f t="shared" si="370"/>
        <v>6.5760650672478393E-6</v>
      </c>
      <c r="H882" s="24">
        <f t="shared" si="370"/>
        <v>3.6587899439277931E-4</v>
      </c>
      <c r="I882" s="24">
        <f t="shared" si="370"/>
        <v>5.5011772903620358E-6</v>
      </c>
      <c r="J882" s="24">
        <f t="shared" si="370"/>
        <v>4.5727915095808123E-6</v>
      </c>
      <c r="K882" s="24">
        <f t="shared" si="370"/>
        <v>6.4669634747610962E-4</v>
      </c>
      <c r="L882" s="24">
        <f t="shared" si="370"/>
        <v>6.1960828849496485E-6</v>
      </c>
      <c r="M882" s="24">
        <f t="shared" si="370"/>
        <v>2.370596141256112E-4</v>
      </c>
      <c r="N882" s="24">
        <f t="shared" si="370"/>
        <v>4.9457602847172604E-6</v>
      </c>
      <c r="O882" s="24">
        <f t="shared" si="370"/>
        <v>3.6189845678981516E-4</v>
      </c>
      <c r="P882" s="24">
        <f t="shared" si="370"/>
        <v>2.8292623098309606E-4</v>
      </c>
      <c r="Q882" s="24">
        <f t="shared" si="370"/>
        <v>1.9803267502837034E-4</v>
      </c>
      <c r="R882" s="24">
        <f t="shared" si="370"/>
        <v>9.8940155090121828E-6</v>
      </c>
      <c r="S882" s="24">
        <f t="shared" si="370"/>
        <v>1.8822046364406532E-4</v>
      </c>
      <c r="T882" s="24">
        <f t="shared" si="370"/>
        <v>1.9642584675291191E-3</v>
      </c>
      <c r="U882" s="24">
        <f t="shared" si="370"/>
        <v>3.692257187550751E-6</v>
      </c>
      <c r="V882" s="24">
        <f t="shared" si="370"/>
        <v>5.8750387700857446E-6</v>
      </c>
      <c r="W882" s="24">
        <f t="shared" si="370"/>
        <v>5.193415267031672E-6</v>
      </c>
      <c r="X882" s="24">
        <f t="shared" si="370"/>
        <v>5.1022268241921036E-6</v>
      </c>
      <c r="Y882" s="24">
        <f t="shared" si="370"/>
        <v>4.9462136888373275E-6</v>
      </c>
      <c r="Z882" t="str">
        <f t="shared" si="338"/>
        <v>Alphaproteobacteria non LD12</v>
      </c>
    </row>
    <row r="883" spans="1:26" x14ac:dyDescent="0.2">
      <c r="A883" t="s">
        <v>470</v>
      </c>
      <c r="B883" s="24">
        <f t="shared" ref="B883:Y883" si="371">B356/B$525</f>
        <v>2.130814459692737E-3</v>
      </c>
      <c r="C883" s="24">
        <f t="shared" si="371"/>
        <v>2.7200850484389685E-4</v>
      </c>
      <c r="D883" s="24">
        <f t="shared" si="371"/>
        <v>1.3512735581119241E-3</v>
      </c>
      <c r="E883" s="24">
        <f t="shared" si="371"/>
        <v>7.8770547375717746E-4</v>
      </c>
      <c r="F883" s="24">
        <f t="shared" si="371"/>
        <v>6.215467292099349E-4</v>
      </c>
      <c r="G883" s="24">
        <f t="shared" si="371"/>
        <v>1.3233117444340321E-6</v>
      </c>
      <c r="H883" s="24">
        <f t="shared" si="371"/>
        <v>1.968417565630786E-6</v>
      </c>
      <c r="I883" s="24">
        <f t="shared" si="371"/>
        <v>1.1870209175453052E-6</v>
      </c>
      <c r="J883" s="24">
        <f t="shared" si="371"/>
        <v>6.5713961754727514E-7</v>
      </c>
      <c r="K883" s="24">
        <f t="shared" si="371"/>
        <v>2.2992727337391468E-7</v>
      </c>
      <c r="L883" s="24">
        <f t="shared" si="371"/>
        <v>9.0125275234506278E-7</v>
      </c>
      <c r="M883" s="24">
        <f t="shared" si="371"/>
        <v>1.0681198445409353E-7</v>
      </c>
      <c r="N883" s="24">
        <f t="shared" si="371"/>
        <v>8.9673467255983988E-7</v>
      </c>
      <c r="O883" s="24">
        <f t="shared" si="371"/>
        <v>4.3556270273961494E-4</v>
      </c>
      <c r="P883" s="24">
        <f t="shared" si="371"/>
        <v>1.8623963404450793E-3</v>
      </c>
      <c r="Q883" s="24">
        <f t="shared" si="371"/>
        <v>4.3724893551209943E-4</v>
      </c>
      <c r="R883" s="24">
        <f t="shared" si="371"/>
        <v>7.7430220434299868E-7</v>
      </c>
      <c r="S883" s="24">
        <f t="shared" si="371"/>
        <v>5.611922874395201E-7</v>
      </c>
      <c r="T883" s="24">
        <f t="shared" si="371"/>
        <v>5.3948931989203876E-5</v>
      </c>
      <c r="U883" s="24">
        <f t="shared" si="371"/>
        <v>1.0692248222910684E-6</v>
      </c>
      <c r="V883" s="24">
        <f t="shared" si="371"/>
        <v>2.8279313710956478E-6</v>
      </c>
      <c r="W883" s="24">
        <f t="shared" si="371"/>
        <v>1.7220133371691817E-6</v>
      </c>
      <c r="X883" s="24">
        <f t="shared" si="371"/>
        <v>1.1582849561160491E-6</v>
      </c>
      <c r="Y883" s="24">
        <f t="shared" si="371"/>
        <v>2.7327502750461307E-6</v>
      </c>
      <c r="Z883" t="str">
        <f t="shared" si="338"/>
        <v>Bacteroidetes</v>
      </c>
    </row>
    <row r="884" spans="1:26" x14ac:dyDescent="0.2">
      <c r="A884" t="s">
        <v>471</v>
      </c>
      <c r="B884" s="24">
        <f t="shared" ref="B884:Y884" si="372">B357/B$525</f>
        <v>3.1482011698076296E-4</v>
      </c>
      <c r="C884" s="24">
        <f t="shared" si="372"/>
        <v>2.6952032996821847E-4</v>
      </c>
      <c r="D884" s="24">
        <f t="shared" si="372"/>
        <v>2.476698410934714E-4</v>
      </c>
      <c r="E884" s="24">
        <f t="shared" si="372"/>
        <v>2.9130937473624248E-4</v>
      </c>
      <c r="F884" s="24">
        <f t="shared" si="372"/>
        <v>2.4804796444196796E-4</v>
      </c>
      <c r="G884" s="24">
        <f t="shared" si="372"/>
        <v>7.381092137848373E-4</v>
      </c>
      <c r="H884" s="24">
        <f t="shared" si="372"/>
        <v>2.266960619194106E-4</v>
      </c>
      <c r="I884" s="24">
        <f t="shared" si="372"/>
        <v>4.799697299755646E-4</v>
      </c>
      <c r="J884" s="24">
        <f t="shared" si="372"/>
        <v>2.0064667716009781E-4</v>
      </c>
      <c r="K884" s="24">
        <f t="shared" si="372"/>
        <v>6.4105796336481956E-5</v>
      </c>
      <c r="L884" s="24">
        <f t="shared" si="372"/>
        <v>2.1833599708116275E-4</v>
      </c>
      <c r="M884" s="24">
        <f t="shared" si="372"/>
        <v>6.5847629226342764E-5</v>
      </c>
      <c r="N884" s="24">
        <f t="shared" si="372"/>
        <v>2.8443882267923076E-4</v>
      </c>
      <c r="O884" s="24">
        <f t="shared" si="372"/>
        <v>4.158727945326709E-4</v>
      </c>
      <c r="P884" s="24">
        <f t="shared" si="372"/>
        <v>3.0403739670805497E-4</v>
      </c>
      <c r="Q884" s="24">
        <f t="shared" si="372"/>
        <v>2.8621292828819625E-4</v>
      </c>
      <c r="R884" s="24">
        <f t="shared" si="372"/>
        <v>3.9932407645799559E-4</v>
      </c>
      <c r="S884" s="24">
        <f t="shared" si="372"/>
        <v>1.5180196187607675E-4</v>
      </c>
      <c r="T884" s="24">
        <f t="shared" si="372"/>
        <v>1.1714656652442025E-4</v>
      </c>
      <c r="U884" s="24">
        <f t="shared" si="372"/>
        <v>4.6615913298508758E-4</v>
      </c>
      <c r="V884" s="24">
        <f t="shared" si="372"/>
        <v>1.0877638960590961E-3</v>
      </c>
      <c r="W884" s="24">
        <f t="shared" si="372"/>
        <v>4.1119410300646721E-4</v>
      </c>
      <c r="X884" s="24">
        <f t="shared" si="372"/>
        <v>3.4014776805377402E-4</v>
      </c>
      <c r="Y884" s="24">
        <f t="shared" si="372"/>
        <v>8.1189833195545122E-4</v>
      </c>
      <c r="Z884" t="str">
        <f t="shared" si="338"/>
        <v>Chlamydiae</v>
      </c>
    </row>
    <row r="885" spans="1:26" x14ac:dyDescent="0.2">
      <c r="A885" t="s">
        <v>472</v>
      </c>
      <c r="B885" s="24">
        <f t="shared" ref="B885:Y885" si="373">B358/B$525</f>
        <v>3.3612919606046545E-4</v>
      </c>
      <c r="C885" s="24">
        <f t="shared" si="373"/>
        <v>2.686716035278785E-4</v>
      </c>
      <c r="D885" s="24">
        <f t="shared" si="373"/>
        <v>2.7294779215517869E-4</v>
      </c>
      <c r="E885" s="24">
        <f t="shared" si="373"/>
        <v>3.7581110774793594E-4</v>
      </c>
      <c r="F885" s="24">
        <f t="shared" si="373"/>
        <v>2.1310406104526618E-4</v>
      </c>
      <c r="G885" s="24">
        <f t="shared" si="373"/>
        <v>2.9969659350696223E-4</v>
      </c>
      <c r="H885" s="24">
        <f t="shared" si="373"/>
        <v>2.7744824570428989E-4</v>
      </c>
      <c r="I885" s="24">
        <f t="shared" si="373"/>
        <v>6.2987551921203102E-4</v>
      </c>
      <c r="J885" s="24">
        <f t="shared" si="373"/>
        <v>1.0804649859229252E-4</v>
      </c>
      <c r="K885" s="24">
        <f t="shared" si="373"/>
        <v>5.9865387282717359E-6</v>
      </c>
      <c r="L885" s="24">
        <f t="shared" si="373"/>
        <v>1.2540672490580796E-4</v>
      </c>
      <c r="M885" s="24">
        <f t="shared" si="373"/>
        <v>8.8720908883947556E-6</v>
      </c>
      <c r="N885" s="24">
        <f t="shared" si="373"/>
        <v>1.389694629359734E-4</v>
      </c>
      <c r="O885" s="24">
        <f t="shared" si="373"/>
        <v>3.0611937435158016E-4</v>
      </c>
      <c r="P885" s="24">
        <f t="shared" si="373"/>
        <v>1.3117954971536379E-4</v>
      </c>
      <c r="Q885" s="24">
        <f t="shared" si="373"/>
        <v>1.2595859393455368E-4</v>
      </c>
      <c r="R885" s="24">
        <f t="shared" si="373"/>
        <v>2.5779668356791188E-4</v>
      </c>
      <c r="S885" s="24">
        <f t="shared" si="373"/>
        <v>1.0477211049568658E-4</v>
      </c>
      <c r="T885" s="24">
        <f t="shared" si="373"/>
        <v>6.2507393120844827E-5</v>
      </c>
      <c r="U885" s="24">
        <f t="shared" si="373"/>
        <v>2.3313283501004534E-4</v>
      </c>
      <c r="V885" s="24">
        <f t="shared" si="373"/>
        <v>2.7468983736915801E-4</v>
      </c>
      <c r="W885" s="24">
        <f t="shared" si="373"/>
        <v>3.4469647913471147E-4</v>
      </c>
      <c r="X885" s="24">
        <f t="shared" si="373"/>
        <v>3.013265868490459E-4</v>
      </c>
      <c r="Y885" s="24">
        <f t="shared" si="373"/>
        <v>3.5952010344025701E-4</v>
      </c>
      <c r="Z885" t="str">
        <f t="shared" si="338"/>
        <v>Bacteroidetes</v>
      </c>
    </row>
    <row r="886" spans="1:26" x14ac:dyDescent="0.2">
      <c r="A886" t="s">
        <v>473</v>
      </c>
      <c r="B886" s="24">
        <f t="shared" ref="B886:Y886" si="374">B359/B$525</f>
        <v>2.9764778824808416E-4</v>
      </c>
      <c r="C886" s="24">
        <f t="shared" si="374"/>
        <v>2.6726842853016028E-4</v>
      </c>
      <c r="D886" s="24">
        <f t="shared" si="374"/>
        <v>3.2908341377792423E-4</v>
      </c>
      <c r="E886" s="24">
        <f t="shared" si="374"/>
        <v>3.8048396440496554E-4</v>
      </c>
      <c r="F886" s="24">
        <f t="shared" si="374"/>
        <v>2.3776256056641022E-4</v>
      </c>
      <c r="G886" s="24">
        <f t="shared" si="374"/>
        <v>6.1035029188434532E-4</v>
      </c>
      <c r="H886" s="24">
        <f t="shared" si="374"/>
        <v>4.0826318952037364E-4</v>
      </c>
      <c r="I886" s="24">
        <f t="shared" si="374"/>
        <v>4.2089713560428604E-4</v>
      </c>
      <c r="J886" s="24">
        <f t="shared" si="374"/>
        <v>1.3332049533151626E-4</v>
      </c>
      <c r="K886" s="24">
        <f t="shared" si="374"/>
        <v>7.7597873612376622E-5</v>
      </c>
      <c r="L886" s="24">
        <f t="shared" si="374"/>
        <v>2.376461419870936E-4</v>
      </c>
      <c r="M886" s="24">
        <f t="shared" si="374"/>
        <v>5.8366083916148142E-5</v>
      </c>
      <c r="N886" s="24">
        <f t="shared" si="374"/>
        <v>2.3333723673703708E-4</v>
      </c>
      <c r="O886" s="24">
        <f t="shared" si="374"/>
        <v>4.9258237823630944E-4</v>
      </c>
      <c r="P886" s="24">
        <f t="shared" si="374"/>
        <v>3.2141095905954912E-4</v>
      </c>
      <c r="Q886" s="24">
        <f t="shared" si="374"/>
        <v>3.6889140540950505E-4</v>
      </c>
      <c r="R886" s="24">
        <f t="shared" si="374"/>
        <v>5.7317078559172157E-4</v>
      </c>
      <c r="S886" s="24">
        <f t="shared" si="374"/>
        <v>3.8054957365846052E-4</v>
      </c>
      <c r="T886" s="24">
        <f t="shared" si="374"/>
        <v>2.5509774786581309E-4</v>
      </c>
      <c r="U886" s="24">
        <f t="shared" si="374"/>
        <v>5.8042152220818025E-4</v>
      </c>
      <c r="V886" s="24">
        <f t="shared" si="374"/>
        <v>8.0623183975417486E-4</v>
      </c>
      <c r="W886" s="24">
        <f t="shared" si="374"/>
        <v>9.0129096767053898E-4</v>
      </c>
      <c r="X886" s="24">
        <f t="shared" si="374"/>
        <v>6.4343908159350711E-4</v>
      </c>
      <c r="Y886" s="24">
        <f t="shared" si="374"/>
        <v>9.5401199158681434E-4</v>
      </c>
      <c r="Z886" t="str">
        <f t="shared" si="338"/>
        <v>Bacteroidetes</v>
      </c>
    </row>
    <row r="887" spans="1:26" x14ac:dyDescent="0.2">
      <c r="A887" t="s">
        <v>474</v>
      </c>
      <c r="B887" s="24">
        <f t="shared" ref="B887:Y887" si="375">B360/B$525</f>
        <v>1.5615795140984788E-4</v>
      </c>
      <c r="C887" s="24">
        <f t="shared" si="375"/>
        <v>2.6668257088897104E-4</v>
      </c>
      <c r="D887" s="24">
        <f t="shared" si="375"/>
        <v>2.4704774961491866E-4</v>
      </c>
      <c r="E887" s="24">
        <f t="shared" si="375"/>
        <v>1.4931782844875924E-4</v>
      </c>
      <c r="F887" s="24">
        <f t="shared" si="375"/>
        <v>2.4286828941155102E-4</v>
      </c>
      <c r="G887" s="24">
        <f t="shared" si="375"/>
        <v>4.6354115186590304E-5</v>
      </c>
      <c r="H887" s="24">
        <f t="shared" si="375"/>
        <v>5.2517960892970784E-4</v>
      </c>
      <c r="I887" s="24">
        <f t="shared" si="375"/>
        <v>2.3248169103296129E-5</v>
      </c>
      <c r="J887" s="24">
        <f t="shared" si="375"/>
        <v>1.2515298231414988E-5</v>
      </c>
      <c r="K887" s="24">
        <f t="shared" si="375"/>
        <v>9.2684869573426629E-4</v>
      </c>
      <c r="L887" s="24">
        <f t="shared" si="375"/>
        <v>2.2852871140132413E-5</v>
      </c>
      <c r="M887" s="24">
        <f t="shared" si="375"/>
        <v>1.1038838243047245E-3</v>
      </c>
      <c r="N887" s="24">
        <f t="shared" si="375"/>
        <v>1.8788626552532998E-5</v>
      </c>
      <c r="O887" s="24">
        <f t="shared" si="375"/>
        <v>1.4391503345020945E-4</v>
      </c>
      <c r="P887" s="24">
        <f t="shared" si="375"/>
        <v>1.9552242615654297E-4</v>
      </c>
      <c r="Q887" s="24">
        <f t="shared" si="375"/>
        <v>2.3414407444746638E-4</v>
      </c>
      <c r="R887" s="24">
        <f t="shared" si="375"/>
        <v>6.3684874089974523E-5</v>
      </c>
      <c r="S887" s="24">
        <f t="shared" si="375"/>
        <v>8.1331802050198763E-4</v>
      </c>
      <c r="T887" s="24">
        <f t="shared" si="375"/>
        <v>7.5463756716691278E-4</v>
      </c>
      <c r="U887" s="24">
        <f t="shared" si="375"/>
        <v>1.2129188075624246E-5</v>
      </c>
      <c r="V887" s="24">
        <f t="shared" si="375"/>
        <v>1.7168498517776629E-5</v>
      </c>
      <c r="W887" s="24">
        <f t="shared" si="375"/>
        <v>3.0416685372877424E-5</v>
      </c>
      <c r="X887" s="24">
        <f t="shared" si="375"/>
        <v>2.5443793151949992E-5</v>
      </c>
      <c r="Y887" s="24">
        <f t="shared" si="375"/>
        <v>1.5851818181693591E-5</v>
      </c>
      <c r="Z887" t="str">
        <f t="shared" si="338"/>
        <v>Actinobacteria</v>
      </c>
    </row>
    <row r="888" spans="1:26" x14ac:dyDescent="0.2">
      <c r="A888" t="s">
        <v>475</v>
      </c>
      <c r="B888" s="24">
        <f t="shared" ref="B888:Y888" si="376">B361/B$525</f>
        <v>1.6070723101453325E-4</v>
      </c>
      <c r="C888" s="24">
        <f t="shared" si="376"/>
        <v>2.6573708920204104E-4</v>
      </c>
      <c r="D888" s="24">
        <f t="shared" si="376"/>
        <v>2.0467585849188687E-4</v>
      </c>
      <c r="E888" s="24">
        <f t="shared" si="376"/>
        <v>1.4204053686315583E-4</v>
      </c>
      <c r="F888" s="24">
        <f t="shared" si="376"/>
        <v>2.2492954679157679E-4</v>
      </c>
      <c r="G888" s="24">
        <f t="shared" si="376"/>
        <v>4.3564450128411212E-6</v>
      </c>
      <c r="H888" s="24">
        <f t="shared" si="376"/>
        <v>9.0622931181665468E-4</v>
      </c>
      <c r="I888" s="24">
        <f t="shared" si="376"/>
        <v>4.6546295397805556E-7</v>
      </c>
      <c r="J888" s="24">
        <f t="shared" si="376"/>
        <v>2.6303247274855871E-7</v>
      </c>
      <c r="K888" s="24">
        <f t="shared" si="376"/>
        <v>1.1245350207880697E-3</v>
      </c>
      <c r="L888" s="24">
        <f t="shared" si="376"/>
        <v>3.5834766903092568E-6</v>
      </c>
      <c r="M888" s="24">
        <f t="shared" si="376"/>
        <v>1.4496364313707642E-3</v>
      </c>
      <c r="N888" s="24">
        <f t="shared" si="376"/>
        <v>4.4020553976884949E-7</v>
      </c>
      <c r="O888" s="24">
        <f t="shared" si="376"/>
        <v>1.0108609303093559E-4</v>
      </c>
      <c r="P888" s="24">
        <f t="shared" si="376"/>
        <v>1.8065329483710741E-4</v>
      </c>
      <c r="Q888" s="24">
        <f t="shared" si="376"/>
        <v>1.4365178243004733E-4</v>
      </c>
      <c r="R888" s="24">
        <f t="shared" si="376"/>
        <v>1.1006863164269445E-5</v>
      </c>
      <c r="S888" s="24">
        <f t="shared" si="376"/>
        <v>5.9537744317715265E-4</v>
      </c>
      <c r="T888" s="24">
        <f t="shared" si="376"/>
        <v>4.3867569940058554E-4</v>
      </c>
      <c r="U888" s="24">
        <f t="shared" si="376"/>
        <v>3.4317236247903754E-7</v>
      </c>
      <c r="V888" s="24">
        <f t="shared" si="376"/>
        <v>2.2370644631347965E-6</v>
      </c>
      <c r="W888" s="24">
        <f t="shared" si="376"/>
        <v>5.7633166259225377E-7</v>
      </c>
      <c r="X888" s="24">
        <f t="shared" si="376"/>
        <v>6.7338210303651503E-7</v>
      </c>
      <c r="Y888" s="24">
        <f t="shared" si="376"/>
        <v>3.393782975223122E-7</v>
      </c>
      <c r="Z888" t="str">
        <f t="shared" si="338"/>
        <v>Chloroflexi</v>
      </c>
    </row>
    <row r="889" spans="1:26" x14ac:dyDescent="0.2">
      <c r="A889" t="s">
        <v>476</v>
      </c>
      <c r="B889" s="24">
        <f t="shared" ref="B889:Y889" si="377">B362/B$525</f>
        <v>1.1285181343015987E-3</v>
      </c>
      <c r="C889" s="24">
        <f t="shared" si="377"/>
        <v>2.6502898324298876E-4</v>
      </c>
      <c r="D889" s="24">
        <f t="shared" si="377"/>
        <v>8.7571844300209458E-4</v>
      </c>
      <c r="E889" s="24">
        <f t="shared" si="377"/>
        <v>2.1267482096213989E-4</v>
      </c>
      <c r="F889" s="24">
        <f t="shared" si="377"/>
        <v>3.1689921452896576E-4</v>
      </c>
      <c r="G889" s="24">
        <f t="shared" si="377"/>
        <v>6.9281982127402952E-7</v>
      </c>
      <c r="H889" s="24">
        <f t="shared" si="377"/>
        <v>9.6532205604115134E-6</v>
      </c>
      <c r="I889" s="24">
        <f t="shared" si="377"/>
        <v>3.5016537982998327E-7</v>
      </c>
      <c r="J889" s="24">
        <f t="shared" si="377"/>
        <v>5.4281618917956662E-7</v>
      </c>
      <c r="K889" s="24">
        <f t="shared" si="377"/>
        <v>1.2316336042145247E-5</v>
      </c>
      <c r="L889" s="24">
        <f t="shared" si="377"/>
        <v>4.1231239368990306E-7</v>
      </c>
      <c r="M889" s="24">
        <f t="shared" si="377"/>
        <v>1.8471971983696647E-6</v>
      </c>
      <c r="N889" s="24">
        <f t="shared" si="377"/>
        <v>4.4534502094302268E-7</v>
      </c>
      <c r="O889" s="24">
        <f t="shared" si="377"/>
        <v>3.8256257242358409E-4</v>
      </c>
      <c r="P889" s="24">
        <f t="shared" si="377"/>
        <v>5.9302402831233852E-4</v>
      </c>
      <c r="Q889" s="24">
        <f t="shared" si="377"/>
        <v>2.030857169313994E-4</v>
      </c>
      <c r="R889" s="24">
        <f t="shared" si="377"/>
        <v>4.1503528669553617E-7</v>
      </c>
      <c r="S889" s="24">
        <f t="shared" si="377"/>
        <v>1.7296804517659413E-6</v>
      </c>
      <c r="T889" s="24">
        <f t="shared" si="377"/>
        <v>2.7350551793952607E-4</v>
      </c>
      <c r="U889" s="24">
        <f t="shared" si="377"/>
        <v>5.266906932621516E-7</v>
      </c>
      <c r="V889" s="24">
        <f t="shared" si="377"/>
        <v>1.2017695985918792E-6</v>
      </c>
      <c r="W889" s="24">
        <f t="shared" si="377"/>
        <v>2.37278300040384E-6</v>
      </c>
      <c r="X889" s="24">
        <f t="shared" si="377"/>
        <v>8.6650301469430148E-7</v>
      </c>
      <c r="Y889" s="24">
        <f t="shared" si="377"/>
        <v>5.6453613006507928E-7</v>
      </c>
      <c r="Z889" t="str">
        <f t="shared" si="338"/>
        <v>Chloroflexi</v>
      </c>
    </row>
    <row r="890" spans="1:26" x14ac:dyDescent="0.2">
      <c r="A890" t="s">
        <v>477</v>
      </c>
      <c r="B890" s="24">
        <f t="shared" ref="B890:Y890" si="378">B363/B$525</f>
        <v>1.9318559423833992E-4</v>
      </c>
      <c r="C890" s="24">
        <f t="shared" si="378"/>
        <v>2.6432197254344083E-4</v>
      </c>
      <c r="D890" s="24">
        <f t="shared" si="378"/>
        <v>2.2734581118506506E-4</v>
      </c>
      <c r="E890" s="24">
        <f t="shared" si="378"/>
        <v>1.9748559585865559E-4</v>
      </c>
      <c r="F890" s="24">
        <f t="shared" si="378"/>
        <v>2.557042817956003E-4</v>
      </c>
      <c r="G890" s="24">
        <f t="shared" si="378"/>
        <v>1.0406191493630644E-4</v>
      </c>
      <c r="H890" s="24">
        <f t="shared" si="378"/>
        <v>4.2323822966801121E-4</v>
      </c>
      <c r="I890" s="24">
        <f t="shared" si="378"/>
        <v>4.6403916952878112E-5</v>
      </c>
      <c r="J890" s="24">
        <f t="shared" si="378"/>
        <v>2.1123745580113444E-5</v>
      </c>
      <c r="K890" s="24">
        <f t="shared" si="378"/>
        <v>1.6701984858072776E-3</v>
      </c>
      <c r="L890" s="24">
        <f t="shared" si="378"/>
        <v>2.7629055313770185E-5</v>
      </c>
      <c r="M890" s="24">
        <f t="shared" si="378"/>
        <v>3.0251648849849702E-3</v>
      </c>
      <c r="N890" s="24">
        <f t="shared" si="378"/>
        <v>1.8462766003133306E-5</v>
      </c>
      <c r="O890" s="24">
        <f t="shared" si="378"/>
        <v>2.1687586603110132E-4</v>
      </c>
      <c r="P890" s="24">
        <f t="shared" si="378"/>
        <v>3.6661987658055244E-4</v>
      </c>
      <c r="Q890" s="24">
        <f t="shared" si="378"/>
        <v>2.9435424142535175E-4</v>
      </c>
      <c r="R890" s="24">
        <f t="shared" si="378"/>
        <v>1.3670452606105447E-4</v>
      </c>
      <c r="S890" s="24">
        <f t="shared" si="378"/>
        <v>5.2676424630593473E-4</v>
      </c>
      <c r="T890" s="24">
        <f t="shared" si="378"/>
        <v>2.7991436656466548E-4</v>
      </c>
      <c r="U890" s="24">
        <f t="shared" si="378"/>
        <v>1.9214243258175796E-5</v>
      </c>
      <c r="V890" s="24">
        <f t="shared" si="378"/>
        <v>1.9400059367587032E-5</v>
      </c>
      <c r="W890" s="24">
        <f t="shared" si="378"/>
        <v>1.789362321288225E-5</v>
      </c>
      <c r="X890" s="24">
        <f t="shared" si="378"/>
        <v>3.8617164445051312E-5</v>
      </c>
      <c r="Y890" s="24">
        <f t="shared" si="378"/>
        <v>2.0206663408232143E-5</v>
      </c>
      <c r="Z890" t="str">
        <f t="shared" si="338"/>
        <v>Acidobacteria</v>
      </c>
    </row>
    <row r="891" spans="1:26" x14ac:dyDescent="0.2">
      <c r="A891" t="s">
        <v>478</v>
      </c>
      <c r="B891" s="24">
        <f t="shared" ref="B891:Y891" si="379">B364/B$525</f>
        <v>1.9446998900137405E-3</v>
      </c>
      <c r="C891" s="24">
        <f t="shared" si="379"/>
        <v>2.5826354602295689E-4</v>
      </c>
      <c r="D891" s="24">
        <f t="shared" si="379"/>
        <v>9.7082625177187466E-4</v>
      </c>
      <c r="E891" s="24">
        <f t="shared" si="379"/>
        <v>2.7381875433923425E-4</v>
      </c>
      <c r="F891" s="24">
        <f t="shared" si="379"/>
        <v>3.8660142248286383E-4</v>
      </c>
      <c r="G891" s="24">
        <f t="shared" si="379"/>
        <v>4.0955604624938119E-7</v>
      </c>
      <c r="H891" s="24">
        <f t="shared" si="379"/>
        <v>1.8070155406878851E-5</v>
      </c>
      <c r="I891" s="24">
        <f t="shared" si="379"/>
        <v>1.4634931691582261E-8</v>
      </c>
      <c r="J891" s="24">
        <f t="shared" si="379"/>
        <v>4.1949280640343465E-8</v>
      </c>
      <c r="K891" s="24">
        <f t="shared" si="379"/>
        <v>2.6954273766913571E-5</v>
      </c>
      <c r="L891" s="24">
        <f t="shared" si="379"/>
        <v>2.3156077346915791E-7</v>
      </c>
      <c r="M891" s="24">
        <f t="shared" si="379"/>
        <v>1.3835922429884401E-5</v>
      </c>
      <c r="N891" s="24">
        <f t="shared" si="379"/>
        <v>2.5639531861938513E-8</v>
      </c>
      <c r="O891" s="24">
        <f t="shared" si="379"/>
        <v>3.5258311664222746E-4</v>
      </c>
      <c r="P891" s="24">
        <f t="shared" si="379"/>
        <v>4.4039900870698181E-4</v>
      </c>
      <c r="Q891" s="24">
        <f t="shared" si="379"/>
        <v>1.7224751492953526E-4</v>
      </c>
      <c r="R891" s="24">
        <f t="shared" si="379"/>
        <v>3.4261468148975324E-7</v>
      </c>
      <c r="S891" s="24">
        <f t="shared" si="379"/>
        <v>2.0338477164531277E-5</v>
      </c>
      <c r="T891" s="24">
        <f t="shared" si="379"/>
        <v>9.8211933319370748E-5</v>
      </c>
      <c r="U891" s="24">
        <f t="shared" si="379"/>
        <v>2.1330599271680678E-7</v>
      </c>
      <c r="V891" s="24">
        <f t="shared" si="379"/>
        <v>1.2449790752701033E-6</v>
      </c>
      <c r="W891" s="24">
        <f t="shared" si="379"/>
        <v>1.442854105565418E-6</v>
      </c>
      <c r="X891" s="24">
        <f t="shared" si="379"/>
        <v>8.7446062007556911E-8</v>
      </c>
      <c r="Y891" s="24">
        <f t="shared" si="379"/>
        <v>5.5825897501138228E-7</v>
      </c>
      <c r="Z891" t="str">
        <f t="shared" si="338"/>
        <v>CP Pacearchaeota</v>
      </c>
    </row>
    <row r="892" spans="1:26" x14ac:dyDescent="0.2">
      <c r="A892" t="s">
        <v>479</v>
      </c>
      <c r="B892" s="24">
        <f t="shared" ref="B892:Y892" si="380">B365/B$525</f>
        <v>1.485550767696514E-4</v>
      </c>
      <c r="C892" s="24">
        <f t="shared" si="380"/>
        <v>2.5079809897576405E-4</v>
      </c>
      <c r="D892" s="24">
        <f t="shared" si="380"/>
        <v>2.0541424792072581E-4</v>
      </c>
      <c r="E892" s="24">
        <f t="shared" si="380"/>
        <v>1.370435981546362E-4</v>
      </c>
      <c r="F892" s="24">
        <f t="shared" si="380"/>
        <v>2.176381956909552E-4</v>
      </c>
      <c r="G892" s="24">
        <f t="shared" si="380"/>
        <v>3.788659561343296E-5</v>
      </c>
      <c r="H892" s="24">
        <f t="shared" si="380"/>
        <v>7.2859206642531319E-4</v>
      </c>
      <c r="I892" s="24">
        <f t="shared" si="380"/>
        <v>2.9772215277023464E-5</v>
      </c>
      <c r="J892" s="24">
        <f t="shared" si="380"/>
        <v>2.2070497471456672E-5</v>
      </c>
      <c r="K892" s="24">
        <f t="shared" si="380"/>
        <v>1.4283247679117302E-3</v>
      </c>
      <c r="L892" s="24">
        <f t="shared" si="380"/>
        <v>2.6446686722427845E-5</v>
      </c>
      <c r="M892" s="24">
        <f t="shared" si="380"/>
        <v>1.6445102784119958E-3</v>
      </c>
      <c r="N892" s="24">
        <f t="shared" si="380"/>
        <v>2.2151545506127447E-5</v>
      </c>
      <c r="O892" s="24">
        <f t="shared" si="380"/>
        <v>1.7352439137118022E-4</v>
      </c>
      <c r="P892" s="24">
        <f t="shared" si="380"/>
        <v>2.0787315407973169E-4</v>
      </c>
      <c r="Q892" s="24">
        <f t="shared" si="380"/>
        <v>1.7692269588788837E-4</v>
      </c>
      <c r="R892" s="24">
        <f t="shared" si="380"/>
        <v>6.0767331830257102E-5</v>
      </c>
      <c r="S892" s="24">
        <f t="shared" si="380"/>
        <v>8.2676233802543196E-4</v>
      </c>
      <c r="T892" s="24">
        <f t="shared" si="380"/>
        <v>5.2357809787522823E-4</v>
      </c>
      <c r="U892" s="24">
        <f t="shared" si="380"/>
        <v>1.6567128113707488E-5</v>
      </c>
      <c r="V892" s="24">
        <f t="shared" si="380"/>
        <v>2.0093769605282188E-5</v>
      </c>
      <c r="W892" s="24">
        <f t="shared" si="380"/>
        <v>1.7949386946146403E-5</v>
      </c>
      <c r="X892" s="24">
        <f t="shared" si="380"/>
        <v>2.2915899588765208E-5</v>
      </c>
      <c r="Y892" s="24">
        <f t="shared" si="380"/>
        <v>1.9130961287849253E-5</v>
      </c>
      <c r="Z892" t="str">
        <f t="shared" si="338"/>
        <v>Betaproteobacteria</v>
      </c>
    </row>
    <row r="893" spans="1:26" x14ac:dyDescent="0.2">
      <c r="A893" t="s">
        <v>480</v>
      </c>
      <c r="B893" s="24">
        <f t="shared" ref="B893:Y893" si="381">B366/B$525</f>
        <v>2.2092921060457553E-4</v>
      </c>
      <c r="C893" s="24">
        <f t="shared" si="381"/>
        <v>2.4911362427938738E-4</v>
      </c>
      <c r="D893" s="24">
        <f t="shared" si="381"/>
        <v>2.3502020153785773E-4</v>
      </c>
      <c r="E893" s="24">
        <f t="shared" si="381"/>
        <v>2.6577281088245586E-4</v>
      </c>
      <c r="F893" s="24">
        <f t="shared" si="381"/>
        <v>1.9474054231809486E-4</v>
      </c>
      <c r="G893" s="24">
        <f t="shared" si="381"/>
        <v>3.4734507044205111E-4</v>
      </c>
      <c r="H893" s="24">
        <f t="shared" si="381"/>
        <v>2.6999768176816841E-4</v>
      </c>
      <c r="I893" s="24">
        <f t="shared" si="381"/>
        <v>3.4070814263113868E-4</v>
      </c>
      <c r="J893" s="24">
        <f t="shared" si="381"/>
        <v>2.7584901879523765E-3</v>
      </c>
      <c r="K893" s="24">
        <f t="shared" si="381"/>
        <v>1.6143411827646207E-4</v>
      </c>
      <c r="L893" s="24">
        <f t="shared" si="381"/>
        <v>2.2522031523077479E-3</v>
      </c>
      <c r="M893" s="24">
        <f t="shared" si="381"/>
        <v>2.3361660286980954E-4</v>
      </c>
      <c r="N893" s="24">
        <f t="shared" si="381"/>
        <v>2.3716627247400471E-3</v>
      </c>
      <c r="O893" s="24">
        <f t="shared" si="381"/>
        <v>2.6193022503227738E-4</v>
      </c>
      <c r="P893" s="24">
        <f t="shared" si="381"/>
        <v>3.1772166855313687E-4</v>
      </c>
      <c r="Q893" s="24">
        <f t="shared" si="381"/>
        <v>2.2439384163631091E-4</v>
      </c>
      <c r="R893" s="24">
        <f t="shared" si="381"/>
        <v>3.1126280795719244E-4</v>
      </c>
      <c r="S893" s="24">
        <f t="shared" si="381"/>
        <v>1.7105555982907295E-4</v>
      </c>
      <c r="T893" s="24">
        <f t="shared" si="381"/>
        <v>1.8975705028399415E-4</v>
      </c>
      <c r="U893" s="24">
        <f t="shared" si="381"/>
        <v>1.7502890886646896E-4</v>
      </c>
      <c r="V893" s="24">
        <f t="shared" si="381"/>
        <v>2.7380815865963638E-4</v>
      </c>
      <c r="W893" s="24">
        <f t="shared" si="381"/>
        <v>2.6262194514491155E-4</v>
      </c>
      <c r="X893" s="24">
        <f t="shared" si="381"/>
        <v>3.2645363033355482E-4</v>
      </c>
      <c r="Y893" s="24">
        <f t="shared" si="381"/>
        <v>1.9761602305712664E-4</v>
      </c>
      <c r="Z893" t="str">
        <f t="shared" si="338"/>
        <v>Planctomycetes (Phycisphaerae)</v>
      </c>
    </row>
    <row r="894" spans="1:26" x14ac:dyDescent="0.2">
      <c r="A894" t="s">
        <v>481</v>
      </c>
      <c r="B894" s="24">
        <f t="shared" ref="B894:Y894" si="382">B367/B$525</f>
        <v>1.8098904161721256E-3</v>
      </c>
      <c r="C894" s="24">
        <f t="shared" si="382"/>
        <v>2.4645022897526377E-4</v>
      </c>
      <c r="D894" s="24">
        <f t="shared" si="382"/>
        <v>5.4992586157903581E-4</v>
      </c>
      <c r="E894" s="24">
        <f t="shared" si="382"/>
        <v>2.7993428625446324E-4</v>
      </c>
      <c r="F894" s="24">
        <f t="shared" si="382"/>
        <v>4.9564218493674812E-4</v>
      </c>
      <c r="G894" s="24">
        <f t="shared" si="382"/>
        <v>1.8119897005101314E-6</v>
      </c>
      <c r="H894" s="24">
        <f t="shared" si="382"/>
        <v>2.4955936309797839E-5</v>
      </c>
      <c r="I894" s="24">
        <f t="shared" si="382"/>
        <v>1.4559320644645425E-6</v>
      </c>
      <c r="J894" s="24">
        <f t="shared" si="382"/>
        <v>1.6532015569587509E-6</v>
      </c>
      <c r="K894" s="24">
        <f t="shared" si="382"/>
        <v>3.1156735869241367E-5</v>
      </c>
      <c r="L894" s="24">
        <f t="shared" si="382"/>
        <v>1.7545008237194122E-6</v>
      </c>
      <c r="M894" s="24">
        <f t="shared" si="382"/>
        <v>1.8090669840980766E-5</v>
      </c>
      <c r="N894" s="24">
        <f t="shared" si="382"/>
        <v>1.667209253792583E-6</v>
      </c>
      <c r="O894" s="24">
        <f t="shared" si="382"/>
        <v>3.382453013263039E-4</v>
      </c>
      <c r="P894" s="24">
        <f t="shared" si="382"/>
        <v>3.649704939731882E-4</v>
      </c>
      <c r="Q894" s="24">
        <f t="shared" si="382"/>
        <v>2.3122200359372878E-4</v>
      </c>
      <c r="R894" s="24">
        <f t="shared" si="382"/>
        <v>2.174554964597755E-6</v>
      </c>
      <c r="S894" s="24">
        <f t="shared" si="382"/>
        <v>1.3581933936031973E-5</v>
      </c>
      <c r="T894" s="24">
        <f t="shared" si="382"/>
        <v>2.04364889398332E-3</v>
      </c>
      <c r="U894" s="24">
        <f t="shared" si="382"/>
        <v>2.357762699286464E-6</v>
      </c>
      <c r="V894" s="24">
        <f t="shared" si="382"/>
        <v>5.0687769444666185E-6</v>
      </c>
      <c r="W894" s="24">
        <f t="shared" si="382"/>
        <v>6.8291964278029098E-6</v>
      </c>
      <c r="X894" s="24">
        <f t="shared" si="382"/>
        <v>2.7684597817703214E-6</v>
      </c>
      <c r="Y894" s="24">
        <f t="shared" si="382"/>
        <v>1.5437774709623132E-6</v>
      </c>
      <c r="Z894" t="str">
        <f t="shared" si="338"/>
        <v>Deltaproteobacteria</v>
      </c>
    </row>
    <row r="895" spans="1:26" x14ac:dyDescent="0.2">
      <c r="A895" t="s">
        <v>482</v>
      </c>
      <c r="B895" s="24">
        <f t="shared" ref="B895:Y895" si="383">B368/B$525</f>
        <v>1.8121330304881423E-4</v>
      </c>
      <c r="C895" s="24">
        <f t="shared" si="383"/>
        <v>2.4633032263054891E-4</v>
      </c>
      <c r="D895" s="24">
        <f t="shared" si="383"/>
        <v>1.4980648759532528E-4</v>
      </c>
      <c r="E895" s="24">
        <f t="shared" si="383"/>
        <v>9.7908906717017913E-5</v>
      </c>
      <c r="F895" s="24">
        <f t="shared" si="383"/>
        <v>1.4897225406490283E-4</v>
      </c>
      <c r="G895" s="24">
        <f t="shared" si="383"/>
        <v>7.8770415900231816E-7</v>
      </c>
      <c r="H895" s="24">
        <f t="shared" si="383"/>
        <v>8.8426614772801437E-4</v>
      </c>
      <c r="I895" s="24">
        <f t="shared" si="383"/>
        <v>5.5563593269346822E-8</v>
      </c>
      <c r="J895" s="24">
        <f t="shared" si="383"/>
        <v>1.5280925582560246E-8</v>
      </c>
      <c r="K895" s="24">
        <f t="shared" si="383"/>
        <v>1.9838881842206338E-4</v>
      </c>
      <c r="L895" s="24">
        <f t="shared" si="383"/>
        <v>2.4207668641066201E-7</v>
      </c>
      <c r="M895" s="24">
        <f t="shared" si="383"/>
        <v>4.9205878517073528E-5</v>
      </c>
      <c r="N895" s="24">
        <f t="shared" si="383"/>
        <v>9.707355567151262E-8</v>
      </c>
      <c r="O895" s="24">
        <f t="shared" si="383"/>
        <v>1.1468839589570439E-4</v>
      </c>
      <c r="P895" s="24">
        <f t="shared" si="383"/>
        <v>1.0366810363087512E-4</v>
      </c>
      <c r="Q895" s="24">
        <f t="shared" si="383"/>
        <v>1.5164777687441328E-4</v>
      </c>
      <c r="R895" s="24">
        <f t="shared" si="383"/>
        <v>4.903967829700897E-6</v>
      </c>
      <c r="S895" s="24">
        <f t="shared" si="383"/>
        <v>1.0725137919678153E-3</v>
      </c>
      <c r="T895" s="24">
        <f t="shared" si="383"/>
        <v>7.2821735355014627E-4</v>
      </c>
      <c r="U895" s="24">
        <f t="shared" si="383"/>
        <v>2.6663249089600842E-7</v>
      </c>
      <c r="V895" s="24">
        <f t="shared" si="383"/>
        <v>6.1703354778208152E-7</v>
      </c>
      <c r="W895" s="24">
        <f t="shared" si="383"/>
        <v>3.5267865303518457E-7</v>
      </c>
      <c r="X895" s="24">
        <f t="shared" si="383"/>
        <v>3.2131104088008441E-7</v>
      </c>
      <c r="Y895" s="24">
        <f t="shared" si="383"/>
        <v>3.0587317422543258E-7</v>
      </c>
      <c r="Z895" t="str">
        <f t="shared" si="338"/>
        <v>CP Urhbacteria</v>
      </c>
    </row>
    <row r="896" spans="1:26" x14ac:dyDescent="0.2">
      <c r="A896" t="s">
        <v>483</v>
      </c>
      <c r="B896" s="24">
        <f t="shared" ref="B896:Y896" si="384">B369/B$525</f>
        <v>2.2901192278654406E-4</v>
      </c>
      <c r="C896" s="24">
        <f t="shared" si="384"/>
        <v>2.4596650254348108E-4</v>
      </c>
      <c r="D896" s="24">
        <f t="shared" si="384"/>
        <v>2.3872343786467508E-4</v>
      </c>
      <c r="E896" s="24">
        <f t="shared" si="384"/>
        <v>2.307898197566986E-4</v>
      </c>
      <c r="F896" s="24">
        <f t="shared" si="384"/>
        <v>2.7269581304885143E-4</v>
      </c>
      <c r="G896" s="24">
        <f t="shared" si="384"/>
        <v>1.0843367157842205E-4</v>
      </c>
      <c r="H896" s="24">
        <f t="shared" si="384"/>
        <v>5.4555072682635898E-4</v>
      </c>
      <c r="I896" s="24">
        <f t="shared" si="384"/>
        <v>9.7792734841893391E-5</v>
      </c>
      <c r="J896" s="24">
        <f t="shared" si="384"/>
        <v>1.9720859476860989E-4</v>
      </c>
      <c r="K896" s="24">
        <f t="shared" si="384"/>
        <v>1.0889444389011787E-3</v>
      </c>
      <c r="L896" s="24">
        <f t="shared" si="384"/>
        <v>1.9004929463351886E-4</v>
      </c>
      <c r="M896" s="24">
        <f t="shared" si="384"/>
        <v>1.7885891329514688E-3</v>
      </c>
      <c r="N896" s="24">
        <f t="shared" si="384"/>
        <v>1.6205349665448647E-4</v>
      </c>
      <c r="O896" s="24">
        <f t="shared" si="384"/>
        <v>1.7274167900603376E-4</v>
      </c>
      <c r="P896" s="24">
        <f t="shared" si="384"/>
        <v>3.0457806482708663E-4</v>
      </c>
      <c r="Q896" s="24">
        <f t="shared" si="384"/>
        <v>2.3124468414067548E-4</v>
      </c>
      <c r="R896" s="24">
        <f t="shared" si="384"/>
        <v>1.0670515904445576E-4</v>
      </c>
      <c r="S896" s="24">
        <f t="shared" si="384"/>
        <v>4.4552503469540925E-4</v>
      </c>
      <c r="T896" s="24">
        <f t="shared" si="384"/>
        <v>4.1317593680811134E-4</v>
      </c>
      <c r="U896" s="24">
        <f t="shared" si="384"/>
        <v>6.5019772809214309E-5</v>
      </c>
      <c r="V896" s="24">
        <f t="shared" si="384"/>
        <v>5.1101421196182903E-5</v>
      </c>
      <c r="W896" s="24">
        <f t="shared" si="384"/>
        <v>7.1477266198498689E-5</v>
      </c>
      <c r="X896" s="24">
        <f t="shared" si="384"/>
        <v>8.66134473987246E-5</v>
      </c>
      <c r="Y896" s="24">
        <f t="shared" si="384"/>
        <v>5.1554049074794394E-5</v>
      </c>
      <c r="Z896" t="str">
        <f t="shared" si="338"/>
        <v>Gemmatimonadetes</v>
      </c>
    </row>
    <row r="897" spans="1:26" x14ac:dyDescent="0.2">
      <c r="A897" t="s">
        <v>484</v>
      </c>
      <c r="B897" s="24">
        <f t="shared" ref="B897:Y897" si="385">B370/B$525</f>
        <v>8.5628180868211712E-5</v>
      </c>
      <c r="C897" s="24">
        <f t="shared" si="385"/>
        <v>2.4317560907281141E-4</v>
      </c>
      <c r="D897" s="24">
        <f t="shared" si="385"/>
        <v>1.4789761236888929E-4</v>
      </c>
      <c r="E897" s="24">
        <f t="shared" si="385"/>
        <v>1.0106226259111437E-4</v>
      </c>
      <c r="F897" s="24">
        <f t="shared" si="385"/>
        <v>1.9331879259515145E-4</v>
      </c>
      <c r="G897" s="24">
        <f t="shared" si="385"/>
        <v>1.5837317978232359E-5</v>
      </c>
      <c r="H897" s="24">
        <f t="shared" si="385"/>
        <v>5.8797873876895678E-4</v>
      </c>
      <c r="I897" s="24">
        <f t="shared" si="385"/>
        <v>1.0135609663308216E-5</v>
      </c>
      <c r="J897" s="24">
        <f t="shared" si="385"/>
        <v>7.7208183883266727E-6</v>
      </c>
      <c r="K897" s="24">
        <f t="shared" si="385"/>
        <v>1.2237021205138226E-3</v>
      </c>
      <c r="L897" s="24">
        <f t="shared" si="385"/>
        <v>1.3943094665482135E-5</v>
      </c>
      <c r="M897" s="24">
        <f t="shared" si="385"/>
        <v>1.8388832678507476E-3</v>
      </c>
      <c r="N897" s="24">
        <f t="shared" si="385"/>
        <v>8.0701514836000734E-6</v>
      </c>
      <c r="O897" s="24">
        <f t="shared" si="385"/>
        <v>1.2346751962087082E-4</v>
      </c>
      <c r="P897" s="24">
        <f t="shared" si="385"/>
        <v>1.632778515565971E-4</v>
      </c>
      <c r="Q897" s="24">
        <f t="shared" si="385"/>
        <v>1.3283384424155026E-4</v>
      </c>
      <c r="R897" s="24">
        <f t="shared" si="385"/>
        <v>3.3307985514701867E-5</v>
      </c>
      <c r="S897" s="24">
        <f t="shared" si="385"/>
        <v>6.1073758934157845E-4</v>
      </c>
      <c r="T897" s="24">
        <f t="shared" si="385"/>
        <v>2.2945392120813737E-4</v>
      </c>
      <c r="U897" s="24">
        <f t="shared" si="385"/>
        <v>7.5281101432353803E-6</v>
      </c>
      <c r="V897" s="24">
        <f t="shared" si="385"/>
        <v>1.0635405871873806E-5</v>
      </c>
      <c r="W897" s="24">
        <f t="shared" si="385"/>
        <v>7.2816689954711531E-6</v>
      </c>
      <c r="X897" s="24">
        <f t="shared" si="385"/>
        <v>1.1707477771165139E-5</v>
      </c>
      <c r="Y897" s="24">
        <f t="shared" si="385"/>
        <v>8.5427852443835128E-6</v>
      </c>
      <c r="Z897" t="str">
        <f t="shared" si="338"/>
        <v>Deltaproteobacteria</v>
      </c>
    </row>
    <row r="898" spans="1:26" x14ac:dyDescent="0.2">
      <c r="A898" t="s">
        <v>485</v>
      </c>
      <c r="B898" s="24">
        <f t="shared" ref="B898:Y898" si="386">B371/B$525</f>
        <v>1.6120478605868632E-4</v>
      </c>
      <c r="C898" s="24">
        <f t="shared" si="386"/>
        <v>2.4286491511376054E-4</v>
      </c>
      <c r="D898" s="24">
        <f t="shared" si="386"/>
        <v>2.0444443157582285E-4</v>
      </c>
      <c r="E898" s="24">
        <f t="shared" si="386"/>
        <v>1.8308809211050104E-4</v>
      </c>
      <c r="F898" s="24">
        <f t="shared" si="386"/>
        <v>2.2281808758747921E-4</v>
      </c>
      <c r="G898" s="24">
        <f t="shared" si="386"/>
        <v>2.6641180559687212E-4</v>
      </c>
      <c r="H898" s="24">
        <f t="shared" si="386"/>
        <v>1.7002334743501047E-4</v>
      </c>
      <c r="I898" s="24">
        <f t="shared" si="386"/>
        <v>3.5391030690868784E-4</v>
      </c>
      <c r="J898" s="24">
        <f t="shared" si="386"/>
        <v>1.2090739593039742E-4</v>
      </c>
      <c r="K898" s="24">
        <f t="shared" si="386"/>
        <v>4.7900909916849614E-4</v>
      </c>
      <c r="L898" s="24">
        <f t="shared" si="386"/>
        <v>1.169931044506582E-4</v>
      </c>
      <c r="M898" s="24">
        <f t="shared" si="386"/>
        <v>1.003619496070347E-3</v>
      </c>
      <c r="N898" s="24">
        <f t="shared" si="386"/>
        <v>9.2371404587163387E-5</v>
      </c>
      <c r="O898" s="24">
        <f t="shared" si="386"/>
        <v>4.1233514367047472E-4</v>
      </c>
      <c r="P898" s="24">
        <f t="shared" si="386"/>
        <v>3.3388802418125776E-4</v>
      </c>
      <c r="Q898" s="24">
        <f t="shared" si="386"/>
        <v>3.0747230098915286E-4</v>
      </c>
      <c r="R898" s="24">
        <f t="shared" si="386"/>
        <v>4.4991002342534026E-4</v>
      </c>
      <c r="S898" s="24">
        <f t="shared" si="386"/>
        <v>2.3158883437738223E-4</v>
      </c>
      <c r="T898" s="24">
        <f t="shared" si="386"/>
        <v>2.5451261588300874E-4</v>
      </c>
      <c r="U898" s="24">
        <f t="shared" si="386"/>
        <v>1.3928880076529378E-4</v>
      </c>
      <c r="V898" s="24">
        <f t="shared" si="386"/>
        <v>1.0541430499889244E-4</v>
      </c>
      <c r="W898" s="24">
        <f t="shared" si="386"/>
        <v>9.7682862906312977E-5</v>
      </c>
      <c r="X898" s="24">
        <f t="shared" si="386"/>
        <v>2.1027752611545614E-4</v>
      </c>
      <c r="Y898" s="24">
        <f t="shared" si="386"/>
        <v>1.6057438526339006E-4</v>
      </c>
      <c r="Z898" t="str">
        <f t="shared" si="338"/>
        <v>Betaproteobacteria</v>
      </c>
    </row>
    <row r="899" spans="1:26" x14ac:dyDescent="0.2">
      <c r="A899" t="s">
        <v>486</v>
      </c>
      <c r="B899" s="24">
        <f t="shared" ref="B899:Y899" si="387">B372/B$525</f>
        <v>2.4185296352179818E-4</v>
      </c>
      <c r="C899" s="24">
        <f t="shared" si="387"/>
        <v>2.4239821855745889E-4</v>
      </c>
      <c r="D899" s="24">
        <f t="shared" si="387"/>
        <v>2.9138279393017884E-4</v>
      </c>
      <c r="E899" s="24">
        <f t="shared" si="387"/>
        <v>3.8071813180157096E-4</v>
      </c>
      <c r="F899" s="24">
        <f t="shared" si="387"/>
        <v>2.3216329227526399E-4</v>
      </c>
      <c r="G899" s="24">
        <f t="shared" si="387"/>
        <v>3.8041424842568907E-4</v>
      </c>
      <c r="H899" s="24">
        <f t="shared" si="387"/>
        <v>2.2887606234797163E-4</v>
      </c>
      <c r="I899" s="24">
        <f t="shared" si="387"/>
        <v>4.129825574246011E-4</v>
      </c>
      <c r="J899" s="24">
        <f t="shared" si="387"/>
        <v>8.2526046865225857E-4</v>
      </c>
      <c r="K899" s="24">
        <f t="shared" si="387"/>
        <v>2.8429237328267585E-5</v>
      </c>
      <c r="L899" s="24">
        <f t="shared" si="387"/>
        <v>7.0750386390601612E-4</v>
      </c>
      <c r="M899" s="24">
        <f t="shared" si="387"/>
        <v>5.6904521206266734E-5</v>
      </c>
      <c r="N899" s="24">
        <f t="shared" si="387"/>
        <v>6.5637261917040745E-4</v>
      </c>
      <c r="O899" s="24">
        <f t="shared" si="387"/>
        <v>3.0772059823008725E-4</v>
      </c>
      <c r="P899" s="24">
        <f t="shared" si="387"/>
        <v>2.4179305799021318E-4</v>
      </c>
      <c r="Q899" s="24">
        <f t="shared" si="387"/>
        <v>4.3283323154255508E-4</v>
      </c>
      <c r="R899" s="24">
        <f t="shared" si="387"/>
        <v>5.22222914353834E-4</v>
      </c>
      <c r="S899" s="24">
        <f t="shared" si="387"/>
        <v>2.0743026004183739E-4</v>
      </c>
      <c r="T899" s="24">
        <f t="shared" si="387"/>
        <v>1.9036180498505225E-4</v>
      </c>
      <c r="U899" s="24">
        <f t="shared" si="387"/>
        <v>4.7448723814855529E-4</v>
      </c>
      <c r="V899" s="24">
        <f t="shared" si="387"/>
        <v>4.3863331743252489E-4</v>
      </c>
      <c r="W899" s="24">
        <f t="shared" si="387"/>
        <v>4.628951427904701E-4</v>
      </c>
      <c r="X899" s="24">
        <f t="shared" si="387"/>
        <v>7.2854017681323253E-4</v>
      </c>
      <c r="Y899" s="24">
        <f t="shared" si="387"/>
        <v>4.6888844008769354E-4</v>
      </c>
      <c r="Z899" t="str">
        <f t="shared" si="338"/>
        <v>Actinobacteria</v>
      </c>
    </row>
    <row r="900" spans="1:26" x14ac:dyDescent="0.2">
      <c r="A900" t="s">
        <v>487</v>
      </c>
      <c r="B900" s="24">
        <f t="shared" ref="B900:Y900" si="388">B373/B$525</f>
        <v>7.940111084512951E-5</v>
      </c>
      <c r="C900" s="24">
        <f t="shared" si="388"/>
        <v>2.3968300323417828E-4</v>
      </c>
      <c r="D900" s="24">
        <f t="shared" si="388"/>
        <v>1.4969990432509817E-4</v>
      </c>
      <c r="E900" s="24">
        <f t="shared" si="388"/>
        <v>1.1121287498654262E-4</v>
      </c>
      <c r="F900" s="24">
        <f t="shared" si="388"/>
        <v>1.2754020081176429E-4</v>
      </c>
      <c r="G900" s="24">
        <f t="shared" si="388"/>
        <v>2.0334314208177484E-6</v>
      </c>
      <c r="H900" s="24">
        <f t="shared" si="388"/>
        <v>1.2691167240476754E-3</v>
      </c>
      <c r="I900" s="24">
        <f t="shared" si="388"/>
        <v>0</v>
      </c>
      <c r="J900" s="24">
        <f t="shared" si="388"/>
        <v>0</v>
      </c>
      <c r="K900" s="24">
        <f t="shared" si="388"/>
        <v>1.6028513361477953E-3</v>
      </c>
      <c r="L900" s="24">
        <f t="shared" si="388"/>
        <v>7.3174587471336849E-7</v>
      </c>
      <c r="M900" s="24">
        <f t="shared" si="388"/>
        <v>2.1146867492542295E-4</v>
      </c>
      <c r="N900" s="24">
        <f t="shared" si="388"/>
        <v>4.1853352694123625E-8</v>
      </c>
      <c r="O900" s="24">
        <f t="shared" si="388"/>
        <v>2.7379719064417595E-4</v>
      </c>
      <c r="P900" s="24">
        <f t="shared" si="388"/>
        <v>2.937672387094378E-4</v>
      </c>
      <c r="Q900" s="24">
        <f t="shared" si="388"/>
        <v>2.7907627743550947E-4</v>
      </c>
      <c r="R900" s="24">
        <f t="shared" si="388"/>
        <v>9.6287933785079711E-6</v>
      </c>
      <c r="S900" s="24">
        <f t="shared" si="388"/>
        <v>1.8442091225540202E-3</v>
      </c>
      <c r="T900" s="24">
        <f t="shared" si="388"/>
        <v>5.5046143739075125E-4</v>
      </c>
      <c r="U900" s="24">
        <f t="shared" si="388"/>
        <v>1.2207149412255529E-7</v>
      </c>
      <c r="V900" s="24">
        <f t="shared" si="388"/>
        <v>5.8772263071055734E-7</v>
      </c>
      <c r="W900" s="24">
        <f t="shared" si="388"/>
        <v>4.4699623305722937E-7</v>
      </c>
      <c r="X900" s="24">
        <f t="shared" si="388"/>
        <v>1.4075395076784632E-7</v>
      </c>
      <c r="Y900" s="24">
        <f t="shared" si="388"/>
        <v>6.719900613504335E-8</v>
      </c>
      <c r="Z900" t="str">
        <f t="shared" si="338"/>
        <v>CP Pacearchaeota</v>
      </c>
    </row>
    <row r="901" spans="1:26" x14ac:dyDescent="0.2">
      <c r="A901" t="s">
        <v>488</v>
      </c>
      <c r="B901" s="24">
        <f t="shared" ref="B901:Y901" si="389">B374/B$525</f>
        <v>9.4512886692863526E-4</v>
      </c>
      <c r="C901" s="24">
        <f t="shared" si="389"/>
        <v>2.3885842127878472E-4</v>
      </c>
      <c r="D901" s="24">
        <f t="shared" si="389"/>
        <v>8.1875362913658969E-4</v>
      </c>
      <c r="E901" s="24">
        <f t="shared" si="389"/>
        <v>2.6281143344668003E-4</v>
      </c>
      <c r="F901" s="24">
        <f t="shared" si="389"/>
        <v>4.1419798800937081E-4</v>
      </c>
      <c r="G901" s="24">
        <f t="shared" si="389"/>
        <v>6.9458628282766267E-8</v>
      </c>
      <c r="H901" s="24">
        <f t="shared" si="389"/>
        <v>5.1201213197621368E-6</v>
      </c>
      <c r="I901" s="24">
        <f t="shared" si="389"/>
        <v>0</v>
      </c>
      <c r="J901" s="24">
        <f t="shared" si="389"/>
        <v>0</v>
      </c>
      <c r="K901" s="24">
        <f t="shared" si="389"/>
        <v>2.9984209908047504E-6</v>
      </c>
      <c r="L901" s="24">
        <f t="shared" si="389"/>
        <v>0</v>
      </c>
      <c r="M901" s="24">
        <f t="shared" si="389"/>
        <v>2.4066599000568674E-8</v>
      </c>
      <c r="N901" s="24">
        <f t="shared" si="389"/>
        <v>3.5903258540957919E-8</v>
      </c>
      <c r="O901" s="24">
        <f t="shared" si="389"/>
        <v>3.5423614267203897E-4</v>
      </c>
      <c r="P901" s="24">
        <f t="shared" si="389"/>
        <v>6.2258183138387947E-4</v>
      </c>
      <c r="Q901" s="24">
        <f t="shared" si="389"/>
        <v>2.4195096014098874E-4</v>
      </c>
      <c r="R901" s="24">
        <f t="shared" si="389"/>
        <v>9.7320735751016224E-8</v>
      </c>
      <c r="S901" s="24">
        <f t="shared" si="389"/>
        <v>7.9645424441314017E-7</v>
      </c>
      <c r="T901" s="24">
        <f t="shared" si="389"/>
        <v>1.212301659128173E-4</v>
      </c>
      <c r="U901" s="24">
        <f t="shared" si="389"/>
        <v>2.1707549766776655E-8</v>
      </c>
      <c r="V901" s="24">
        <f t="shared" si="389"/>
        <v>1.5763344866646623E-7</v>
      </c>
      <c r="W901" s="24">
        <f t="shared" si="389"/>
        <v>3.1092906278475038E-7</v>
      </c>
      <c r="X901" s="24">
        <f t="shared" si="389"/>
        <v>8.9044957953580405E-8</v>
      </c>
      <c r="Y901" s="24">
        <f t="shared" si="389"/>
        <v>3.3681472466209621E-8</v>
      </c>
      <c r="Z901" t="str">
        <f t="shared" si="338"/>
        <v>CP WOR-2 Omnitrophica</v>
      </c>
    </row>
    <row r="902" spans="1:26" x14ac:dyDescent="0.2">
      <c r="A902" t="s">
        <v>489</v>
      </c>
      <c r="B902" s="24">
        <f t="shared" ref="B902:Y902" si="390">B375/B$525</f>
        <v>2.113156208894498E-5</v>
      </c>
      <c r="C902" s="24">
        <f t="shared" si="390"/>
        <v>2.3524429011806438E-4</v>
      </c>
      <c r="D902" s="24">
        <f t="shared" si="390"/>
        <v>7.8393386949032244E-5</v>
      </c>
      <c r="E902" s="24">
        <f t="shared" si="390"/>
        <v>3.0467576047856209E-4</v>
      </c>
      <c r="F902" s="24">
        <f t="shared" si="390"/>
        <v>2.8036849046342603E-4</v>
      </c>
      <c r="G902" s="24">
        <f t="shared" si="390"/>
        <v>5.4224553645371456E-7</v>
      </c>
      <c r="H902" s="24">
        <f t="shared" si="390"/>
        <v>2.819105402326533E-6</v>
      </c>
      <c r="I902" s="24">
        <f t="shared" si="390"/>
        <v>3.731877874626461E-7</v>
      </c>
      <c r="J902" s="24">
        <f t="shared" si="390"/>
        <v>3.6368160786290231E-7</v>
      </c>
      <c r="K902" s="24">
        <f t="shared" si="390"/>
        <v>2.7724570929052693E-6</v>
      </c>
      <c r="L902" s="24">
        <f t="shared" si="390"/>
        <v>2.9045827512971178E-7</v>
      </c>
      <c r="M902" s="24">
        <f t="shared" si="390"/>
        <v>2.6469733295402592E-6</v>
      </c>
      <c r="N902" s="24">
        <f t="shared" si="390"/>
        <v>2.7592626229812844E-7</v>
      </c>
      <c r="O902" s="24">
        <f t="shared" si="390"/>
        <v>3.5265158192342283E-6</v>
      </c>
      <c r="P902" s="24">
        <f t="shared" si="390"/>
        <v>3.4391874827384807E-4</v>
      </c>
      <c r="Q902" s="24">
        <f t="shared" si="390"/>
        <v>4.3363252443424829E-4</v>
      </c>
      <c r="R902" s="24">
        <f t="shared" si="390"/>
        <v>3.601708681538746E-7</v>
      </c>
      <c r="S902" s="24">
        <f t="shared" si="390"/>
        <v>2.0750528119552336E-6</v>
      </c>
      <c r="T902" s="24">
        <f t="shared" si="390"/>
        <v>2.503640590161714E-6</v>
      </c>
      <c r="U902" s="24">
        <f t="shared" si="390"/>
        <v>2.7370258270121598E-7</v>
      </c>
      <c r="V902" s="24">
        <f t="shared" si="390"/>
        <v>2.805465663246521E-7</v>
      </c>
      <c r="W902" s="24">
        <f t="shared" si="390"/>
        <v>5.71384805437316E-7</v>
      </c>
      <c r="X902" s="24">
        <f t="shared" si="390"/>
        <v>3.2655269384875989E-7</v>
      </c>
      <c r="Y902" s="24">
        <f t="shared" si="390"/>
        <v>2.2014021943551934E-7</v>
      </c>
      <c r="Z902" t="str">
        <f t="shared" si="338"/>
        <v>Planctomycetes</v>
      </c>
    </row>
    <row r="903" spans="1:26" x14ac:dyDescent="0.2">
      <c r="A903" t="s">
        <v>490</v>
      </c>
      <c r="B903" s="24">
        <f t="shared" ref="B903:Y903" si="391">B376/B$525</f>
        <v>4.7413688116388971E-5</v>
      </c>
      <c r="C903" s="24">
        <f t="shared" si="391"/>
        <v>2.3327787050495953E-4</v>
      </c>
      <c r="D903" s="24">
        <f t="shared" si="391"/>
        <v>1.2752602190696754E-4</v>
      </c>
      <c r="E903" s="24">
        <f t="shared" si="391"/>
        <v>3.3043074922571125E-4</v>
      </c>
      <c r="F903" s="24">
        <f t="shared" si="391"/>
        <v>3.5504310853905804E-4</v>
      </c>
      <c r="G903" s="24">
        <f t="shared" si="391"/>
        <v>6.0293745153027787E-7</v>
      </c>
      <c r="H903" s="24">
        <f t="shared" si="391"/>
        <v>3.9167861418056807E-6</v>
      </c>
      <c r="I903" s="24">
        <f t="shared" si="391"/>
        <v>7.4953549695250263E-7</v>
      </c>
      <c r="J903" s="24">
        <f t="shared" si="391"/>
        <v>1.209603036023613E-6</v>
      </c>
      <c r="K903" s="24">
        <f t="shared" si="391"/>
        <v>6.109246289916158E-6</v>
      </c>
      <c r="L903" s="24">
        <f t="shared" si="391"/>
        <v>8.4415932994435869E-7</v>
      </c>
      <c r="M903" s="24">
        <f t="shared" si="391"/>
        <v>5.3177884520726062E-6</v>
      </c>
      <c r="N903" s="24">
        <f t="shared" si="391"/>
        <v>8.90444225397895E-7</v>
      </c>
      <c r="O903" s="24">
        <f t="shared" si="391"/>
        <v>9.9328834785855664E-6</v>
      </c>
      <c r="P903" s="24">
        <f t="shared" si="391"/>
        <v>6.129658652477899E-4</v>
      </c>
      <c r="Q903" s="24">
        <f t="shared" si="391"/>
        <v>5.1244976155234039E-4</v>
      </c>
      <c r="R903" s="24">
        <f t="shared" si="391"/>
        <v>9.4460408181157139E-7</v>
      </c>
      <c r="S903" s="24">
        <f t="shared" si="391"/>
        <v>3.5345022420905805E-6</v>
      </c>
      <c r="T903" s="24">
        <f t="shared" si="391"/>
        <v>5.4615689241469999E-6</v>
      </c>
      <c r="U903" s="24">
        <f t="shared" si="391"/>
        <v>8.3106393847142923E-7</v>
      </c>
      <c r="V903" s="24">
        <f t="shared" si="391"/>
        <v>1.2841083244094081E-6</v>
      </c>
      <c r="W903" s="24">
        <f t="shared" si="391"/>
        <v>1.8243892799567799E-6</v>
      </c>
      <c r="X903" s="24">
        <f t="shared" si="391"/>
        <v>1.1925335325925848E-6</v>
      </c>
      <c r="Y903" s="24">
        <f t="shared" si="391"/>
        <v>7.7533931751541385E-7</v>
      </c>
      <c r="Z903" t="str">
        <f t="shared" si="338"/>
        <v>Verruomicrobia</v>
      </c>
    </row>
    <row r="904" spans="1:26" x14ac:dyDescent="0.2">
      <c r="A904" t="s">
        <v>491</v>
      </c>
      <c r="B904" s="24">
        <f t="shared" ref="B904:Y904" si="392">B377/B$525</f>
        <v>1.0572271698018832E-4</v>
      </c>
      <c r="C904" s="24">
        <f t="shared" si="392"/>
        <v>2.3191329375579531E-4</v>
      </c>
      <c r="D904" s="24">
        <f t="shared" si="392"/>
        <v>2.048744918570129E-4</v>
      </c>
      <c r="E904" s="24">
        <f t="shared" si="392"/>
        <v>2.4158410667205095E-4</v>
      </c>
      <c r="F904" s="24">
        <f t="shared" si="392"/>
        <v>2.0473596876151862E-4</v>
      </c>
      <c r="G904" s="24">
        <f t="shared" si="392"/>
        <v>2.9065745061554742E-4</v>
      </c>
      <c r="H904" s="24">
        <f t="shared" si="392"/>
        <v>1.7405850690450822E-4</v>
      </c>
      <c r="I904" s="24">
        <f t="shared" si="392"/>
        <v>3.0031670226654051E-4</v>
      </c>
      <c r="J904" s="24">
        <f t="shared" si="392"/>
        <v>5.7446759046768001E-4</v>
      </c>
      <c r="K904" s="24">
        <f t="shared" si="392"/>
        <v>4.1524909782406004E-5</v>
      </c>
      <c r="L904" s="24">
        <f t="shared" si="392"/>
        <v>5.6021493432988176E-4</v>
      </c>
      <c r="M904" s="24">
        <f t="shared" si="392"/>
        <v>8.1124319735438651E-5</v>
      </c>
      <c r="N904" s="24">
        <f t="shared" si="392"/>
        <v>4.2021252828007013E-4</v>
      </c>
      <c r="O904" s="24">
        <f t="shared" si="392"/>
        <v>2.2698955456296248E-4</v>
      </c>
      <c r="P904" s="24">
        <f t="shared" si="392"/>
        <v>1.583116696017593E-4</v>
      </c>
      <c r="Q904" s="24">
        <f t="shared" si="392"/>
        <v>2.4368029386340933E-4</v>
      </c>
      <c r="R904" s="24">
        <f t="shared" si="392"/>
        <v>3.1998095149512941E-4</v>
      </c>
      <c r="S904" s="24">
        <f t="shared" si="392"/>
        <v>1.2630474661365362E-4</v>
      </c>
      <c r="T904" s="24">
        <f t="shared" si="392"/>
        <v>1.1825692895941411E-4</v>
      </c>
      <c r="U904" s="24">
        <f t="shared" si="392"/>
        <v>2.0825850495925503E-4</v>
      </c>
      <c r="V904" s="24">
        <f t="shared" si="392"/>
        <v>8.5860284588876886E-5</v>
      </c>
      <c r="W904" s="24">
        <f t="shared" si="392"/>
        <v>2.115598014703836E-4</v>
      </c>
      <c r="X904" s="24">
        <f t="shared" si="392"/>
        <v>2.2059509086723615E-4</v>
      </c>
      <c r="Y904" s="24">
        <f t="shared" si="392"/>
        <v>1.7013394347282544E-4</v>
      </c>
      <c r="Z904" t="str">
        <f t="shared" si="338"/>
        <v>Actinobacteria</v>
      </c>
    </row>
    <row r="905" spans="1:26" x14ac:dyDescent="0.2">
      <c r="A905" t="s">
        <v>492</v>
      </c>
      <c r="B905" s="24">
        <f t="shared" ref="B905:Y905" si="393">B378/B$525</f>
        <v>1.6349563085791614E-4</v>
      </c>
      <c r="C905" s="24">
        <f t="shared" si="393"/>
        <v>2.290678890255134E-4</v>
      </c>
      <c r="D905" s="24">
        <f t="shared" si="393"/>
        <v>1.8809154658915112E-4</v>
      </c>
      <c r="E905" s="24">
        <f t="shared" si="393"/>
        <v>2.1396628276133987E-4</v>
      </c>
      <c r="F905" s="24">
        <f t="shared" si="393"/>
        <v>2.0972718530926478E-4</v>
      </c>
      <c r="G905" s="24">
        <f t="shared" si="393"/>
        <v>2.3484610597317198E-4</v>
      </c>
      <c r="H905" s="24">
        <f t="shared" si="393"/>
        <v>2.6787439587919361E-4</v>
      </c>
      <c r="I905" s="24">
        <f t="shared" si="393"/>
        <v>2.7149123753989537E-4</v>
      </c>
      <c r="J905" s="24">
        <f t="shared" si="393"/>
        <v>1.0944865897466451E-4</v>
      </c>
      <c r="K905" s="24">
        <f t="shared" si="393"/>
        <v>6.1647133383594495E-4</v>
      </c>
      <c r="L905" s="24">
        <f t="shared" si="393"/>
        <v>1.3289455812001732E-4</v>
      </c>
      <c r="M905" s="24">
        <f t="shared" si="393"/>
        <v>1.3032728401179731E-3</v>
      </c>
      <c r="N905" s="24">
        <f t="shared" si="393"/>
        <v>1.0641263194788006E-4</v>
      </c>
      <c r="O905" s="24">
        <f t="shared" si="393"/>
        <v>5.8354704666432986E-4</v>
      </c>
      <c r="P905" s="24">
        <f t="shared" si="393"/>
        <v>5.7444754376151299E-4</v>
      </c>
      <c r="Q905" s="24">
        <f t="shared" si="393"/>
        <v>5.8804451677479128E-4</v>
      </c>
      <c r="R905" s="24">
        <f t="shared" si="393"/>
        <v>7.1810358399247059E-4</v>
      </c>
      <c r="S905" s="24">
        <f t="shared" si="393"/>
        <v>3.9042474187732195E-4</v>
      </c>
      <c r="T905" s="24">
        <f t="shared" si="393"/>
        <v>4.7660505887702306E-4</v>
      </c>
      <c r="U905" s="24">
        <f t="shared" si="393"/>
        <v>2.020870532933664E-4</v>
      </c>
      <c r="V905" s="24">
        <f t="shared" si="393"/>
        <v>2.0768759676835987E-4</v>
      </c>
      <c r="W905" s="24">
        <f t="shared" si="393"/>
        <v>1.4141612412173346E-4</v>
      </c>
      <c r="X905" s="24">
        <f t="shared" si="393"/>
        <v>3.35606998583087E-4</v>
      </c>
      <c r="Y905" s="24">
        <f t="shared" si="393"/>
        <v>2.97002703802466E-4</v>
      </c>
      <c r="Z905" t="str">
        <f t="shared" si="338"/>
        <v>Gammaproteobacteria</v>
      </c>
    </row>
    <row r="906" spans="1:26" x14ac:dyDescent="0.2">
      <c r="A906" t="s">
        <v>493</v>
      </c>
      <c r="B906" s="24">
        <f t="shared" ref="B906:Y906" si="394">B379/B$525</f>
        <v>1.1530777756872226E-4</v>
      </c>
      <c r="C906" s="24">
        <f t="shared" si="394"/>
        <v>2.2709260736785284E-4</v>
      </c>
      <c r="D906" s="24">
        <f t="shared" si="394"/>
        <v>2.1605295704966659E-4</v>
      </c>
      <c r="E906" s="24">
        <f t="shared" si="394"/>
        <v>1.977709368149881E-4</v>
      </c>
      <c r="F906" s="24">
        <f t="shared" si="394"/>
        <v>1.6837867927865566E-4</v>
      </c>
      <c r="G906" s="24">
        <f t="shared" si="394"/>
        <v>2.7904803154978243E-4</v>
      </c>
      <c r="H906" s="24">
        <f t="shared" si="394"/>
        <v>1.5855928906632208E-4</v>
      </c>
      <c r="I906" s="24">
        <f t="shared" si="394"/>
        <v>3.627013103359639E-4</v>
      </c>
      <c r="J906" s="24">
        <f t="shared" si="394"/>
        <v>3.8768679838724557E-4</v>
      </c>
      <c r="K906" s="24">
        <f t="shared" si="394"/>
        <v>3.8531115411730631E-6</v>
      </c>
      <c r="L906" s="24">
        <f t="shared" si="394"/>
        <v>2.498665132860634E-4</v>
      </c>
      <c r="M906" s="24">
        <f t="shared" si="394"/>
        <v>1.0795838351808338E-5</v>
      </c>
      <c r="N906" s="24">
        <f t="shared" si="394"/>
        <v>3.2502630255971823E-4</v>
      </c>
      <c r="O906" s="24">
        <f t="shared" si="394"/>
        <v>2.2738841889131001E-4</v>
      </c>
      <c r="P906" s="24">
        <f t="shared" si="394"/>
        <v>1.4512171918651357E-4</v>
      </c>
      <c r="Q906" s="24">
        <f t="shared" si="394"/>
        <v>1.3302209166087851E-4</v>
      </c>
      <c r="R906" s="24">
        <f t="shared" si="394"/>
        <v>3.0633332619711294E-4</v>
      </c>
      <c r="S906" s="24">
        <f t="shared" si="394"/>
        <v>1.0844385789435387E-4</v>
      </c>
      <c r="T906" s="24">
        <f t="shared" si="394"/>
        <v>9.6249187843283198E-5</v>
      </c>
      <c r="U906" s="24">
        <f t="shared" si="394"/>
        <v>3.2638625286067767E-4</v>
      </c>
      <c r="V906" s="24">
        <f t="shared" si="394"/>
        <v>1.0744024873078388E-4</v>
      </c>
      <c r="W906" s="24">
        <f t="shared" si="394"/>
        <v>2.4377123043247372E-4</v>
      </c>
      <c r="X906" s="24">
        <f t="shared" si="394"/>
        <v>1.7582044399055283E-4</v>
      </c>
      <c r="Y906" s="24">
        <f t="shared" si="394"/>
        <v>1.8857551956850653E-4</v>
      </c>
      <c r="Z906" t="str">
        <f t="shared" si="338"/>
        <v>Cyanobacteria</v>
      </c>
    </row>
    <row r="907" spans="1:26" x14ac:dyDescent="0.2">
      <c r="A907" t="s">
        <v>494</v>
      </c>
      <c r="B907" s="24">
        <f t="shared" ref="B907:Y907" si="395">B380/B$525</f>
        <v>1.7168624429110467E-4</v>
      </c>
      <c r="C907" s="24">
        <f t="shared" si="395"/>
        <v>2.232981515984198E-4</v>
      </c>
      <c r="D907" s="24">
        <f t="shared" si="395"/>
        <v>1.8117802229055275E-4</v>
      </c>
      <c r="E907" s="24">
        <f t="shared" si="395"/>
        <v>1.737392514625234E-4</v>
      </c>
      <c r="F907" s="24">
        <f t="shared" si="395"/>
        <v>1.5790179950083175E-4</v>
      </c>
      <c r="G907" s="24">
        <f t="shared" si="395"/>
        <v>1.9810022887251161E-6</v>
      </c>
      <c r="H907" s="24">
        <f t="shared" si="395"/>
        <v>1.6480853700796745E-3</v>
      </c>
      <c r="I907" s="24">
        <f t="shared" si="395"/>
        <v>9.5622944273267727E-7</v>
      </c>
      <c r="J907" s="24">
        <f t="shared" si="395"/>
        <v>1.3776366821936752E-6</v>
      </c>
      <c r="K907" s="24">
        <f t="shared" si="395"/>
        <v>2.1035538549921784E-3</v>
      </c>
      <c r="L907" s="24">
        <f t="shared" si="395"/>
        <v>1.5632238514586041E-6</v>
      </c>
      <c r="M907" s="24">
        <f t="shared" si="395"/>
        <v>3.658466125120088E-4</v>
      </c>
      <c r="N907" s="24">
        <f t="shared" si="395"/>
        <v>1.2869163416449406E-6</v>
      </c>
      <c r="O907" s="24">
        <f t="shared" si="395"/>
        <v>3.4652975615980685E-4</v>
      </c>
      <c r="P907" s="24">
        <f t="shared" si="395"/>
        <v>5.8540573468520265E-4</v>
      </c>
      <c r="Q907" s="24">
        <f t="shared" si="395"/>
        <v>3.946533188819075E-4</v>
      </c>
      <c r="R907" s="24">
        <f t="shared" si="395"/>
        <v>5.3908028732801272E-6</v>
      </c>
      <c r="S907" s="24">
        <f t="shared" si="395"/>
        <v>1.7716820423286698E-3</v>
      </c>
      <c r="T907" s="24">
        <f t="shared" si="395"/>
        <v>1.0791279829470825E-3</v>
      </c>
      <c r="U907" s="24">
        <f t="shared" si="395"/>
        <v>9.7174109219461613E-7</v>
      </c>
      <c r="V907" s="24">
        <f t="shared" si="395"/>
        <v>1.9753702644188704E-6</v>
      </c>
      <c r="W907" s="24">
        <f t="shared" si="395"/>
        <v>2.3169659954022259E-6</v>
      </c>
      <c r="X907" s="24">
        <f t="shared" si="395"/>
        <v>1.1630438903361466E-6</v>
      </c>
      <c r="Y907" s="24">
        <f t="shared" si="395"/>
        <v>6.9751758702211894E-7</v>
      </c>
      <c r="Z907" t="str">
        <f t="shared" si="338"/>
        <v>Planctomycetes</v>
      </c>
    </row>
    <row r="908" spans="1:26" x14ac:dyDescent="0.2">
      <c r="A908" t="s">
        <v>495</v>
      </c>
      <c r="B908" s="24">
        <f t="shared" ref="B908:Y908" si="396">B381/B$525</f>
        <v>8.8195585158228572E-5</v>
      </c>
      <c r="C908" s="24">
        <f t="shared" si="396"/>
        <v>2.2319860082187036E-4</v>
      </c>
      <c r="D908" s="24">
        <f t="shared" si="396"/>
        <v>1.4329241390672137E-4</v>
      </c>
      <c r="E908" s="24">
        <f t="shared" si="396"/>
        <v>1.0827654099169174E-4</v>
      </c>
      <c r="F908" s="24">
        <f t="shared" si="396"/>
        <v>1.6179216566540288E-4</v>
      </c>
      <c r="G908" s="24">
        <f t="shared" si="396"/>
        <v>2.5191409332557578E-5</v>
      </c>
      <c r="H908" s="24">
        <f t="shared" si="396"/>
        <v>5.5227593482841647E-4</v>
      </c>
      <c r="I908" s="24">
        <f t="shared" si="396"/>
        <v>1.3206794158327281E-5</v>
      </c>
      <c r="J908" s="24">
        <f t="shared" si="396"/>
        <v>5.9385351604305651E-6</v>
      </c>
      <c r="K908" s="24">
        <f t="shared" si="396"/>
        <v>1.1561921238423581E-3</v>
      </c>
      <c r="L908" s="24">
        <f t="shared" si="396"/>
        <v>7.7067393365282858E-6</v>
      </c>
      <c r="M908" s="24">
        <f t="shared" si="396"/>
        <v>1.4118950596038523E-3</v>
      </c>
      <c r="N908" s="24">
        <f t="shared" si="396"/>
        <v>4.8522047689167872E-6</v>
      </c>
      <c r="O908" s="24">
        <f t="shared" si="396"/>
        <v>1.5610318948362922E-4</v>
      </c>
      <c r="P908" s="24">
        <f t="shared" si="396"/>
        <v>2.3181969924142813E-4</v>
      </c>
      <c r="Q908" s="24">
        <f t="shared" si="396"/>
        <v>2.2337155156010544E-4</v>
      </c>
      <c r="R908" s="24">
        <f t="shared" si="396"/>
        <v>8.5880707569870463E-5</v>
      </c>
      <c r="S908" s="24">
        <f t="shared" si="396"/>
        <v>5.7401653471004122E-4</v>
      </c>
      <c r="T908" s="24">
        <f t="shared" si="396"/>
        <v>3.1621857293684901E-4</v>
      </c>
      <c r="U908" s="24">
        <f t="shared" si="396"/>
        <v>5.785364927646337E-6</v>
      </c>
      <c r="V908" s="24">
        <f t="shared" si="396"/>
        <v>1.0360421743127589E-5</v>
      </c>
      <c r="W908" s="24">
        <f t="shared" si="396"/>
        <v>5.640365892004899E-6</v>
      </c>
      <c r="X908" s="24">
        <f t="shared" si="396"/>
        <v>1.4290733580461999E-5</v>
      </c>
      <c r="Y908" s="24">
        <f t="shared" si="396"/>
        <v>6.8698888231210892E-6</v>
      </c>
      <c r="Z908" t="str">
        <f t="shared" si="338"/>
        <v>Acidobacteria</v>
      </c>
    </row>
    <row r="909" spans="1:26" x14ac:dyDescent="0.2">
      <c r="A909" t="s">
        <v>496</v>
      </c>
      <c r="B909" s="24">
        <f t="shared" ref="B909:Y909" si="397">B382/B$525</f>
        <v>1.8250922634617771E-3</v>
      </c>
      <c r="C909" s="24">
        <f t="shared" si="397"/>
        <v>2.2174492055582255E-4</v>
      </c>
      <c r="D909" s="24">
        <f t="shared" si="397"/>
        <v>6.5308187210062795E-4</v>
      </c>
      <c r="E909" s="24">
        <f t="shared" si="397"/>
        <v>3.5999623121483261E-4</v>
      </c>
      <c r="F909" s="24">
        <f t="shared" si="397"/>
        <v>4.6806889016623579E-4</v>
      </c>
      <c r="G909" s="24">
        <f t="shared" si="397"/>
        <v>2.0734183577489147E-6</v>
      </c>
      <c r="H909" s="24">
        <f t="shared" si="397"/>
        <v>1.5126525090546809E-5</v>
      </c>
      <c r="I909" s="24">
        <f t="shared" si="397"/>
        <v>1.3394547400766755E-6</v>
      </c>
      <c r="J909" s="24">
        <f t="shared" si="397"/>
        <v>1.7731764326052538E-6</v>
      </c>
      <c r="K909" s="24">
        <f t="shared" si="397"/>
        <v>1.6629486055054484E-5</v>
      </c>
      <c r="L909" s="24">
        <f t="shared" si="397"/>
        <v>1.5677870751324858E-6</v>
      </c>
      <c r="M909" s="24">
        <f t="shared" si="397"/>
        <v>1.0645005426897991E-5</v>
      </c>
      <c r="N909" s="24">
        <f t="shared" si="397"/>
        <v>1.7108031874938003E-6</v>
      </c>
      <c r="O909" s="24">
        <f t="shared" si="397"/>
        <v>3.5926032793770209E-4</v>
      </c>
      <c r="P909" s="24">
        <f t="shared" si="397"/>
        <v>6.9229583285876253E-4</v>
      </c>
      <c r="Q909" s="24">
        <f t="shared" si="397"/>
        <v>3.1261512943094993E-4</v>
      </c>
      <c r="R909" s="24">
        <f t="shared" si="397"/>
        <v>1.9502898578303283E-6</v>
      </c>
      <c r="S909" s="24">
        <f t="shared" si="397"/>
        <v>7.9561707994404239E-6</v>
      </c>
      <c r="T909" s="24">
        <f t="shared" si="397"/>
        <v>5.2467887073353551E-4</v>
      </c>
      <c r="U909" s="24">
        <f t="shared" si="397"/>
        <v>1.8454392425772724E-6</v>
      </c>
      <c r="V909" s="24">
        <f t="shared" si="397"/>
        <v>3.1957354184309396E-6</v>
      </c>
      <c r="W909" s="24">
        <f t="shared" si="397"/>
        <v>5.8425113877304137E-6</v>
      </c>
      <c r="X909" s="24">
        <f t="shared" si="397"/>
        <v>1.7679515915081502E-6</v>
      </c>
      <c r="Y909" s="24">
        <f t="shared" si="397"/>
        <v>1.3476204061349943E-6</v>
      </c>
      <c r="Z909" t="str">
        <f t="shared" si="338"/>
        <v>CP Ziwabacteria</v>
      </c>
    </row>
    <row r="910" spans="1:26" x14ac:dyDescent="0.2">
      <c r="A910" t="s">
        <v>497</v>
      </c>
      <c r="B910" s="24">
        <f t="shared" ref="B910:Y910" si="398">B383/B$525</f>
        <v>7.9659888582710614E-4</v>
      </c>
      <c r="C910" s="24">
        <f t="shared" si="398"/>
        <v>2.2060462622165095E-4</v>
      </c>
      <c r="D910" s="24">
        <f t="shared" si="398"/>
        <v>3.586315024342892E-4</v>
      </c>
      <c r="E910" s="24">
        <f t="shared" si="398"/>
        <v>1.389862058015227E-4</v>
      </c>
      <c r="F910" s="24">
        <f t="shared" si="398"/>
        <v>3.3952750035460037E-4</v>
      </c>
      <c r="G910" s="24">
        <f t="shared" si="398"/>
        <v>1.2567970547542493E-6</v>
      </c>
      <c r="H910" s="24">
        <f t="shared" si="398"/>
        <v>7.4411608584665264E-5</v>
      </c>
      <c r="I910" s="24">
        <f t="shared" si="398"/>
        <v>8.9070640711312099E-7</v>
      </c>
      <c r="J910" s="24">
        <f t="shared" si="398"/>
        <v>7.7239781990514082E-7</v>
      </c>
      <c r="K910" s="24">
        <f t="shared" si="398"/>
        <v>7.4644552159111157E-5</v>
      </c>
      <c r="L910" s="24">
        <f t="shared" si="398"/>
        <v>8.2365099545789506E-7</v>
      </c>
      <c r="M910" s="24">
        <f t="shared" si="398"/>
        <v>6.1593895089763642E-6</v>
      </c>
      <c r="N910" s="24">
        <f t="shared" si="398"/>
        <v>6.9195354855323592E-7</v>
      </c>
      <c r="O910" s="24">
        <f t="shared" si="398"/>
        <v>2.7292086509581677E-4</v>
      </c>
      <c r="P910" s="24">
        <f t="shared" si="398"/>
        <v>2.2171751814525277E-4</v>
      </c>
      <c r="Q910" s="24">
        <f t="shared" si="398"/>
        <v>1.2226751123168761E-4</v>
      </c>
      <c r="R910" s="24">
        <f t="shared" si="398"/>
        <v>3.7096522890367372E-7</v>
      </c>
      <c r="S910" s="24">
        <f t="shared" si="398"/>
        <v>1.0647056044180188E-5</v>
      </c>
      <c r="T910" s="24">
        <f t="shared" si="398"/>
        <v>2.1121873801422681E-3</v>
      </c>
      <c r="U910" s="24">
        <f t="shared" si="398"/>
        <v>4.1254271782267961E-7</v>
      </c>
      <c r="V910" s="24">
        <f t="shared" si="398"/>
        <v>3.4195771766449491E-7</v>
      </c>
      <c r="W910" s="24">
        <f t="shared" si="398"/>
        <v>3.30329508057868E-7</v>
      </c>
      <c r="X910" s="24">
        <f t="shared" si="398"/>
        <v>2.7845408996255206E-7</v>
      </c>
      <c r="Y910" s="24">
        <f t="shared" si="398"/>
        <v>2.2919131423474365E-7</v>
      </c>
      <c r="Z910" t="str">
        <f t="shared" si="338"/>
        <v>CP Poribacteria</v>
      </c>
    </row>
    <row r="911" spans="1:26" x14ac:dyDescent="0.2">
      <c r="A911" t="s">
        <v>498</v>
      </c>
      <c r="B911" s="24">
        <f t="shared" ref="B911:Y911" si="399">B384/B$525</f>
        <v>8.3656514980295685E-5</v>
      </c>
      <c r="C911" s="24">
        <f t="shared" si="399"/>
        <v>2.1866554312863123E-4</v>
      </c>
      <c r="D911" s="24">
        <f t="shared" si="399"/>
        <v>1.6347149049478495E-4</v>
      </c>
      <c r="E911" s="24">
        <f t="shared" si="399"/>
        <v>1.467549822626794E-4</v>
      </c>
      <c r="F911" s="24">
        <f t="shared" si="399"/>
        <v>1.3399620237385199E-4</v>
      </c>
      <c r="G911" s="24">
        <f t="shared" si="399"/>
        <v>4.8707843596238722E-5</v>
      </c>
      <c r="H911" s="24">
        <f t="shared" si="399"/>
        <v>7.7266168584401473E-4</v>
      </c>
      <c r="I911" s="24">
        <f t="shared" si="399"/>
        <v>2.949506789635275E-5</v>
      </c>
      <c r="J911" s="24">
        <f t="shared" si="399"/>
        <v>4.7078281362849169E-6</v>
      </c>
      <c r="K911" s="24">
        <f t="shared" si="399"/>
        <v>9.4204034556318365E-4</v>
      </c>
      <c r="L911" s="24">
        <f t="shared" si="399"/>
        <v>5.7313335730363278E-6</v>
      </c>
      <c r="M911" s="24">
        <f t="shared" si="399"/>
        <v>1.0347836902902064E-4</v>
      </c>
      <c r="N911" s="24">
        <f t="shared" si="399"/>
        <v>5.6072404488378075E-6</v>
      </c>
      <c r="O911" s="24">
        <f t="shared" si="399"/>
        <v>4.5891157558695966E-4</v>
      </c>
      <c r="P911" s="24">
        <f t="shared" si="399"/>
        <v>3.9754780579585262E-4</v>
      </c>
      <c r="Q911" s="24">
        <f t="shared" si="399"/>
        <v>4.471113443320809E-4</v>
      </c>
      <c r="R911" s="24">
        <f t="shared" si="399"/>
        <v>3.7738536239855007E-4</v>
      </c>
      <c r="S911" s="24">
        <f t="shared" si="399"/>
        <v>1.8095481029760431E-3</v>
      </c>
      <c r="T911" s="24">
        <f t="shared" si="399"/>
        <v>5.0648058805116529E-4</v>
      </c>
      <c r="U911" s="24">
        <f t="shared" si="399"/>
        <v>3.5739428159789607E-4</v>
      </c>
      <c r="V911" s="24">
        <f t="shared" si="399"/>
        <v>4.052903850195319E-5</v>
      </c>
      <c r="W911" s="24">
        <f t="shared" si="399"/>
        <v>3.916693940224454E-4</v>
      </c>
      <c r="X911" s="24">
        <f t="shared" si="399"/>
        <v>3.46132598464345E-4</v>
      </c>
      <c r="Y911" s="24">
        <f t="shared" si="399"/>
        <v>2.5964910310930889E-4</v>
      </c>
      <c r="Z911" t="str">
        <f t="shared" si="338"/>
        <v>Bacteroidetes</v>
      </c>
    </row>
    <row r="912" spans="1:26" x14ac:dyDescent="0.2">
      <c r="A912" t="s">
        <v>499</v>
      </c>
      <c r="B912" s="24">
        <f t="shared" ref="B912:Y912" si="400">B385/B$525</f>
        <v>2.5257659414479273E-4</v>
      </c>
      <c r="C912" s="24">
        <f t="shared" si="400"/>
        <v>2.1594726957423159E-4</v>
      </c>
      <c r="D912" s="24">
        <f t="shared" si="400"/>
        <v>2.5756297678895931E-4</v>
      </c>
      <c r="E912" s="24">
        <f t="shared" si="400"/>
        <v>2.412838118789421E-4</v>
      </c>
      <c r="F912" s="24">
        <f t="shared" si="400"/>
        <v>1.9297827478336737E-4</v>
      </c>
      <c r="G912" s="24">
        <f t="shared" si="400"/>
        <v>4.2260728008589624E-4</v>
      </c>
      <c r="H912" s="24">
        <f t="shared" si="400"/>
        <v>2.3485416856073579E-4</v>
      </c>
      <c r="I912" s="24">
        <f t="shared" si="400"/>
        <v>5.108194988906531E-4</v>
      </c>
      <c r="J912" s="24">
        <f t="shared" si="400"/>
        <v>5.0765388771138275E-4</v>
      </c>
      <c r="K912" s="24">
        <f t="shared" si="400"/>
        <v>1.1832983527765535E-5</v>
      </c>
      <c r="L912" s="24">
        <f t="shared" si="400"/>
        <v>4.8251756946960549E-4</v>
      </c>
      <c r="M912" s="24">
        <f t="shared" si="400"/>
        <v>1.261655389662263E-5</v>
      </c>
      <c r="N912" s="24">
        <f t="shared" si="400"/>
        <v>5.2864402751867158E-4</v>
      </c>
      <c r="O912" s="24">
        <f t="shared" si="400"/>
        <v>3.3545788045134648E-4</v>
      </c>
      <c r="P912" s="24">
        <f t="shared" si="400"/>
        <v>1.7562864027127084E-4</v>
      </c>
      <c r="Q912" s="24">
        <f t="shared" si="400"/>
        <v>1.6101112417438602E-4</v>
      </c>
      <c r="R912" s="24">
        <f t="shared" si="400"/>
        <v>3.5227138346816876E-4</v>
      </c>
      <c r="S912" s="24">
        <f t="shared" si="400"/>
        <v>1.52657576026514E-4</v>
      </c>
      <c r="T912" s="24">
        <f t="shared" si="400"/>
        <v>1.3643134448867485E-4</v>
      </c>
      <c r="U912" s="24">
        <f t="shared" si="400"/>
        <v>3.4440539986143763E-4</v>
      </c>
      <c r="V912" s="24">
        <f t="shared" si="400"/>
        <v>4.6483371262525373E-4</v>
      </c>
      <c r="W912" s="24">
        <f t="shared" si="400"/>
        <v>4.0982346780657177E-4</v>
      </c>
      <c r="X912" s="24">
        <f t="shared" si="400"/>
        <v>4.7149504995374719E-4</v>
      </c>
      <c r="Y912" s="24">
        <f t="shared" si="400"/>
        <v>4.7127743430651055E-4</v>
      </c>
      <c r="Z912" t="str">
        <f t="shared" si="338"/>
        <v>Bacteroidetes</v>
      </c>
    </row>
    <row r="913" spans="1:26" x14ac:dyDescent="0.2">
      <c r="A913" t="s">
        <v>500</v>
      </c>
      <c r="B913" s="24">
        <f t="shared" ref="B913:Y913" si="401">B386/B$525</f>
        <v>7.5281326119142988E-5</v>
      </c>
      <c r="C913" s="24">
        <f t="shared" si="401"/>
        <v>2.1514657599395581E-4</v>
      </c>
      <c r="D913" s="24">
        <f t="shared" si="401"/>
        <v>1.205430273202205E-4</v>
      </c>
      <c r="E913" s="24">
        <f t="shared" si="401"/>
        <v>8.5654390599837363E-5</v>
      </c>
      <c r="F913" s="24">
        <f t="shared" si="401"/>
        <v>1.3457389015252835E-4</v>
      </c>
      <c r="G913" s="24">
        <f t="shared" si="401"/>
        <v>4.4388834930449013E-6</v>
      </c>
      <c r="H913" s="24">
        <f t="shared" si="401"/>
        <v>8.4152074926874655E-4</v>
      </c>
      <c r="I913" s="24">
        <f t="shared" si="401"/>
        <v>2.89495545308899E-6</v>
      </c>
      <c r="J913" s="24">
        <f t="shared" si="401"/>
        <v>3.0219218148884469E-6</v>
      </c>
      <c r="K913" s="24">
        <f t="shared" si="401"/>
        <v>4.3189024392267789E-4</v>
      </c>
      <c r="L913" s="24">
        <f t="shared" si="401"/>
        <v>3.1953403518517171E-6</v>
      </c>
      <c r="M913" s="24">
        <f t="shared" si="401"/>
        <v>2.277214679562511E-4</v>
      </c>
      <c r="N913" s="24">
        <f t="shared" si="401"/>
        <v>2.5492265389640899E-6</v>
      </c>
      <c r="O913" s="24">
        <f t="shared" si="401"/>
        <v>7.7999477844904714E-5</v>
      </c>
      <c r="P913" s="24">
        <f t="shared" si="401"/>
        <v>1.0362401080138332E-4</v>
      </c>
      <c r="Q913" s="24">
        <f t="shared" si="401"/>
        <v>1.0165820403254725E-4</v>
      </c>
      <c r="R913" s="24">
        <f t="shared" si="401"/>
        <v>6.7156433445429678E-6</v>
      </c>
      <c r="S913" s="24">
        <f t="shared" si="401"/>
        <v>6.7217994535418075E-4</v>
      </c>
      <c r="T913" s="24">
        <f t="shared" si="401"/>
        <v>3.6495572255778864E-4</v>
      </c>
      <c r="U913" s="24">
        <f t="shared" si="401"/>
        <v>2.5027881502024417E-6</v>
      </c>
      <c r="V913" s="24">
        <f t="shared" si="401"/>
        <v>2.4903951422246847E-6</v>
      </c>
      <c r="W913" s="24">
        <f t="shared" si="401"/>
        <v>3.0485827165918172E-6</v>
      </c>
      <c r="X913" s="24">
        <f t="shared" si="401"/>
        <v>3.132200009139554E-6</v>
      </c>
      <c r="Y913" s="24">
        <f t="shared" si="401"/>
        <v>2.3727845001346681E-6</v>
      </c>
      <c r="Z913" t="str">
        <f t="shared" si="338"/>
        <v>Actinobacteria</v>
      </c>
    </row>
    <row r="914" spans="1:26" x14ac:dyDescent="0.2">
      <c r="A914" t="s">
        <v>501</v>
      </c>
      <c r="B914" s="24">
        <f t="shared" ref="B914:Y914" si="402">B387/B$525</f>
        <v>5.3321423629675458E-4</v>
      </c>
      <c r="C914" s="24">
        <f t="shared" si="402"/>
        <v>2.1329011399023607E-4</v>
      </c>
      <c r="D914" s="24">
        <f t="shared" si="402"/>
        <v>6.3596754225765813E-4</v>
      </c>
      <c r="E914" s="24">
        <f t="shared" si="402"/>
        <v>1.3803418311447022E-4</v>
      </c>
      <c r="F914" s="24">
        <f t="shared" si="402"/>
        <v>3.3322262422501655E-4</v>
      </c>
      <c r="G914" s="24">
        <f t="shared" si="402"/>
        <v>7.7566861186152123E-6</v>
      </c>
      <c r="H914" s="24">
        <f t="shared" si="402"/>
        <v>4.7059035172315802E-5</v>
      </c>
      <c r="I914" s="24">
        <f t="shared" si="402"/>
        <v>6.4045323412884661E-6</v>
      </c>
      <c r="J914" s="24">
        <f t="shared" si="402"/>
        <v>9.5625726676117693E-6</v>
      </c>
      <c r="K914" s="24">
        <f t="shared" si="402"/>
        <v>6.0189670430106195E-5</v>
      </c>
      <c r="L914" s="24">
        <f t="shared" si="402"/>
        <v>9.1610057047400124E-6</v>
      </c>
      <c r="M914" s="24">
        <f t="shared" si="402"/>
        <v>3.7485287619315637E-5</v>
      </c>
      <c r="N914" s="24">
        <f t="shared" si="402"/>
        <v>8.0812490805342313E-6</v>
      </c>
      <c r="O914" s="24">
        <f t="shared" si="402"/>
        <v>4.423842329195119E-4</v>
      </c>
      <c r="P914" s="24">
        <f t="shared" si="402"/>
        <v>6.8973299748515868E-4</v>
      </c>
      <c r="Q914" s="24">
        <f t="shared" si="402"/>
        <v>1.9672945052386166E-4</v>
      </c>
      <c r="R914" s="24">
        <f t="shared" si="402"/>
        <v>9.0046012388586472E-6</v>
      </c>
      <c r="S914" s="24">
        <f t="shared" si="402"/>
        <v>2.7760066953429846E-5</v>
      </c>
      <c r="T914" s="24">
        <f t="shared" si="402"/>
        <v>9.3862510662503986E-4</v>
      </c>
      <c r="U914" s="24">
        <f t="shared" si="402"/>
        <v>5.544496351251374E-6</v>
      </c>
      <c r="V914" s="24">
        <f t="shared" si="402"/>
        <v>1.741576151535268E-5</v>
      </c>
      <c r="W914" s="24">
        <f t="shared" si="402"/>
        <v>9.9393758525333183E-6</v>
      </c>
      <c r="X914" s="24">
        <f t="shared" si="402"/>
        <v>6.5600550852337579E-6</v>
      </c>
      <c r="Y914" s="24">
        <f t="shared" si="402"/>
        <v>6.5692515515810257E-6</v>
      </c>
      <c r="Z914" t="str">
        <f t="shared" ref="Z914:Z977" si="403">VLOOKUP(A914,AB:AE,4,FALSE)</f>
        <v>Gammaproteobacteria</v>
      </c>
    </row>
    <row r="915" spans="1:26" x14ac:dyDescent="0.2">
      <c r="A915" t="s">
        <v>502</v>
      </c>
      <c r="B915" s="24">
        <f t="shared" ref="B915:Y915" si="404">B388/B$525</f>
        <v>1.7225442478091072E-4</v>
      </c>
      <c r="C915" s="24">
        <f t="shared" si="404"/>
        <v>2.1213734014257125E-4</v>
      </c>
      <c r="D915" s="24">
        <f t="shared" si="404"/>
        <v>1.4899219072493742E-4</v>
      </c>
      <c r="E915" s="24">
        <f t="shared" si="404"/>
        <v>1.1260116083285569E-4</v>
      </c>
      <c r="F915" s="24">
        <f t="shared" si="404"/>
        <v>1.891684254712503E-4</v>
      </c>
      <c r="G915" s="24">
        <f t="shared" si="404"/>
        <v>3.3991629224929099E-5</v>
      </c>
      <c r="H915" s="24">
        <f t="shared" si="404"/>
        <v>4.8499703873902022E-4</v>
      </c>
      <c r="I915" s="24">
        <f t="shared" si="404"/>
        <v>2.0643510713591377E-5</v>
      </c>
      <c r="J915" s="24">
        <f t="shared" si="404"/>
        <v>1.3790666419038065E-5</v>
      </c>
      <c r="K915" s="24">
        <f t="shared" si="404"/>
        <v>1.1575958051275098E-3</v>
      </c>
      <c r="L915" s="24">
        <f t="shared" si="404"/>
        <v>1.9683779962320066E-5</v>
      </c>
      <c r="M915" s="24">
        <f t="shared" si="404"/>
        <v>1.1434144234986391E-3</v>
      </c>
      <c r="N915" s="24">
        <f t="shared" si="404"/>
        <v>1.395764932405526E-5</v>
      </c>
      <c r="O915" s="24">
        <f t="shared" si="404"/>
        <v>1.7252791187062595E-4</v>
      </c>
      <c r="P915" s="24">
        <f t="shared" si="404"/>
        <v>1.9326889126061673E-4</v>
      </c>
      <c r="Q915" s="24">
        <f t="shared" si="404"/>
        <v>1.9449295543899308E-4</v>
      </c>
      <c r="R915" s="24">
        <f t="shared" si="404"/>
        <v>5.8868872270920593E-5</v>
      </c>
      <c r="S915" s="24">
        <f t="shared" si="404"/>
        <v>6.4595914835343694E-4</v>
      </c>
      <c r="T915" s="24">
        <f t="shared" si="404"/>
        <v>6.2742898584928315E-4</v>
      </c>
      <c r="U915" s="24">
        <f t="shared" si="404"/>
        <v>8.732232617472182E-6</v>
      </c>
      <c r="V915" s="24">
        <f t="shared" si="404"/>
        <v>1.4380652733144902E-5</v>
      </c>
      <c r="W915" s="24">
        <f t="shared" si="404"/>
        <v>8.3272799916047271E-6</v>
      </c>
      <c r="X915" s="24">
        <f t="shared" si="404"/>
        <v>1.8818502837346876E-5</v>
      </c>
      <c r="Y915" s="24">
        <f t="shared" si="404"/>
        <v>1.8428561493742459E-5</v>
      </c>
      <c r="Z915" t="str">
        <f t="shared" si="403"/>
        <v>Acidobacteria</v>
      </c>
    </row>
    <row r="916" spans="1:26" x14ac:dyDescent="0.2">
      <c r="A916" t="s">
        <v>503</v>
      </c>
      <c r="B916" s="24">
        <f t="shared" ref="B916:Y916" si="405">B389/B$525</f>
        <v>1.6115192781445426E-4</v>
      </c>
      <c r="C916" s="24">
        <f t="shared" si="405"/>
        <v>2.1178520275031337E-4</v>
      </c>
      <c r="D916" s="24">
        <f t="shared" si="405"/>
        <v>1.7874809171778975E-4</v>
      </c>
      <c r="E916" s="24">
        <f t="shared" si="405"/>
        <v>2.0081814549708174E-4</v>
      </c>
      <c r="F916" s="24">
        <f t="shared" si="405"/>
        <v>1.6243571177353554E-4</v>
      </c>
      <c r="G916" s="24">
        <f t="shared" si="405"/>
        <v>3.123932108425311E-4</v>
      </c>
      <c r="H916" s="24">
        <f t="shared" si="405"/>
        <v>2.0492384129273367E-4</v>
      </c>
      <c r="I916" s="24">
        <f t="shared" si="405"/>
        <v>2.6718076279165585E-4</v>
      </c>
      <c r="J916" s="24">
        <f t="shared" si="405"/>
        <v>1.2163885225717078E-4</v>
      </c>
      <c r="K916" s="24">
        <f t="shared" si="405"/>
        <v>2.8652190374892843E-4</v>
      </c>
      <c r="L916" s="24">
        <f t="shared" si="405"/>
        <v>1.1882367567633389E-4</v>
      </c>
      <c r="M916" s="24">
        <f t="shared" si="405"/>
        <v>5.4763184359205551E-4</v>
      </c>
      <c r="N916" s="24">
        <f t="shared" si="405"/>
        <v>1.0282136541233498E-4</v>
      </c>
      <c r="O916" s="24">
        <f t="shared" si="405"/>
        <v>7.0352596990100693E-4</v>
      </c>
      <c r="P916" s="24">
        <f t="shared" si="405"/>
        <v>7.7100689608481125E-4</v>
      </c>
      <c r="Q916" s="24">
        <f t="shared" si="405"/>
        <v>7.3033223211533464E-4</v>
      </c>
      <c r="R916" s="24">
        <f t="shared" si="405"/>
        <v>9.063887326942533E-4</v>
      </c>
      <c r="S916" s="24">
        <f t="shared" si="405"/>
        <v>3.8770651930734385E-4</v>
      </c>
      <c r="T916" s="24">
        <f t="shared" si="405"/>
        <v>4.5590693285451348E-4</v>
      </c>
      <c r="U916" s="24">
        <f t="shared" si="405"/>
        <v>1.714040954322159E-4</v>
      </c>
      <c r="V916" s="24">
        <f t="shared" si="405"/>
        <v>1.5619528582547118E-4</v>
      </c>
      <c r="W916" s="24">
        <f t="shared" si="405"/>
        <v>1.2837071450715447E-4</v>
      </c>
      <c r="X916" s="24">
        <f t="shared" si="405"/>
        <v>3.4334164923153311E-4</v>
      </c>
      <c r="Y916" s="24">
        <f t="shared" si="405"/>
        <v>2.270682205455603E-4</v>
      </c>
      <c r="Z916" t="str">
        <f t="shared" si="403"/>
        <v>Acidobacteria</v>
      </c>
    </row>
    <row r="917" spans="1:26" x14ac:dyDescent="0.2">
      <c r="A917" t="s">
        <v>504</v>
      </c>
      <c r="B917" s="24">
        <f t="shared" ref="B917:Y917" si="406">B390/B$525</f>
        <v>8.8886088422328435E-5</v>
      </c>
      <c r="C917" s="24">
        <f t="shared" si="406"/>
        <v>2.1061260430281536E-4</v>
      </c>
      <c r="D917" s="24">
        <f t="shared" si="406"/>
        <v>1.2525947899702359E-4</v>
      </c>
      <c r="E917" s="24">
        <f t="shared" si="406"/>
        <v>1.0432598106666575E-4</v>
      </c>
      <c r="F917" s="24">
        <f t="shared" si="406"/>
        <v>1.8917394414987582E-4</v>
      </c>
      <c r="G917" s="24">
        <f t="shared" si="406"/>
        <v>2.0131739561051228E-5</v>
      </c>
      <c r="H917" s="24">
        <f t="shared" si="406"/>
        <v>3.9109930965178572E-4</v>
      </c>
      <c r="I917" s="24">
        <f t="shared" si="406"/>
        <v>5.9640104126446574E-6</v>
      </c>
      <c r="J917" s="24">
        <f t="shared" si="406"/>
        <v>1.3637060378073594E-6</v>
      </c>
      <c r="K917" s="24">
        <f t="shared" si="406"/>
        <v>1.0422783636447888E-3</v>
      </c>
      <c r="L917" s="24">
        <f t="shared" si="406"/>
        <v>6.6970771743703137E-6</v>
      </c>
      <c r="M917" s="24">
        <f t="shared" si="406"/>
        <v>1.5698645725678063E-3</v>
      </c>
      <c r="N917" s="24">
        <f t="shared" si="406"/>
        <v>3.2471810031257728E-6</v>
      </c>
      <c r="O917" s="24">
        <f t="shared" si="406"/>
        <v>1.0676958004112563E-4</v>
      </c>
      <c r="P917" s="24">
        <f t="shared" si="406"/>
        <v>1.1465289236885162E-4</v>
      </c>
      <c r="Q917" s="24">
        <f t="shared" si="406"/>
        <v>1.3937714936519918E-4</v>
      </c>
      <c r="R917" s="24">
        <f t="shared" si="406"/>
        <v>3.163308766656187E-5</v>
      </c>
      <c r="S917" s="24">
        <f t="shared" si="406"/>
        <v>5.0231811998996336E-4</v>
      </c>
      <c r="T917" s="24">
        <f t="shared" si="406"/>
        <v>3.3489461497597858E-4</v>
      </c>
      <c r="U917" s="24">
        <f t="shared" si="406"/>
        <v>9.2332732777918247E-7</v>
      </c>
      <c r="V917" s="24">
        <f t="shared" si="406"/>
        <v>3.5340029214189297E-6</v>
      </c>
      <c r="W917" s="24">
        <f t="shared" si="406"/>
        <v>1.1417443012703489E-6</v>
      </c>
      <c r="X917" s="24">
        <f t="shared" si="406"/>
        <v>3.1988855379731341E-6</v>
      </c>
      <c r="Y917" s="24">
        <f t="shared" si="406"/>
        <v>1.7725811272838297E-6</v>
      </c>
      <c r="Z917" t="str">
        <f t="shared" si="403"/>
        <v>Deltaproteobacteria</v>
      </c>
    </row>
    <row r="918" spans="1:26" x14ac:dyDescent="0.2">
      <c r="A918" t="s">
        <v>505</v>
      </c>
      <c r="B918" s="24">
        <f t="shared" ref="B918:Y918" si="407">B391/B$525</f>
        <v>9.9537324208229358E-4</v>
      </c>
      <c r="C918" s="24">
        <f t="shared" si="407"/>
        <v>2.0781221821692243E-4</v>
      </c>
      <c r="D918" s="24">
        <f t="shared" si="407"/>
        <v>7.100358874262162E-4</v>
      </c>
      <c r="E918" s="24">
        <f t="shared" si="407"/>
        <v>1.3999552960705118E-4</v>
      </c>
      <c r="F918" s="24">
        <f t="shared" si="407"/>
        <v>2.904784655671225E-4</v>
      </c>
      <c r="G918" s="24">
        <f t="shared" si="407"/>
        <v>2.5271726211316839E-7</v>
      </c>
      <c r="H918" s="24">
        <f t="shared" si="407"/>
        <v>4.3152692426783472E-6</v>
      </c>
      <c r="I918" s="24">
        <f t="shared" si="407"/>
        <v>6.5060528091738986E-8</v>
      </c>
      <c r="J918" s="24">
        <f t="shared" si="407"/>
        <v>1.6625037471424227E-7</v>
      </c>
      <c r="K918" s="24">
        <f t="shared" si="407"/>
        <v>4.6896674644894172E-6</v>
      </c>
      <c r="L918" s="24">
        <f t="shared" si="407"/>
        <v>1.1007483022922466E-7</v>
      </c>
      <c r="M918" s="24">
        <f t="shared" si="407"/>
        <v>3.2033987537797627E-7</v>
      </c>
      <c r="N918" s="24">
        <f t="shared" si="407"/>
        <v>1.2034499076072445E-7</v>
      </c>
      <c r="O918" s="24">
        <f t="shared" si="407"/>
        <v>2.8750663850229648E-4</v>
      </c>
      <c r="P918" s="24">
        <f t="shared" si="407"/>
        <v>3.5032747618646764E-4</v>
      </c>
      <c r="Q918" s="24">
        <f t="shared" si="407"/>
        <v>1.2773552286862743E-4</v>
      </c>
      <c r="R918" s="24">
        <f t="shared" si="407"/>
        <v>1.2332798767210914E-7</v>
      </c>
      <c r="S918" s="24">
        <f t="shared" si="407"/>
        <v>2.9172847335267392E-7</v>
      </c>
      <c r="T918" s="24">
        <f t="shared" si="407"/>
        <v>1.7395490766074245E-4</v>
      </c>
      <c r="U918" s="24">
        <f t="shared" si="407"/>
        <v>3.836777755102755E-7</v>
      </c>
      <c r="V918" s="24">
        <f t="shared" si="407"/>
        <v>4.9555018182179315E-7</v>
      </c>
      <c r="W918" s="24">
        <f t="shared" si="407"/>
        <v>9.3768862434356404E-7</v>
      </c>
      <c r="X918" s="24">
        <f t="shared" si="407"/>
        <v>2.8174195198539585E-7</v>
      </c>
      <c r="Y918" s="24">
        <f t="shared" si="407"/>
        <v>1.0759061158718807E-7</v>
      </c>
      <c r="Z918" t="str">
        <f t="shared" si="403"/>
        <v>Chloroflexi</v>
      </c>
    </row>
    <row r="919" spans="1:26" x14ac:dyDescent="0.2">
      <c r="A919" t="s">
        <v>506</v>
      </c>
      <c r="B919" s="24">
        <f t="shared" ref="B919:Y919" si="408">B392/B$525</f>
        <v>7.2509120124102273E-4</v>
      </c>
      <c r="C919" s="24">
        <f t="shared" si="408"/>
        <v>2.0616150651513789E-4</v>
      </c>
      <c r="D919" s="24">
        <f t="shared" si="408"/>
        <v>6.0689681215799721E-4</v>
      </c>
      <c r="E919" s="24">
        <f t="shared" si="408"/>
        <v>1.5107728339181956E-4</v>
      </c>
      <c r="F919" s="24">
        <f t="shared" si="408"/>
        <v>3.4937958433259292E-4</v>
      </c>
      <c r="G919" s="24">
        <f t="shared" si="408"/>
        <v>1.5343332766147927E-6</v>
      </c>
      <c r="H919" s="24">
        <f t="shared" si="408"/>
        <v>9.0138215354376459E-5</v>
      </c>
      <c r="I919" s="24">
        <f t="shared" si="408"/>
        <v>8.1352125313535718E-7</v>
      </c>
      <c r="J919" s="24">
        <f t="shared" si="408"/>
        <v>7.6505513839463783E-7</v>
      </c>
      <c r="K919" s="24">
        <f t="shared" si="408"/>
        <v>9.6218683723841168E-5</v>
      </c>
      <c r="L919" s="24">
        <f t="shared" si="408"/>
        <v>9.1743040822213987E-7</v>
      </c>
      <c r="M919" s="24">
        <f t="shared" si="408"/>
        <v>2.3540577278481543E-5</v>
      </c>
      <c r="N919" s="24">
        <f t="shared" si="408"/>
        <v>1.1922236957825499E-6</v>
      </c>
      <c r="O919" s="24">
        <f t="shared" si="408"/>
        <v>3.2661892518558953E-4</v>
      </c>
      <c r="P919" s="24">
        <f t="shared" si="408"/>
        <v>6.4376410159219105E-4</v>
      </c>
      <c r="Q919" s="24">
        <f t="shared" si="408"/>
        <v>1.4834826078083678E-4</v>
      </c>
      <c r="R919" s="24">
        <f t="shared" si="408"/>
        <v>1.2504704139520723E-6</v>
      </c>
      <c r="S919" s="24">
        <f t="shared" si="408"/>
        <v>1.9643510744701928E-5</v>
      </c>
      <c r="T919" s="24">
        <f t="shared" si="408"/>
        <v>1.578509048173271E-3</v>
      </c>
      <c r="U919" s="24">
        <f t="shared" si="408"/>
        <v>9.4620636115970513E-7</v>
      </c>
      <c r="V919" s="24">
        <f t="shared" si="408"/>
        <v>1.1049747720529715E-6</v>
      </c>
      <c r="W919" s="24">
        <f t="shared" si="408"/>
        <v>9.714308182392558E-7</v>
      </c>
      <c r="X919" s="24">
        <f t="shared" si="408"/>
        <v>1.225211074963435E-6</v>
      </c>
      <c r="Y919" s="24">
        <f t="shared" si="408"/>
        <v>7.156732409461735E-7</v>
      </c>
      <c r="Z919" t="str">
        <f t="shared" si="403"/>
        <v>Alphaproteobacteria non LD12</v>
      </c>
    </row>
    <row r="920" spans="1:26" x14ac:dyDescent="0.2">
      <c r="A920" t="s">
        <v>507</v>
      </c>
      <c r="B920" s="24">
        <f t="shared" ref="B920:Y920" si="409">B393/B$525</f>
        <v>6.1769161694196143E-5</v>
      </c>
      <c r="C920" s="24">
        <f t="shared" si="409"/>
        <v>2.0573657058153933E-4</v>
      </c>
      <c r="D920" s="24">
        <f t="shared" si="409"/>
        <v>1.3188934337796828E-4</v>
      </c>
      <c r="E920" s="24">
        <f t="shared" si="409"/>
        <v>8.6800781251827007E-5</v>
      </c>
      <c r="F920" s="24">
        <f t="shared" si="409"/>
        <v>1.5664297164272341E-4</v>
      </c>
      <c r="G920" s="24">
        <f t="shared" si="409"/>
        <v>2.015781946692805E-6</v>
      </c>
      <c r="H920" s="24">
        <f t="shared" si="409"/>
        <v>5.0176188498681819E-4</v>
      </c>
      <c r="I920" s="24">
        <f t="shared" si="409"/>
        <v>1.0350101100693666E-6</v>
      </c>
      <c r="J920" s="24">
        <f t="shared" si="409"/>
        <v>7.5631468340849071E-7</v>
      </c>
      <c r="K920" s="24">
        <f t="shared" si="409"/>
        <v>4.399002890273329E-4</v>
      </c>
      <c r="L920" s="24">
        <f t="shared" si="409"/>
        <v>1.898820753996614E-6</v>
      </c>
      <c r="M920" s="24">
        <f t="shared" si="409"/>
        <v>5.4267452723122877E-4</v>
      </c>
      <c r="N920" s="24">
        <f t="shared" si="409"/>
        <v>8.6076734883690689E-7</v>
      </c>
      <c r="O920" s="24">
        <f t="shared" si="409"/>
        <v>6.2952250606368465E-5</v>
      </c>
      <c r="P920" s="24">
        <f t="shared" si="409"/>
        <v>9.0797915547180459E-5</v>
      </c>
      <c r="Q920" s="24">
        <f t="shared" si="409"/>
        <v>8.6150197238766505E-5</v>
      </c>
      <c r="R920" s="24">
        <f t="shared" si="409"/>
        <v>9.0897551205186184E-6</v>
      </c>
      <c r="S920" s="24">
        <f t="shared" si="409"/>
        <v>5.8652441677447696E-4</v>
      </c>
      <c r="T920" s="24">
        <f t="shared" si="409"/>
        <v>1.3699547487298997E-4</v>
      </c>
      <c r="U920" s="24">
        <f t="shared" si="409"/>
        <v>8.8328469490764857E-7</v>
      </c>
      <c r="V920" s="24">
        <f t="shared" si="409"/>
        <v>1.6486566507364061E-6</v>
      </c>
      <c r="W920" s="24">
        <f t="shared" si="409"/>
        <v>1.2397662919950339E-6</v>
      </c>
      <c r="X920" s="24">
        <f t="shared" si="409"/>
        <v>1.4774513496962705E-6</v>
      </c>
      <c r="Y920" s="24">
        <f t="shared" si="409"/>
        <v>9.7205678820128566E-7</v>
      </c>
      <c r="Z920" t="str">
        <f t="shared" si="403"/>
        <v>Acidobacteria</v>
      </c>
    </row>
    <row r="921" spans="1:26" x14ac:dyDescent="0.2">
      <c r="A921" t="s">
        <v>508</v>
      </c>
      <c r="B921" s="24">
        <f t="shared" ref="B921:Y921" si="410">B394/B$525</f>
        <v>8.6771162323242562E-5</v>
      </c>
      <c r="C921" s="24">
        <f t="shared" si="410"/>
        <v>2.048948031220157E-4</v>
      </c>
      <c r="D921" s="24">
        <f t="shared" si="410"/>
        <v>1.3050698687684596E-4</v>
      </c>
      <c r="E921" s="24">
        <f t="shared" si="410"/>
        <v>8.6761047665306291E-5</v>
      </c>
      <c r="F921" s="24">
        <f t="shared" si="410"/>
        <v>1.4046177637618614E-4</v>
      </c>
      <c r="G921" s="24">
        <f t="shared" si="410"/>
        <v>4.3266367667245223E-6</v>
      </c>
      <c r="H921" s="24">
        <f t="shared" si="410"/>
        <v>7.8388988815108172E-4</v>
      </c>
      <c r="I921" s="24">
        <f t="shared" si="410"/>
        <v>3.3643760420873554E-6</v>
      </c>
      <c r="J921" s="24">
        <f t="shared" si="410"/>
        <v>2.5171935629839342E-6</v>
      </c>
      <c r="K921" s="24">
        <f t="shared" si="410"/>
        <v>1.4046146765999469E-3</v>
      </c>
      <c r="L921" s="24">
        <f t="shared" si="410"/>
        <v>3.6249500198418733E-6</v>
      </c>
      <c r="M921" s="24">
        <f t="shared" si="410"/>
        <v>8.6642896721822601E-4</v>
      </c>
      <c r="N921" s="24">
        <f t="shared" si="410"/>
        <v>2.6460957859250178E-6</v>
      </c>
      <c r="O921" s="24">
        <f t="shared" si="410"/>
        <v>1.0104700102454496E-4</v>
      </c>
      <c r="P921" s="24">
        <f t="shared" si="410"/>
        <v>1.2726442975106314E-4</v>
      </c>
      <c r="Q921" s="24">
        <f t="shared" si="410"/>
        <v>1.2236011098022305E-4</v>
      </c>
      <c r="R921" s="24">
        <f t="shared" si="410"/>
        <v>1.1586806853965072E-5</v>
      </c>
      <c r="S921" s="24">
        <f t="shared" si="410"/>
        <v>8.1179441793711733E-4</v>
      </c>
      <c r="T921" s="24">
        <f t="shared" si="410"/>
        <v>4.4115848592544466E-4</v>
      </c>
      <c r="U921" s="24">
        <f t="shared" si="410"/>
        <v>2.7790292517606198E-6</v>
      </c>
      <c r="V921" s="24">
        <f t="shared" si="410"/>
        <v>5.3537538635134937E-6</v>
      </c>
      <c r="W921" s="24">
        <f t="shared" si="410"/>
        <v>5.9331415666221307E-6</v>
      </c>
      <c r="X921" s="24">
        <f t="shared" si="410"/>
        <v>4.0935789648858639E-6</v>
      </c>
      <c r="Y921" s="24">
        <f t="shared" si="410"/>
        <v>3.0231427291346344E-6</v>
      </c>
      <c r="Z921" t="str">
        <f t="shared" si="403"/>
        <v>Gemmatimonadetes</v>
      </c>
    </row>
    <row r="922" spans="1:26" x14ac:dyDescent="0.2">
      <c r="A922" t="s">
        <v>509</v>
      </c>
      <c r="B922" s="24">
        <f t="shared" ref="B922:Y922" si="411">B395/B$525</f>
        <v>1.9431905354507769E-4</v>
      </c>
      <c r="C922" s="24">
        <f t="shared" si="411"/>
        <v>2.0344605251243735E-4</v>
      </c>
      <c r="D922" s="24">
        <f t="shared" si="411"/>
        <v>1.7099780795915256E-4</v>
      </c>
      <c r="E922" s="24">
        <f t="shared" si="411"/>
        <v>1.9945517314997563E-4</v>
      </c>
      <c r="F922" s="24">
        <f t="shared" si="411"/>
        <v>1.759308831565087E-4</v>
      </c>
      <c r="G922" s="24">
        <f t="shared" si="411"/>
        <v>4.53194438667696E-4</v>
      </c>
      <c r="H922" s="24">
        <f t="shared" si="411"/>
        <v>1.4093654439712035E-4</v>
      </c>
      <c r="I922" s="24">
        <f t="shared" si="411"/>
        <v>3.6247245984627089E-4</v>
      </c>
      <c r="J922" s="24">
        <f t="shared" si="411"/>
        <v>1.3720361802648063E-4</v>
      </c>
      <c r="K922" s="24">
        <f t="shared" si="411"/>
        <v>5.2052148980572869E-5</v>
      </c>
      <c r="L922" s="24">
        <f t="shared" si="411"/>
        <v>1.9861307913334174E-4</v>
      </c>
      <c r="M922" s="24">
        <f t="shared" si="411"/>
        <v>7.516758078655674E-5</v>
      </c>
      <c r="N922" s="24">
        <f t="shared" si="411"/>
        <v>1.5831580257750992E-4</v>
      </c>
      <c r="O922" s="24">
        <f t="shared" si="411"/>
        <v>2.7301774248942169E-4</v>
      </c>
      <c r="P922" s="24">
        <f t="shared" si="411"/>
        <v>1.7834415799032258E-4</v>
      </c>
      <c r="Q922" s="24">
        <f t="shared" si="411"/>
        <v>2.0212372068753685E-4</v>
      </c>
      <c r="R922" s="24">
        <f t="shared" si="411"/>
        <v>2.9089436448864314E-4</v>
      </c>
      <c r="S922" s="24">
        <f t="shared" si="411"/>
        <v>1.2156265832573027E-4</v>
      </c>
      <c r="T922" s="24">
        <f t="shared" si="411"/>
        <v>8.8965480614232439E-5</v>
      </c>
      <c r="U922" s="24">
        <f t="shared" si="411"/>
        <v>2.8493843838050392E-4</v>
      </c>
      <c r="V922" s="24">
        <f t="shared" si="411"/>
        <v>3.3134294331188053E-4</v>
      </c>
      <c r="W922" s="24">
        <f t="shared" si="411"/>
        <v>2.9048056050161704E-4</v>
      </c>
      <c r="X922" s="24">
        <f t="shared" si="411"/>
        <v>3.7688376203849947E-4</v>
      </c>
      <c r="Y922" s="24">
        <f t="shared" si="411"/>
        <v>2.5625764043041359E-4</v>
      </c>
      <c r="Z922" t="str">
        <f t="shared" si="403"/>
        <v>Chlamydiae</v>
      </c>
    </row>
    <row r="923" spans="1:26" x14ac:dyDescent="0.2">
      <c r="A923" t="s">
        <v>510</v>
      </c>
      <c r="B923" s="24">
        <f t="shared" ref="B923:Y923" si="412">B396/B$525</f>
        <v>1.7862631968411179E-4</v>
      </c>
      <c r="C923" s="24">
        <f t="shared" si="412"/>
        <v>2.031053207593756E-4</v>
      </c>
      <c r="D923" s="24">
        <f t="shared" si="412"/>
        <v>1.9736014836590744E-4</v>
      </c>
      <c r="E923" s="24">
        <f t="shared" si="412"/>
        <v>2.440531329182272E-4</v>
      </c>
      <c r="F923" s="24">
        <f t="shared" si="412"/>
        <v>1.9588467807486566E-4</v>
      </c>
      <c r="G923" s="24">
        <f t="shared" si="412"/>
        <v>6.1085498737650681E-4</v>
      </c>
      <c r="H923" s="24">
        <f t="shared" si="412"/>
        <v>2.1646919944591812E-4</v>
      </c>
      <c r="I923" s="24">
        <f t="shared" si="412"/>
        <v>2.6019452026807672E-4</v>
      </c>
      <c r="J923" s="24">
        <f t="shared" si="412"/>
        <v>2.7978329884727069E-4</v>
      </c>
      <c r="K923" s="24">
        <f t="shared" si="412"/>
        <v>3.047121015027974E-5</v>
      </c>
      <c r="L923" s="24">
        <f t="shared" si="412"/>
        <v>2.4133398325681569E-4</v>
      </c>
      <c r="M923" s="24">
        <f t="shared" si="412"/>
        <v>4.2424577863174547E-5</v>
      </c>
      <c r="N923" s="24">
        <f t="shared" si="412"/>
        <v>1.7010550923929042E-4</v>
      </c>
      <c r="O923" s="24">
        <f t="shared" si="412"/>
        <v>7.7088612540007341E-5</v>
      </c>
      <c r="P923" s="24">
        <f t="shared" si="412"/>
        <v>7.4389838458482761E-5</v>
      </c>
      <c r="Q923" s="24">
        <f t="shared" si="412"/>
        <v>7.157488026328173E-5</v>
      </c>
      <c r="R923" s="24">
        <f t="shared" si="412"/>
        <v>9.4207604325061674E-5</v>
      </c>
      <c r="S923" s="24">
        <f t="shared" si="412"/>
        <v>4.0904468409066519E-5</v>
      </c>
      <c r="T923" s="24">
        <f t="shared" si="412"/>
        <v>7.0113402041188343E-5</v>
      </c>
      <c r="U923" s="24">
        <f t="shared" si="412"/>
        <v>3.6410561808673E-5</v>
      </c>
      <c r="V923" s="24">
        <f t="shared" si="412"/>
        <v>1.6364509725798619E-5</v>
      </c>
      <c r="W923" s="24">
        <f t="shared" si="412"/>
        <v>2.8272995329864264E-5</v>
      </c>
      <c r="X923" s="24">
        <f t="shared" si="412"/>
        <v>3.4625688244048796E-5</v>
      </c>
      <c r="Y923" s="24">
        <f t="shared" si="412"/>
        <v>1.6318660694787653E-5</v>
      </c>
      <c r="Z923" t="str">
        <f t="shared" si="403"/>
        <v>Deltaproteobacteria</v>
      </c>
    </row>
    <row r="924" spans="1:26" x14ac:dyDescent="0.2">
      <c r="A924" t="s">
        <v>511</v>
      </c>
      <c r="B924" s="24">
        <f t="shared" ref="B924:Y924" si="413">B397/B$525</f>
        <v>1.5089004258106304E-4</v>
      </c>
      <c r="C924" s="24">
        <f t="shared" si="413"/>
        <v>2.0270171993896891E-4</v>
      </c>
      <c r="D924" s="24">
        <f t="shared" si="413"/>
        <v>1.6052627332608914E-4</v>
      </c>
      <c r="E924" s="24">
        <f t="shared" si="413"/>
        <v>1.3292647027232345E-4</v>
      </c>
      <c r="F924" s="24">
        <f t="shared" si="413"/>
        <v>1.9901152650719315E-4</v>
      </c>
      <c r="G924" s="24">
        <f t="shared" si="413"/>
        <v>9.5659504197379634E-5</v>
      </c>
      <c r="H924" s="24">
        <f t="shared" si="413"/>
        <v>1.9554690616769134E-4</v>
      </c>
      <c r="I924" s="24">
        <f t="shared" si="413"/>
        <v>1.0288937177772765E-4</v>
      </c>
      <c r="J924" s="24">
        <f t="shared" si="413"/>
        <v>5.9130852335326787E-5</v>
      </c>
      <c r="K924" s="24">
        <f t="shared" si="413"/>
        <v>5.603289759492714E-4</v>
      </c>
      <c r="L924" s="24">
        <f t="shared" si="413"/>
        <v>6.7420802421898975E-5</v>
      </c>
      <c r="M924" s="24">
        <f t="shared" si="413"/>
        <v>7.0315748721773647E-4</v>
      </c>
      <c r="N924" s="24">
        <f t="shared" si="413"/>
        <v>5.3662614202894473E-5</v>
      </c>
      <c r="O924" s="24">
        <f t="shared" si="413"/>
        <v>1.2670244817724124E-4</v>
      </c>
      <c r="P924" s="24">
        <f t="shared" si="413"/>
        <v>1.1355981149740205E-4</v>
      </c>
      <c r="Q924" s="24">
        <f t="shared" si="413"/>
        <v>1.2023438912650901E-4</v>
      </c>
      <c r="R924" s="24">
        <f t="shared" si="413"/>
        <v>6.9726025681054224E-5</v>
      </c>
      <c r="S924" s="24">
        <f t="shared" si="413"/>
        <v>2.7703259467353348E-4</v>
      </c>
      <c r="T924" s="24">
        <f t="shared" si="413"/>
        <v>3.4423886770403164E-4</v>
      </c>
      <c r="U924" s="24">
        <f t="shared" si="413"/>
        <v>3.2556169594706278E-5</v>
      </c>
      <c r="V924" s="24">
        <f t="shared" si="413"/>
        <v>4.2579356587284487E-5</v>
      </c>
      <c r="W924" s="24">
        <f t="shared" si="413"/>
        <v>3.4290799332353812E-5</v>
      </c>
      <c r="X924" s="24">
        <f t="shared" si="413"/>
        <v>5.2409490093291958E-5</v>
      </c>
      <c r="Y924" s="24">
        <f t="shared" si="413"/>
        <v>4.6132700583663265E-5</v>
      </c>
      <c r="Z924" t="str">
        <f t="shared" si="403"/>
        <v>Alphaproteobacteria non LD12</v>
      </c>
    </row>
    <row r="925" spans="1:26" x14ac:dyDescent="0.2">
      <c r="A925" t="s">
        <v>512</v>
      </c>
      <c r="B925" s="24">
        <f t="shared" ref="B925:Y925" si="414">B398/B$525</f>
        <v>1.2600117744510255E-4</v>
      </c>
      <c r="C925" s="24">
        <f t="shared" si="414"/>
        <v>2.0235310685817016E-4</v>
      </c>
      <c r="D925" s="24">
        <f t="shared" si="414"/>
        <v>1.5717612107692117E-4</v>
      </c>
      <c r="E925" s="24">
        <f t="shared" si="414"/>
        <v>1.8578912854822462E-4</v>
      </c>
      <c r="F925" s="24">
        <f t="shared" si="414"/>
        <v>1.5099031381805375E-4</v>
      </c>
      <c r="G925" s="24">
        <f t="shared" si="414"/>
        <v>1.8795991765479701E-4</v>
      </c>
      <c r="H925" s="24">
        <f t="shared" si="414"/>
        <v>1.3923167331241125E-4</v>
      </c>
      <c r="I925" s="24">
        <f t="shared" si="414"/>
        <v>2.3251420714262544E-4</v>
      </c>
      <c r="J925" s="24">
        <f t="shared" si="414"/>
        <v>4.3522769507729894E-4</v>
      </c>
      <c r="K925" s="24">
        <f t="shared" si="414"/>
        <v>1.8980506080339776E-5</v>
      </c>
      <c r="L925" s="24">
        <f t="shared" si="414"/>
        <v>4.2383138302850009E-4</v>
      </c>
      <c r="M925" s="24">
        <f t="shared" si="414"/>
        <v>3.1828866358172249E-5</v>
      </c>
      <c r="N925" s="24">
        <f t="shared" si="414"/>
        <v>3.7322264108712646E-4</v>
      </c>
      <c r="O925" s="24">
        <f t="shared" si="414"/>
        <v>2.0843277648918549E-4</v>
      </c>
      <c r="P925" s="24">
        <f t="shared" si="414"/>
        <v>1.6805948243962601E-4</v>
      </c>
      <c r="Q925" s="24">
        <f t="shared" si="414"/>
        <v>2.2802452779837416E-4</v>
      </c>
      <c r="R925" s="24">
        <f t="shared" si="414"/>
        <v>2.703963320125275E-4</v>
      </c>
      <c r="S925" s="24">
        <f t="shared" si="414"/>
        <v>1.191724066909036E-4</v>
      </c>
      <c r="T925" s="24">
        <f t="shared" si="414"/>
        <v>1.116845157443366E-4</v>
      </c>
      <c r="U925" s="24">
        <f t="shared" si="414"/>
        <v>1.6722484443073199E-4</v>
      </c>
      <c r="V925" s="24">
        <f t="shared" si="414"/>
        <v>1.7934890416316894E-4</v>
      </c>
      <c r="W925" s="24">
        <f t="shared" si="414"/>
        <v>1.6403984004525224E-4</v>
      </c>
      <c r="X925" s="24">
        <f t="shared" si="414"/>
        <v>2.2073155926029806E-4</v>
      </c>
      <c r="Y925" s="24">
        <f t="shared" si="414"/>
        <v>2.114189793030252E-4</v>
      </c>
      <c r="Z925" t="str">
        <f t="shared" si="403"/>
        <v>Alphaproteobacteria non LD12</v>
      </c>
    </row>
    <row r="926" spans="1:26" x14ac:dyDescent="0.2">
      <c r="A926" t="s">
        <v>513</v>
      </c>
      <c r="B926" s="24">
        <f t="shared" ref="B926:Y926" si="415">B399/B$525</f>
        <v>8.3104777420797154E-5</v>
      </c>
      <c r="C926" s="24">
        <f t="shared" si="415"/>
        <v>2.0026805932562021E-4</v>
      </c>
      <c r="D926" s="24">
        <f t="shared" si="415"/>
        <v>1.3064737502741763E-4</v>
      </c>
      <c r="E926" s="24">
        <f t="shared" si="415"/>
        <v>9.6197415382741604E-5</v>
      </c>
      <c r="F926" s="24">
        <f t="shared" si="415"/>
        <v>1.7445051490069024E-4</v>
      </c>
      <c r="G926" s="24">
        <f t="shared" si="415"/>
        <v>4.6294963431828606E-5</v>
      </c>
      <c r="H926" s="24">
        <f t="shared" si="415"/>
        <v>3.8636553762038859E-4</v>
      </c>
      <c r="I926" s="24">
        <f t="shared" si="415"/>
        <v>3.4006283056473909E-5</v>
      </c>
      <c r="J926" s="24">
        <f t="shared" si="415"/>
        <v>1.6861112147451692E-5</v>
      </c>
      <c r="K926" s="24">
        <f t="shared" si="415"/>
        <v>6.0422383331030876E-4</v>
      </c>
      <c r="L926" s="24">
        <f t="shared" si="415"/>
        <v>2.7282628231832774E-5</v>
      </c>
      <c r="M926" s="24">
        <f t="shared" si="415"/>
        <v>9.8980579214236674E-4</v>
      </c>
      <c r="N926" s="24">
        <f t="shared" si="415"/>
        <v>2.2209235394951839E-5</v>
      </c>
      <c r="O926" s="24">
        <f t="shared" si="415"/>
        <v>1.0677193781223706E-4</v>
      </c>
      <c r="P926" s="24">
        <f t="shared" si="415"/>
        <v>1.1555203406291835E-4</v>
      </c>
      <c r="Q926" s="24">
        <f t="shared" si="415"/>
        <v>1.2398613537042226E-4</v>
      </c>
      <c r="R926" s="24">
        <f t="shared" si="415"/>
        <v>5.0207861529576665E-5</v>
      </c>
      <c r="S926" s="24">
        <f t="shared" si="415"/>
        <v>4.4972755759330852E-4</v>
      </c>
      <c r="T926" s="24">
        <f t="shared" si="415"/>
        <v>2.7775272205911533E-4</v>
      </c>
      <c r="U926" s="24">
        <f t="shared" si="415"/>
        <v>4.1926856165535588E-5</v>
      </c>
      <c r="V926" s="24">
        <f t="shared" si="415"/>
        <v>9.7335344075629617E-5</v>
      </c>
      <c r="W926" s="24">
        <f t="shared" si="415"/>
        <v>4.9499074073962467E-5</v>
      </c>
      <c r="X926" s="24">
        <f t="shared" si="415"/>
        <v>4.1821932293457933E-5</v>
      </c>
      <c r="Y926" s="24">
        <f t="shared" si="415"/>
        <v>4.3664102748715515E-5</v>
      </c>
      <c r="Z926" t="str">
        <f t="shared" si="403"/>
        <v>Alphaproteobacteria non LD12</v>
      </c>
    </row>
    <row r="927" spans="1:26" x14ac:dyDescent="0.2">
      <c r="A927" t="s">
        <v>514</v>
      </c>
      <c r="B927" s="24">
        <f t="shared" ref="B927:Y927" si="416">B400/B$525</f>
        <v>2.2618130569172529E-4</v>
      </c>
      <c r="C927" s="24">
        <f t="shared" si="416"/>
        <v>1.9871662859523542E-4</v>
      </c>
      <c r="D927" s="24">
        <f t="shared" si="416"/>
        <v>1.6549968423097163E-4</v>
      </c>
      <c r="E927" s="24">
        <f t="shared" si="416"/>
        <v>2.219154817597744E-4</v>
      </c>
      <c r="F927" s="24">
        <f t="shared" si="416"/>
        <v>1.7760906310904659E-4</v>
      </c>
      <c r="G927" s="24">
        <f t="shared" si="416"/>
        <v>5.0805231961583038E-4</v>
      </c>
      <c r="H927" s="24">
        <f t="shared" si="416"/>
        <v>1.8390299404082936E-4</v>
      </c>
      <c r="I927" s="24">
        <f t="shared" si="416"/>
        <v>3.2066049088967918E-4</v>
      </c>
      <c r="J927" s="24">
        <f t="shared" si="416"/>
        <v>1.7301769958503687E-4</v>
      </c>
      <c r="K927" s="24">
        <f t="shared" si="416"/>
        <v>2.8839216881760794E-5</v>
      </c>
      <c r="L927" s="24">
        <f t="shared" si="416"/>
        <v>1.4753609413857419E-4</v>
      </c>
      <c r="M927" s="24">
        <f t="shared" si="416"/>
        <v>3.1772861130718226E-5</v>
      </c>
      <c r="N927" s="24">
        <f t="shared" si="416"/>
        <v>1.9566516780868319E-4</v>
      </c>
      <c r="O927" s="24">
        <f t="shared" si="416"/>
        <v>2.9002066065109692E-4</v>
      </c>
      <c r="P927" s="24">
        <f t="shared" si="416"/>
        <v>2.4612972141962476E-4</v>
      </c>
      <c r="Q927" s="24">
        <f t="shared" si="416"/>
        <v>2.3464658400737773E-4</v>
      </c>
      <c r="R927" s="24">
        <f t="shared" si="416"/>
        <v>2.8985906256183668E-4</v>
      </c>
      <c r="S927" s="24">
        <f t="shared" si="416"/>
        <v>1.1659784462527495E-4</v>
      </c>
      <c r="T927" s="24">
        <f t="shared" si="416"/>
        <v>1.0369831710026491E-4</v>
      </c>
      <c r="U927" s="24">
        <f t="shared" si="416"/>
        <v>5.1433814018031617E-4</v>
      </c>
      <c r="V927" s="24">
        <f t="shared" si="416"/>
        <v>4.5122345818166199E-4</v>
      </c>
      <c r="W927" s="24">
        <f t="shared" si="416"/>
        <v>6.3936774877765951E-4</v>
      </c>
      <c r="X927" s="24">
        <f t="shared" si="416"/>
        <v>6.0665935584004098E-4</v>
      </c>
      <c r="Y927" s="24">
        <f t="shared" si="416"/>
        <v>2.7837818342202336E-4</v>
      </c>
      <c r="Z927" t="str">
        <f t="shared" si="403"/>
        <v>Chlamydiae</v>
      </c>
    </row>
    <row r="928" spans="1:26" x14ac:dyDescent="0.2">
      <c r="A928" t="s">
        <v>515</v>
      </c>
      <c r="B928" s="24">
        <f t="shared" ref="B928:Y928" si="417">B401/B$525</f>
        <v>1.2626415595443031E-4</v>
      </c>
      <c r="C928" s="24">
        <f t="shared" si="417"/>
        <v>1.9689049660120175E-4</v>
      </c>
      <c r="D928" s="24">
        <f t="shared" si="417"/>
        <v>1.7456742369686794E-4</v>
      </c>
      <c r="E928" s="24">
        <f t="shared" si="417"/>
        <v>1.4830721344162863E-4</v>
      </c>
      <c r="F928" s="24">
        <f t="shared" si="417"/>
        <v>1.5503696308729635E-4</v>
      </c>
      <c r="G928" s="24">
        <f t="shared" si="417"/>
        <v>9.2386432690096514E-5</v>
      </c>
      <c r="H928" s="24">
        <f t="shared" si="417"/>
        <v>6.7062115662345383E-4</v>
      </c>
      <c r="I928" s="24">
        <f t="shared" si="417"/>
        <v>7.6613876011646692E-5</v>
      </c>
      <c r="J928" s="24">
        <f t="shared" si="417"/>
        <v>4.8285127167272443E-5</v>
      </c>
      <c r="K928" s="24">
        <f t="shared" si="417"/>
        <v>2.0415739222318357E-3</v>
      </c>
      <c r="L928" s="24">
        <f t="shared" si="417"/>
        <v>6.0856808360021473E-5</v>
      </c>
      <c r="M928" s="24">
        <f t="shared" si="417"/>
        <v>1.413669423774172E-3</v>
      </c>
      <c r="N928" s="24">
        <f t="shared" si="417"/>
        <v>4.761785706766072E-5</v>
      </c>
      <c r="O928" s="24">
        <f t="shared" si="417"/>
        <v>1.6343125902769956E-4</v>
      </c>
      <c r="P928" s="24">
        <f t="shared" si="417"/>
        <v>1.8742057717479786E-4</v>
      </c>
      <c r="Q928" s="24">
        <f t="shared" si="417"/>
        <v>1.7483374060104755E-4</v>
      </c>
      <c r="R928" s="24">
        <f t="shared" si="417"/>
        <v>1.0007085932845748E-4</v>
      </c>
      <c r="S928" s="24">
        <f t="shared" si="417"/>
        <v>9.0521372987206338E-4</v>
      </c>
      <c r="T928" s="24">
        <f t="shared" si="417"/>
        <v>2.7327406749023584E-4</v>
      </c>
      <c r="U928" s="24">
        <f t="shared" si="417"/>
        <v>6.6111397195624757E-5</v>
      </c>
      <c r="V928" s="24">
        <f t="shared" si="417"/>
        <v>7.2247300377572955E-5</v>
      </c>
      <c r="W928" s="24">
        <f t="shared" si="417"/>
        <v>6.5801548371534897E-5</v>
      </c>
      <c r="X928" s="24">
        <f t="shared" si="417"/>
        <v>8.5082225719663619E-5</v>
      </c>
      <c r="Y928" s="24">
        <f t="shared" si="417"/>
        <v>9.5695078982692481E-5</v>
      </c>
      <c r="Z928" t="str">
        <f t="shared" si="403"/>
        <v>Gammaproteobacteria</v>
      </c>
    </row>
    <row r="929" spans="1:26" x14ac:dyDescent="0.2">
      <c r="A929" t="s">
        <v>516</v>
      </c>
      <c r="B929" s="24">
        <f t="shared" ref="B929:Y929" si="418">B402/B$525</f>
        <v>1.0097303336073595E-4</v>
      </c>
      <c r="C929" s="24">
        <f t="shared" si="418"/>
        <v>1.9346802779768069E-4</v>
      </c>
      <c r="D929" s="24">
        <f t="shared" si="418"/>
        <v>1.5674893637016216E-4</v>
      </c>
      <c r="E929" s="24">
        <f t="shared" si="418"/>
        <v>1.5557806020047275E-4</v>
      </c>
      <c r="F929" s="24">
        <f t="shared" si="418"/>
        <v>1.696567487809733E-4</v>
      </c>
      <c r="G929" s="24">
        <f t="shared" si="418"/>
        <v>2.5365079342387972E-4</v>
      </c>
      <c r="H929" s="24">
        <f t="shared" si="418"/>
        <v>1.1549072140178216E-4</v>
      </c>
      <c r="I929" s="24">
        <f t="shared" si="418"/>
        <v>2.4598605747580532E-4</v>
      </c>
      <c r="J929" s="24">
        <f t="shared" si="418"/>
        <v>4.0706998662553092E-4</v>
      </c>
      <c r="K929" s="24">
        <f t="shared" si="418"/>
        <v>1.6199772205959375E-5</v>
      </c>
      <c r="L929" s="24">
        <f t="shared" si="418"/>
        <v>3.8872075852861118E-4</v>
      </c>
      <c r="M929" s="24">
        <f t="shared" si="418"/>
        <v>1.7355268355627249E-5</v>
      </c>
      <c r="N929" s="24">
        <f t="shared" si="418"/>
        <v>3.547630465796824E-4</v>
      </c>
      <c r="O929" s="24">
        <f t="shared" si="418"/>
        <v>1.7312261023067364E-4</v>
      </c>
      <c r="P929" s="24">
        <f t="shared" si="418"/>
        <v>1.3336994152509903E-4</v>
      </c>
      <c r="Q929" s="24">
        <f t="shared" si="418"/>
        <v>1.3835750604982065E-4</v>
      </c>
      <c r="R929" s="24">
        <f t="shared" si="418"/>
        <v>1.9808262600261653E-4</v>
      </c>
      <c r="S929" s="24">
        <f t="shared" si="418"/>
        <v>7.5288053350304251E-5</v>
      </c>
      <c r="T929" s="24">
        <f t="shared" si="418"/>
        <v>8.8092186473469054E-5</v>
      </c>
      <c r="U929" s="24">
        <f t="shared" si="418"/>
        <v>1.3305774237567822E-4</v>
      </c>
      <c r="V929" s="24">
        <f t="shared" si="418"/>
        <v>7.4643240448108537E-5</v>
      </c>
      <c r="W929" s="24">
        <f t="shared" si="418"/>
        <v>1.2822681489612817E-4</v>
      </c>
      <c r="X929" s="24">
        <f t="shared" si="418"/>
        <v>1.5787953015786716E-4</v>
      </c>
      <c r="Y929" s="24">
        <f t="shared" si="418"/>
        <v>1.1347310490100362E-4</v>
      </c>
      <c r="Z929" t="str">
        <f t="shared" si="403"/>
        <v>Alphaproteobacteria non LD12</v>
      </c>
    </row>
    <row r="930" spans="1:26" x14ac:dyDescent="0.2">
      <c r="A930" t="s">
        <v>517</v>
      </c>
      <c r="B930" s="24">
        <f t="shared" ref="B930:Y930" si="419">B403/B$525</f>
        <v>1.6698155989579541E-4</v>
      </c>
      <c r="C930" s="24">
        <f t="shared" si="419"/>
        <v>1.934608893129496E-4</v>
      </c>
      <c r="D930" s="24">
        <f t="shared" si="419"/>
        <v>1.7830476276443869E-4</v>
      </c>
      <c r="E930" s="24">
        <f t="shared" si="419"/>
        <v>2.1914725679372378E-4</v>
      </c>
      <c r="F930" s="24">
        <f t="shared" si="419"/>
        <v>1.6198633906386577E-4</v>
      </c>
      <c r="G930" s="24">
        <f t="shared" si="419"/>
        <v>3.3768096634229241E-4</v>
      </c>
      <c r="H930" s="24">
        <f t="shared" si="419"/>
        <v>1.35291150955762E-4</v>
      </c>
      <c r="I930" s="24">
        <f t="shared" si="419"/>
        <v>3.0963820659003657E-4</v>
      </c>
      <c r="J930" s="24">
        <f t="shared" si="419"/>
        <v>2.7638198472395144E-4</v>
      </c>
      <c r="K930" s="24">
        <f t="shared" si="419"/>
        <v>1.0448610598400827E-4</v>
      </c>
      <c r="L930" s="24">
        <f t="shared" si="419"/>
        <v>4.6770324519951789E-4</v>
      </c>
      <c r="M930" s="24">
        <f t="shared" si="419"/>
        <v>1.1207787446962188E-4</v>
      </c>
      <c r="N930" s="24">
        <f t="shared" si="419"/>
        <v>3.753845392264E-4</v>
      </c>
      <c r="O930" s="24">
        <f t="shared" si="419"/>
        <v>2.439582012049042E-4</v>
      </c>
      <c r="P930" s="24">
        <f t="shared" si="419"/>
        <v>1.2149898695196038E-4</v>
      </c>
      <c r="Q930" s="24">
        <f t="shared" si="419"/>
        <v>1.9071426214149246E-4</v>
      </c>
      <c r="R930" s="24">
        <f t="shared" si="419"/>
        <v>3.1259488213978675E-4</v>
      </c>
      <c r="S930" s="24">
        <f t="shared" si="419"/>
        <v>1.3739665914400663E-4</v>
      </c>
      <c r="T930" s="24">
        <f t="shared" si="419"/>
        <v>8.8334298488128974E-5</v>
      </c>
      <c r="U930" s="24">
        <f t="shared" si="419"/>
        <v>3.2905845121736015E-4</v>
      </c>
      <c r="V930" s="24">
        <f t="shared" si="419"/>
        <v>5.0865248915405782E-4</v>
      </c>
      <c r="W930" s="24">
        <f t="shared" si="419"/>
        <v>3.7781085033942172E-4</v>
      </c>
      <c r="X930" s="24">
        <f t="shared" si="419"/>
        <v>4.5942476810205738E-4</v>
      </c>
      <c r="Y930" s="24">
        <f t="shared" si="419"/>
        <v>3.5676587158700661E-4</v>
      </c>
      <c r="Z930" t="str">
        <f t="shared" si="403"/>
        <v>Actinobacteria</v>
      </c>
    </row>
    <row r="931" spans="1:26" x14ac:dyDescent="0.2">
      <c r="A931" t="s">
        <v>518</v>
      </c>
      <c r="B931" s="24">
        <f t="shared" ref="B931:Y931" si="420">B404/B$525</f>
        <v>6.9262064798370705E-5</v>
      </c>
      <c r="C931" s="24">
        <f t="shared" si="420"/>
        <v>1.910458325116923E-4</v>
      </c>
      <c r="D931" s="24">
        <f t="shared" si="420"/>
        <v>1.2542973474730356E-4</v>
      </c>
      <c r="E931" s="24">
        <f t="shared" si="420"/>
        <v>8.0660132208119984E-5</v>
      </c>
      <c r="F931" s="24">
        <f t="shared" si="420"/>
        <v>1.5341556088434091E-4</v>
      </c>
      <c r="G931" s="24">
        <f t="shared" si="420"/>
        <v>1.2053977955479127E-5</v>
      </c>
      <c r="H931" s="24">
        <f t="shared" si="420"/>
        <v>4.1693169811448446E-4</v>
      </c>
      <c r="I931" s="24">
        <f t="shared" si="420"/>
        <v>8.6599978096093683E-6</v>
      </c>
      <c r="J931" s="24">
        <f t="shared" si="420"/>
        <v>8.4300657444096203E-6</v>
      </c>
      <c r="K931" s="24">
        <f t="shared" si="420"/>
        <v>6.2715209992402117E-4</v>
      </c>
      <c r="L931" s="24">
        <f t="shared" si="420"/>
        <v>1.0304360987444731E-5</v>
      </c>
      <c r="M931" s="24">
        <f t="shared" si="420"/>
        <v>8.2196670980215828E-4</v>
      </c>
      <c r="N931" s="24">
        <f t="shared" si="420"/>
        <v>7.3484426728514329E-6</v>
      </c>
      <c r="O931" s="24">
        <f t="shared" si="420"/>
        <v>7.1632158050970242E-5</v>
      </c>
      <c r="P931" s="24">
        <f t="shared" si="420"/>
        <v>7.8654454652654971E-5</v>
      </c>
      <c r="Q931" s="24">
        <f t="shared" si="420"/>
        <v>1.0986579390900613E-4</v>
      </c>
      <c r="R931" s="24">
        <f t="shared" si="420"/>
        <v>1.8982510040030378E-5</v>
      </c>
      <c r="S931" s="24">
        <f t="shared" si="420"/>
        <v>5.0184865311294756E-4</v>
      </c>
      <c r="T931" s="24">
        <f t="shared" si="420"/>
        <v>2.8935909413896381E-4</v>
      </c>
      <c r="U931" s="24">
        <f t="shared" si="420"/>
        <v>5.5735593815308553E-6</v>
      </c>
      <c r="V931" s="24">
        <f t="shared" si="420"/>
        <v>6.1859102869241991E-6</v>
      </c>
      <c r="W931" s="24">
        <f t="shared" si="420"/>
        <v>9.8381285229063911E-6</v>
      </c>
      <c r="X931" s="24">
        <f t="shared" si="420"/>
        <v>7.5289798186858075E-6</v>
      </c>
      <c r="Y931" s="24">
        <f t="shared" si="420"/>
        <v>5.0885202106351679E-6</v>
      </c>
      <c r="Z931" t="str">
        <f t="shared" si="403"/>
        <v>Actinobacteria</v>
      </c>
    </row>
    <row r="932" spans="1:26" x14ac:dyDescent="0.2">
      <c r="A932" t="s">
        <v>519</v>
      </c>
      <c r="B932" s="24">
        <f t="shared" ref="B932:Y932" si="421">B405/B$525</f>
        <v>1.4796395333708138E-4</v>
      </c>
      <c r="C932" s="24">
        <f t="shared" si="421"/>
        <v>1.8946280982467921E-4</v>
      </c>
      <c r="D932" s="24">
        <f t="shared" si="421"/>
        <v>1.6068673458246644E-4</v>
      </c>
      <c r="E932" s="24">
        <f t="shared" si="421"/>
        <v>1.7682302803931506E-4</v>
      </c>
      <c r="F932" s="24">
        <f t="shared" si="421"/>
        <v>1.4930035587685598E-4</v>
      </c>
      <c r="G932" s="24">
        <f t="shared" si="421"/>
        <v>2.5925368046061313E-4</v>
      </c>
      <c r="H932" s="24">
        <f t="shared" si="421"/>
        <v>2.222092738729156E-4</v>
      </c>
      <c r="I932" s="24">
        <f t="shared" si="421"/>
        <v>2.1000240856334116E-4</v>
      </c>
      <c r="J932" s="24">
        <f t="shared" si="421"/>
        <v>1.8221018052676436E-4</v>
      </c>
      <c r="K932" s="24">
        <f t="shared" si="421"/>
        <v>6.2296432293284132E-4</v>
      </c>
      <c r="L932" s="24">
        <f t="shared" si="421"/>
        <v>1.610082366920018E-4</v>
      </c>
      <c r="M932" s="24">
        <f t="shared" si="421"/>
        <v>1.1017335263771445E-3</v>
      </c>
      <c r="N932" s="24">
        <f t="shared" si="421"/>
        <v>1.5218584138822718E-4</v>
      </c>
      <c r="O932" s="24">
        <f t="shared" si="421"/>
        <v>5.9785502314972172E-4</v>
      </c>
      <c r="P932" s="24">
        <f t="shared" si="421"/>
        <v>7.0940359301958759E-4</v>
      </c>
      <c r="Q932" s="24">
        <f t="shared" si="421"/>
        <v>6.533422432830698E-4</v>
      </c>
      <c r="R932" s="24">
        <f t="shared" si="421"/>
        <v>7.6139419222130656E-4</v>
      </c>
      <c r="S932" s="24">
        <f t="shared" si="421"/>
        <v>3.8372787126131873E-4</v>
      </c>
      <c r="T932" s="24">
        <f t="shared" si="421"/>
        <v>4.087958106770892E-4</v>
      </c>
      <c r="U932" s="24">
        <f t="shared" si="421"/>
        <v>1.6090293635566381E-4</v>
      </c>
      <c r="V932" s="24">
        <f t="shared" si="421"/>
        <v>2.3446386505018128E-4</v>
      </c>
      <c r="W932" s="24">
        <f t="shared" si="421"/>
        <v>1.2974699700966978E-4</v>
      </c>
      <c r="X932" s="24">
        <f t="shared" si="421"/>
        <v>3.134391291225076E-4</v>
      </c>
      <c r="Y932" s="24">
        <f t="shared" si="421"/>
        <v>2.4643499014743715E-4</v>
      </c>
      <c r="Z932" t="str">
        <f t="shared" si="403"/>
        <v>Acidobacteria</v>
      </c>
    </row>
    <row r="933" spans="1:26" x14ac:dyDescent="0.2">
      <c r="A933" t="s">
        <v>520</v>
      </c>
      <c r="B933" s="24">
        <f t="shared" ref="B933:Y933" si="422">B406/B$525</f>
        <v>2.2404714336505006E-4</v>
      </c>
      <c r="C933" s="24">
        <f t="shared" si="422"/>
        <v>1.8852936676443417E-4</v>
      </c>
      <c r="D933" s="24">
        <f t="shared" si="422"/>
        <v>2.3469945784756463E-4</v>
      </c>
      <c r="E933" s="24">
        <f t="shared" si="422"/>
        <v>2.7312632008989193E-4</v>
      </c>
      <c r="F933" s="24">
        <f t="shared" si="422"/>
        <v>1.6420169688808315E-4</v>
      </c>
      <c r="G933" s="24">
        <f t="shared" si="422"/>
        <v>4.2367790758414663E-4</v>
      </c>
      <c r="H933" s="24">
        <f t="shared" si="422"/>
        <v>2.4801195846575741E-4</v>
      </c>
      <c r="I933" s="24">
        <f t="shared" si="422"/>
        <v>3.5471122870885493E-4</v>
      </c>
      <c r="J933" s="24">
        <f t="shared" si="422"/>
        <v>4.0231780096822631E-5</v>
      </c>
      <c r="K933" s="24">
        <f t="shared" si="422"/>
        <v>1.1989565629175642E-5</v>
      </c>
      <c r="L933" s="24">
        <f t="shared" si="422"/>
        <v>8.8859326100677831E-5</v>
      </c>
      <c r="M933" s="24">
        <f t="shared" si="422"/>
        <v>5.982204257618122E-6</v>
      </c>
      <c r="N933" s="24">
        <f t="shared" si="422"/>
        <v>8.8766356231231955E-5</v>
      </c>
      <c r="O933" s="24">
        <f t="shared" si="422"/>
        <v>2.9917133514703126E-4</v>
      </c>
      <c r="P933" s="24">
        <f t="shared" si="422"/>
        <v>1.5499176733724176E-4</v>
      </c>
      <c r="Q933" s="24">
        <f t="shared" si="422"/>
        <v>1.9705094595644297E-4</v>
      </c>
      <c r="R933" s="24">
        <f t="shared" si="422"/>
        <v>3.4737790604222666E-4</v>
      </c>
      <c r="S933" s="24">
        <f t="shared" si="422"/>
        <v>1.8068483604080169E-4</v>
      </c>
      <c r="T933" s="24">
        <f t="shared" si="422"/>
        <v>1.389708644419195E-4</v>
      </c>
      <c r="U933" s="24">
        <f t="shared" si="422"/>
        <v>3.5611680925461082E-4</v>
      </c>
      <c r="V933" s="24">
        <f t="shared" si="422"/>
        <v>3.8635749498455832E-4</v>
      </c>
      <c r="W933" s="24">
        <f t="shared" si="422"/>
        <v>4.8253779016751655E-4</v>
      </c>
      <c r="X933" s="24">
        <f t="shared" si="422"/>
        <v>4.2381843683018147E-4</v>
      </c>
      <c r="Y933" s="24">
        <f t="shared" si="422"/>
        <v>6.4112676440331972E-4</v>
      </c>
      <c r="Z933" t="str">
        <f t="shared" si="403"/>
        <v>Bacteroidetes</v>
      </c>
    </row>
    <row r="934" spans="1:26" x14ac:dyDescent="0.2">
      <c r="A934" t="s">
        <v>521</v>
      </c>
      <c r="B934" s="24">
        <f t="shared" ref="B934:Y934" si="423">B407/B$525</f>
        <v>7.8023065311798675E-5</v>
      </c>
      <c r="C934" s="24">
        <f t="shared" si="423"/>
        <v>1.8838167861860532E-4</v>
      </c>
      <c r="D934" s="24">
        <f t="shared" si="423"/>
        <v>1.1500228580667917E-4</v>
      </c>
      <c r="E934" s="24">
        <f t="shared" si="423"/>
        <v>8.7752381536046147E-5</v>
      </c>
      <c r="F934" s="24">
        <f t="shared" si="423"/>
        <v>1.5782550738545424E-4</v>
      </c>
      <c r="G934" s="24">
        <f t="shared" si="423"/>
        <v>1.6569067078788054E-5</v>
      </c>
      <c r="H934" s="24">
        <f t="shared" si="423"/>
        <v>3.7337912048887871E-4</v>
      </c>
      <c r="I934" s="24">
        <f t="shared" si="423"/>
        <v>9.5017363468915398E-6</v>
      </c>
      <c r="J934" s="24">
        <f t="shared" si="423"/>
        <v>2.2835510409377374E-6</v>
      </c>
      <c r="K934" s="24">
        <f t="shared" si="423"/>
        <v>1.2480951748406969E-3</v>
      </c>
      <c r="L934" s="24">
        <f t="shared" si="423"/>
        <v>1.0232129673825847E-5</v>
      </c>
      <c r="M934" s="24">
        <f t="shared" si="423"/>
        <v>2.5620429644780387E-3</v>
      </c>
      <c r="N934" s="24">
        <f t="shared" si="423"/>
        <v>2.4100254423868569E-6</v>
      </c>
      <c r="O934" s="24">
        <f t="shared" si="423"/>
        <v>6.3725470732819455E-5</v>
      </c>
      <c r="P934" s="24">
        <f t="shared" si="423"/>
        <v>9.482857434754547E-5</v>
      </c>
      <c r="Q934" s="24">
        <f t="shared" si="423"/>
        <v>1.0101547828881567E-4</v>
      </c>
      <c r="R934" s="24">
        <f t="shared" si="423"/>
        <v>2.434691995646272E-5</v>
      </c>
      <c r="S934" s="24">
        <f t="shared" si="423"/>
        <v>3.4455962809748437E-4</v>
      </c>
      <c r="T934" s="24">
        <f t="shared" si="423"/>
        <v>2.4365965049757263E-4</v>
      </c>
      <c r="U934" s="24">
        <f t="shared" si="423"/>
        <v>2.8692342001935919E-6</v>
      </c>
      <c r="V934" s="24">
        <f t="shared" si="423"/>
        <v>2.5524305558879005E-6</v>
      </c>
      <c r="W934" s="24">
        <f t="shared" si="423"/>
        <v>2.8890331152219253E-6</v>
      </c>
      <c r="X934" s="24">
        <f t="shared" si="423"/>
        <v>4.3550999252129403E-6</v>
      </c>
      <c r="Y934" s="24">
        <f t="shared" si="423"/>
        <v>2.5407415986582564E-6</v>
      </c>
      <c r="Z934" t="str">
        <f t="shared" si="403"/>
        <v>Chloroflexi</v>
      </c>
    </row>
    <row r="935" spans="1:26" x14ac:dyDescent="0.2">
      <c r="A935" t="s">
        <v>522</v>
      </c>
      <c r="B935" s="24">
        <f t="shared" ref="B935:Y935" si="424">B408/B$525</f>
        <v>3.0749061751352583E-4</v>
      </c>
      <c r="C935" s="24">
        <f t="shared" si="424"/>
        <v>1.8811135604938971E-4</v>
      </c>
      <c r="D935" s="24">
        <f t="shared" si="424"/>
        <v>2.8236585825181665E-4</v>
      </c>
      <c r="E935" s="24">
        <f t="shared" si="424"/>
        <v>2.9313336794044097E-4</v>
      </c>
      <c r="F935" s="24">
        <f t="shared" si="424"/>
        <v>1.9107268890857971E-4</v>
      </c>
      <c r="G935" s="24">
        <f t="shared" si="424"/>
        <v>5.1457762526056024E-4</v>
      </c>
      <c r="H935" s="24">
        <f t="shared" si="424"/>
        <v>3.1127022653422811E-4</v>
      </c>
      <c r="I935" s="24">
        <f t="shared" si="424"/>
        <v>4.4654053643842584E-4</v>
      </c>
      <c r="J935" s="24">
        <f t="shared" si="424"/>
        <v>5.7062715315019412E-4</v>
      </c>
      <c r="K935" s="24">
        <f t="shared" si="424"/>
        <v>1.0791028529841186E-5</v>
      </c>
      <c r="L935" s="24">
        <f t="shared" si="424"/>
        <v>7.1299330644507232E-4</v>
      </c>
      <c r="M935" s="24">
        <f t="shared" si="424"/>
        <v>1.3232680293196426E-5</v>
      </c>
      <c r="N935" s="24">
        <f t="shared" si="424"/>
        <v>6.7633281894944827E-4</v>
      </c>
      <c r="O935" s="24">
        <f t="shared" si="424"/>
        <v>2.6367771444138136E-4</v>
      </c>
      <c r="P935" s="24">
        <f t="shared" si="424"/>
        <v>1.9370024687610324E-4</v>
      </c>
      <c r="Q935" s="24">
        <f t="shared" si="424"/>
        <v>1.874813108719238E-4</v>
      </c>
      <c r="R935" s="24">
        <f t="shared" si="424"/>
        <v>3.4965818746497744E-4</v>
      </c>
      <c r="S935" s="24">
        <f t="shared" si="424"/>
        <v>1.3564328937576198E-4</v>
      </c>
      <c r="T935" s="24">
        <f t="shared" si="424"/>
        <v>1.3223561094923337E-4</v>
      </c>
      <c r="U935" s="24">
        <f t="shared" si="424"/>
        <v>5.0994748817856502E-4</v>
      </c>
      <c r="V935" s="24">
        <f t="shared" si="424"/>
        <v>1.1840479693280156E-3</v>
      </c>
      <c r="W935" s="24">
        <f t="shared" si="424"/>
        <v>6.7480240010290334E-4</v>
      </c>
      <c r="X935" s="24">
        <f t="shared" si="424"/>
        <v>5.9399229710857765E-4</v>
      </c>
      <c r="Y935" s="24">
        <f t="shared" si="424"/>
        <v>1.0953742536134925E-3</v>
      </c>
      <c r="Z935" t="str">
        <f t="shared" si="403"/>
        <v>Bacteroidetes</v>
      </c>
    </row>
    <row r="936" spans="1:26" x14ac:dyDescent="0.2">
      <c r="A936" t="s">
        <v>523</v>
      </c>
      <c r="B936" s="24">
        <f t="shared" ref="B936:Y936" si="425">B409/B$525</f>
        <v>4.9299052472209137E-5</v>
      </c>
      <c r="C936" s="24">
        <f t="shared" si="425"/>
        <v>1.8775910968045899E-4</v>
      </c>
      <c r="D936" s="24">
        <f t="shared" si="425"/>
        <v>1.3733582800452913E-4</v>
      </c>
      <c r="E936" s="24">
        <f t="shared" si="425"/>
        <v>2.709877271566315E-4</v>
      </c>
      <c r="F936" s="24">
        <f t="shared" si="425"/>
        <v>2.9886509802369321E-4</v>
      </c>
      <c r="G936" s="24">
        <f t="shared" si="425"/>
        <v>1.4055985372132749E-8</v>
      </c>
      <c r="H936" s="24">
        <f t="shared" si="425"/>
        <v>4.0980642130080027E-7</v>
      </c>
      <c r="I936" s="24">
        <f t="shared" si="425"/>
        <v>2.300078288284978E-8</v>
      </c>
      <c r="J936" s="24">
        <f t="shared" si="425"/>
        <v>8.7512395517088587E-9</v>
      </c>
      <c r="K936" s="24">
        <f t="shared" si="425"/>
        <v>3.4339132873250129E-7</v>
      </c>
      <c r="L936" s="24">
        <f t="shared" si="425"/>
        <v>6.3386323028148162E-9</v>
      </c>
      <c r="M936" s="24">
        <f t="shared" si="425"/>
        <v>2.2565700630952745E-7</v>
      </c>
      <c r="N936" s="24">
        <f t="shared" si="425"/>
        <v>2.9523120124247509E-8</v>
      </c>
      <c r="O936" s="24">
        <f t="shared" si="425"/>
        <v>1.2419863872967864E-5</v>
      </c>
      <c r="P936" s="24">
        <f t="shared" si="425"/>
        <v>3.0234425971525534E-4</v>
      </c>
      <c r="Q936" s="24">
        <f t="shared" si="425"/>
        <v>3.7161588091276461E-4</v>
      </c>
      <c r="R936" s="24">
        <f t="shared" si="425"/>
        <v>1.5872397183849688E-8</v>
      </c>
      <c r="S936" s="24">
        <f t="shared" si="425"/>
        <v>1.7382018473571356E-7</v>
      </c>
      <c r="T936" s="24">
        <f t="shared" si="425"/>
        <v>6.5887033243590563E-6</v>
      </c>
      <c r="U936" s="24">
        <f t="shared" si="425"/>
        <v>6.0918872624364572E-8</v>
      </c>
      <c r="V936" s="24">
        <f t="shared" si="425"/>
        <v>1.055724527971665E-7</v>
      </c>
      <c r="W936" s="24">
        <f t="shared" si="425"/>
        <v>3.5861910597643147E-7</v>
      </c>
      <c r="X936" s="24">
        <f t="shared" si="425"/>
        <v>3.7594305398543091E-8</v>
      </c>
      <c r="Y936" s="24">
        <f t="shared" si="425"/>
        <v>2.7484707812983163E-8</v>
      </c>
      <c r="Z936" t="str">
        <f t="shared" si="403"/>
        <v>CP Aminicemantes (OP8)</v>
      </c>
    </row>
    <row r="937" spans="1:26" x14ac:dyDescent="0.2">
      <c r="A937" t="s">
        <v>524</v>
      </c>
      <c r="B937" s="24">
        <f t="shared" ref="B937:Y937" si="426">B410/B$525</f>
        <v>9.3601391161284584E-5</v>
      </c>
      <c r="C937" s="24">
        <f t="shared" si="426"/>
        <v>1.8750658319233689E-4</v>
      </c>
      <c r="D937" s="24">
        <f t="shared" si="426"/>
        <v>1.2630585441950496E-4</v>
      </c>
      <c r="E937" s="24">
        <f t="shared" si="426"/>
        <v>1.2390145574941324E-4</v>
      </c>
      <c r="F937" s="24">
        <f t="shared" si="426"/>
        <v>1.6411900315794651E-4</v>
      </c>
      <c r="G937" s="24">
        <f t="shared" si="426"/>
        <v>7.4870471649744942E-5</v>
      </c>
      <c r="H937" s="24">
        <f t="shared" si="426"/>
        <v>2.9741365096486275E-4</v>
      </c>
      <c r="I937" s="24">
        <f t="shared" si="426"/>
        <v>9.5185224693767855E-5</v>
      </c>
      <c r="J937" s="24">
        <f t="shared" si="426"/>
        <v>3.451727157806499E-5</v>
      </c>
      <c r="K937" s="24">
        <f t="shared" si="426"/>
        <v>5.5687807452420497E-4</v>
      </c>
      <c r="L937" s="24">
        <f t="shared" si="426"/>
        <v>3.9854617814088586E-5</v>
      </c>
      <c r="M937" s="24">
        <f t="shared" si="426"/>
        <v>8.5931299137442416E-4</v>
      </c>
      <c r="N937" s="24">
        <f t="shared" si="426"/>
        <v>2.5947431172290425E-5</v>
      </c>
      <c r="O937" s="24">
        <f t="shared" si="426"/>
        <v>1.2860437258804691E-4</v>
      </c>
      <c r="P937" s="24">
        <f t="shared" si="426"/>
        <v>1.0552198096404205E-4</v>
      </c>
      <c r="Q937" s="24">
        <f t="shared" si="426"/>
        <v>1.4884857783522347E-4</v>
      </c>
      <c r="R937" s="24">
        <f t="shared" si="426"/>
        <v>1.0648488585288289E-4</v>
      </c>
      <c r="S937" s="24">
        <f t="shared" si="426"/>
        <v>3.5345010752271762E-4</v>
      </c>
      <c r="T937" s="24">
        <f t="shared" si="426"/>
        <v>3.1568830206240921E-4</v>
      </c>
      <c r="U937" s="24">
        <f t="shared" si="426"/>
        <v>3.7192201455099759E-5</v>
      </c>
      <c r="V937" s="24">
        <f t="shared" si="426"/>
        <v>3.6586666005287004E-5</v>
      </c>
      <c r="W937" s="24">
        <f t="shared" si="426"/>
        <v>3.3632326015127132E-5</v>
      </c>
      <c r="X937" s="24">
        <f t="shared" si="426"/>
        <v>6.1871992605435771E-5</v>
      </c>
      <c r="Y937" s="24">
        <f t="shared" si="426"/>
        <v>4.9398281868041952E-5</v>
      </c>
      <c r="Z937" t="str">
        <f t="shared" si="403"/>
        <v>Alphaproteobacteria non LD12</v>
      </c>
    </row>
    <row r="938" spans="1:26" x14ac:dyDescent="0.2">
      <c r="A938" t="s">
        <v>525</v>
      </c>
      <c r="B938" s="24">
        <f t="shared" ref="B938:Y938" si="427">B411/B$525</f>
        <v>1.9937791999703622E-4</v>
      </c>
      <c r="C938" s="24">
        <f t="shared" si="427"/>
        <v>1.8744843930372583E-4</v>
      </c>
      <c r="D938" s="24">
        <f t="shared" si="427"/>
        <v>2.1188449424972117E-4</v>
      </c>
      <c r="E938" s="24">
        <f t="shared" si="427"/>
        <v>2.3907762385462749E-4</v>
      </c>
      <c r="F938" s="24">
        <f t="shared" si="427"/>
        <v>1.6249554383005602E-4</v>
      </c>
      <c r="G938" s="24">
        <f t="shared" si="427"/>
        <v>3.3188366648045339E-4</v>
      </c>
      <c r="H938" s="24">
        <f t="shared" si="427"/>
        <v>2.4204585038630811E-4</v>
      </c>
      <c r="I938" s="24">
        <f t="shared" si="427"/>
        <v>3.3092683618892918E-4</v>
      </c>
      <c r="J938" s="24">
        <f t="shared" si="427"/>
        <v>2.2062428740839805E-4</v>
      </c>
      <c r="K938" s="24">
        <f t="shared" si="427"/>
        <v>1.6443764230257086E-4</v>
      </c>
      <c r="L938" s="24">
        <f t="shared" si="427"/>
        <v>2.2801737392941796E-4</v>
      </c>
      <c r="M938" s="24">
        <f t="shared" si="427"/>
        <v>1.5020586075041586E-4</v>
      </c>
      <c r="N938" s="24">
        <f t="shared" si="427"/>
        <v>2.2986226874922109E-4</v>
      </c>
      <c r="O938" s="24">
        <f t="shared" si="427"/>
        <v>2.1372418606498432E-4</v>
      </c>
      <c r="P938" s="24">
        <f t="shared" si="427"/>
        <v>1.4516069919698281E-4</v>
      </c>
      <c r="Q938" s="24">
        <f t="shared" si="427"/>
        <v>1.4598064540397412E-4</v>
      </c>
      <c r="R938" s="24">
        <f t="shared" si="427"/>
        <v>2.3056853407541489E-4</v>
      </c>
      <c r="S938" s="24">
        <f t="shared" si="427"/>
        <v>1.6419556802015805E-4</v>
      </c>
      <c r="T938" s="24">
        <f t="shared" si="427"/>
        <v>1.1523877112709222E-4</v>
      </c>
      <c r="U938" s="24">
        <f t="shared" si="427"/>
        <v>3.0076221448721265E-4</v>
      </c>
      <c r="V938" s="24">
        <f t="shared" si="427"/>
        <v>4.9027546019695192E-4</v>
      </c>
      <c r="W938" s="24">
        <f t="shared" si="427"/>
        <v>3.4546142676706107E-4</v>
      </c>
      <c r="X938" s="24">
        <f t="shared" si="427"/>
        <v>3.2599581276131462E-4</v>
      </c>
      <c r="Y938" s="24">
        <f t="shared" si="427"/>
        <v>4.6287921443783091E-4</v>
      </c>
      <c r="Z938" t="str">
        <f t="shared" si="403"/>
        <v>Bacteroidetes</v>
      </c>
    </row>
    <row r="939" spans="1:26" x14ac:dyDescent="0.2">
      <c r="A939" t="s">
        <v>526</v>
      </c>
      <c r="B939" s="24">
        <f t="shared" ref="B939:Y939" si="428">B412/B$525</f>
        <v>1.882398603456396E-4</v>
      </c>
      <c r="C939" s="24">
        <f t="shared" si="428"/>
        <v>1.8686558943335478E-4</v>
      </c>
      <c r="D939" s="24">
        <f t="shared" si="428"/>
        <v>1.6809987844435654E-4</v>
      </c>
      <c r="E939" s="24">
        <f t="shared" si="428"/>
        <v>2.0911136271837904E-4</v>
      </c>
      <c r="F939" s="24">
        <f t="shared" si="428"/>
        <v>1.5860459900622297E-4</v>
      </c>
      <c r="G939" s="24">
        <f t="shared" si="428"/>
        <v>3.6249435607277634E-4</v>
      </c>
      <c r="H939" s="24">
        <f t="shared" si="428"/>
        <v>1.3433316237601703E-4</v>
      </c>
      <c r="I939" s="24">
        <f t="shared" si="428"/>
        <v>3.4762043689813928E-4</v>
      </c>
      <c r="J939" s="24">
        <f t="shared" si="428"/>
        <v>5.4938224150232623E-4</v>
      </c>
      <c r="K939" s="24">
        <f t="shared" si="428"/>
        <v>1.5084511128962468E-5</v>
      </c>
      <c r="L939" s="24">
        <f t="shared" si="428"/>
        <v>5.4063629401306199E-4</v>
      </c>
      <c r="M939" s="24">
        <f t="shared" si="428"/>
        <v>2.5348778122920961E-5</v>
      </c>
      <c r="N939" s="24">
        <f t="shared" si="428"/>
        <v>6.8561356285473782E-4</v>
      </c>
      <c r="O939" s="24">
        <f t="shared" si="428"/>
        <v>3.0869456916652964E-4</v>
      </c>
      <c r="P939" s="24">
        <f t="shared" si="428"/>
        <v>1.9333418430673744E-4</v>
      </c>
      <c r="Q939" s="24">
        <f t="shared" si="428"/>
        <v>2.0391831408499928E-4</v>
      </c>
      <c r="R939" s="24">
        <f t="shared" si="428"/>
        <v>3.4282953889875435E-4</v>
      </c>
      <c r="S939" s="24">
        <f t="shared" si="428"/>
        <v>1.2367065228841112E-4</v>
      </c>
      <c r="T939" s="24">
        <f t="shared" si="428"/>
        <v>1.0727020422724557E-4</v>
      </c>
      <c r="U939" s="24">
        <f t="shared" si="428"/>
        <v>5.0197455347189774E-4</v>
      </c>
      <c r="V939" s="24">
        <f t="shared" si="428"/>
        <v>4.1193310601025755E-4</v>
      </c>
      <c r="W939" s="24">
        <f t="shared" si="428"/>
        <v>5.7641298990582549E-4</v>
      </c>
      <c r="X939" s="24">
        <f t="shared" si="428"/>
        <v>4.7826033123333665E-4</v>
      </c>
      <c r="Y939" s="24">
        <f t="shared" si="428"/>
        <v>4.311130327361777E-4</v>
      </c>
      <c r="Z939" t="str">
        <f t="shared" si="403"/>
        <v>Betaproteobacteria</v>
      </c>
    </row>
    <row r="940" spans="1:26" x14ac:dyDescent="0.2">
      <c r="A940" t="s">
        <v>527</v>
      </c>
      <c r="B940" s="24">
        <f t="shared" ref="B940:Y940" si="429">B413/B$525</f>
        <v>1.9855039824003887E-4</v>
      </c>
      <c r="C940" s="24">
        <f t="shared" si="429"/>
        <v>1.8343610291293432E-4</v>
      </c>
      <c r="D940" s="24">
        <f t="shared" si="429"/>
        <v>1.9154021863427884E-4</v>
      </c>
      <c r="E940" s="24">
        <f t="shared" si="429"/>
        <v>1.4053456391919852E-4</v>
      </c>
      <c r="F940" s="24">
        <f t="shared" si="429"/>
        <v>1.719349622000601E-4</v>
      </c>
      <c r="G940" s="24">
        <f t="shared" si="429"/>
        <v>4.9243347378276131E-5</v>
      </c>
      <c r="H940" s="24">
        <f t="shared" si="429"/>
        <v>6.6064218903273068E-4</v>
      </c>
      <c r="I940" s="24">
        <f t="shared" si="429"/>
        <v>4.7723877745509783E-5</v>
      </c>
      <c r="J940" s="24">
        <f t="shared" si="429"/>
        <v>6.3322964756946072E-5</v>
      </c>
      <c r="K940" s="24">
        <f t="shared" si="429"/>
        <v>1.0850969738492979E-3</v>
      </c>
      <c r="L940" s="24">
        <f t="shared" si="429"/>
        <v>6.1508903082978225E-5</v>
      </c>
      <c r="M940" s="24">
        <f t="shared" si="429"/>
        <v>5.7955774923857306E-4</v>
      </c>
      <c r="N940" s="24">
        <f t="shared" si="429"/>
        <v>5.0947227077397378E-5</v>
      </c>
      <c r="O940" s="24">
        <f t="shared" si="429"/>
        <v>1.4095928351510236E-4</v>
      </c>
      <c r="P940" s="24">
        <f t="shared" si="429"/>
        <v>2.1940225499477434E-4</v>
      </c>
      <c r="Q940" s="24">
        <f t="shared" si="429"/>
        <v>1.660466468393352E-4</v>
      </c>
      <c r="R940" s="24">
        <f t="shared" si="429"/>
        <v>5.0958739208111866E-5</v>
      </c>
      <c r="S940" s="24">
        <f t="shared" si="429"/>
        <v>4.9600323984227415E-4</v>
      </c>
      <c r="T940" s="24">
        <f t="shared" si="429"/>
        <v>5.0106548741508515E-4</v>
      </c>
      <c r="U940" s="24">
        <f t="shared" si="429"/>
        <v>3.1565043578544771E-5</v>
      </c>
      <c r="V940" s="24">
        <f t="shared" si="429"/>
        <v>2.5574314474675114E-5</v>
      </c>
      <c r="W940" s="24">
        <f t="shared" si="429"/>
        <v>3.5012640533953958E-5</v>
      </c>
      <c r="X940" s="24">
        <f t="shared" si="429"/>
        <v>4.0793647332145427E-5</v>
      </c>
      <c r="Y940" s="24">
        <f t="shared" si="429"/>
        <v>2.2696953908514313E-5</v>
      </c>
      <c r="Z940" t="str">
        <f t="shared" si="403"/>
        <v>Planctomycetes (Phycisphaerae)</v>
      </c>
    </row>
    <row r="941" spans="1:26" x14ac:dyDescent="0.2">
      <c r="A941" t="s">
        <v>528</v>
      </c>
      <c r="B941" s="24">
        <f t="shared" ref="B941:Y941" si="430">B414/B$525</f>
        <v>7.9199920799265223E-4</v>
      </c>
      <c r="C941" s="24">
        <f t="shared" si="430"/>
        <v>1.8322417887741815E-4</v>
      </c>
      <c r="D941" s="24">
        <f t="shared" si="430"/>
        <v>7.4140800115115332E-4</v>
      </c>
      <c r="E941" s="24">
        <f t="shared" si="430"/>
        <v>2.0940910150846068E-4</v>
      </c>
      <c r="F941" s="24">
        <f t="shared" si="430"/>
        <v>3.1558421056956801E-4</v>
      </c>
      <c r="G941" s="24">
        <f t="shared" si="430"/>
        <v>5.8761795090835474E-8</v>
      </c>
      <c r="H941" s="24">
        <f t="shared" si="430"/>
        <v>3.4941511095015836E-6</v>
      </c>
      <c r="I941" s="24">
        <f t="shared" si="430"/>
        <v>0</v>
      </c>
      <c r="J941" s="24">
        <f t="shared" si="430"/>
        <v>0</v>
      </c>
      <c r="K941" s="24">
        <f t="shared" si="430"/>
        <v>2.2530946877001269E-6</v>
      </c>
      <c r="L941" s="24">
        <f t="shared" si="430"/>
        <v>0</v>
      </c>
      <c r="M941" s="24">
        <f t="shared" si="430"/>
        <v>3.0638243264487303E-8</v>
      </c>
      <c r="N941" s="24">
        <f t="shared" si="430"/>
        <v>0</v>
      </c>
      <c r="O941" s="24">
        <f t="shared" si="430"/>
        <v>2.6950383391693728E-4</v>
      </c>
      <c r="P941" s="24">
        <f t="shared" si="430"/>
        <v>4.8168340082681879E-4</v>
      </c>
      <c r="Q941" s="24">
        <f t="shared" si="430"/>
        <v>1.9553622197849055E-4</v>
      </c>
      <c r="R941" s="24">
        <f t="shared" si="430"/>
        <v>0</v>
      </c>
      <c r="S941" s="24">
        <f t="shared" si="430"/>
        <v>4.7880555718101328E-7</v>
      </c>
      <c r="T941" s="24">
        <f t="shared" si="430"/>
        <v>6.289404968910515E-5</v>
      </c>
      <c r="U941" s="24">
        <f t="shared" si="430"/>
        <v>5.6701754812588347E-8</v>
      </c>
      <c r="V941" s="24">
        <f t="shared" si="430"/>
        <v>2.1268755151128904E-8</v>
      </c>
      <c r="W941" s="24">
        <f t="shared" si="430"/>
        <v>1.7289949877767614E-7</v>
      </c>
      <c r="X941" s="24">
        <f t="shared" si="430"/>
        <v>4.967870545472519E-9</v>
      </c>
      <c r="Y941" s="24">
        <f t="shared" si="430"/>
        <v>1.6008382558763312E-8</v>
      </c>
      <c r="Z941" t="str">
        <f t="shared" si="403"/>
        <v>CP WOR-2 Omnitrophica</v>
      </c>
    </row>
    <row r="942" spans="1:26" x14ac:dyDescent="0.2">
      <c r="A942" t="s">
        <v>529</v>
      </c>
      <c r="B942" s="24">
        <f t="shared" ref="B942:Y942" si="431">B415/B$525</f>
        <v>1.919412319639858E-4</v>
      </c>
      <c r="C942" s="24">
        <f t="shared" si="431"/>
        <v>1.8281756786937191E-4</v>
      </c>
      <c r="D942" s="24">
        <f t="shared" si="431"/>
        <v>1.7395794667491188E-4</v>
      </c>
      <c r="E942" s="24">
        <f t="shared" si="431"/>
        <v>2.2713813646938657E-4</v>
      </c>
      <c r="F942" s="24">
        <f t="shared" si="431"/>
        <v>1.6874916840600864E-4</v>
      </c>
      <c r="G942" s="24">
        <f t="shared" si="431"/>
        <v>4.4359825735421386E-4</v>
      </c>
      <c r="H942" s="24">
        <f t="shared" si="431"/>
        <v>1.8081423810675955E-4</v>
      </c>
      <c r="I942" s="24">
        <f t="shared" si="431"/>
        <v>2.7255024697205255E-4</v>
      </c>
      <c r="J942" s="24">
        <f t="shared" si="431"/>
        <v>2.2629506317410486E-5</v>
      </c>
      <c r="K942" s="24">
        <f t="shared" si="431"/>
        <v>1.7002628016024813E-6</v>
      </c>
      <c r="L942" s="24">
        <f t="shared" si="431"/>
        <v>1.9539984482492205E-5</v>
      </c>
      <c r="M942" s="24">
        <f t="shared" si="431"/>
        <v>2.6447958863994825E-6</v>
      </c>
      <c r="N942" s="24">
        <f t="shared" si="431"/>
        <v>3.0522737772413119E-5</v>
      </c>
      <c r="O942" s="24">
        <f t="shared" si="431"/>
        <v>2.9567223227564863E-6</v>
      </c>
      <c r="P942" s="24">
        <f t="shared" si="431"/>
        <v>3.9234962567495274E-6</v>
      </c>
      <c r="Q942" s="24">
        <f t="shared" si="431"/>
        <v>4.1015819745155905E-6</v>
      </c>
      <c r="R942" s="24">
        <f t="shared" si="431"/>
        <v>3.8715134923192716E-6</v>
      </c>
      <c r="S942" s="24">
        <f t="shared" si="431"/>
        <v>1.4715805564275035E-6</v>
      </c>
      <c r="T942" s="24">
        <f t="shared" si="431"/>
        <v>3.3399499951500796E-6</v>
      </c>
      <c r="U942" s="24">
        <f t="shared" si="431"/>
        <v>3.1989729519926667E-6</v>
      </c>
      <c r="V942" s="24">
        <f t="shared" si="431"/>
        <v>2.3541952372018346E-6</v>
      </c>
      <c r="W942" s="24">
        <f t="shared" si="431"/>
        <v>2.851620841298846E-6</v>
      </c>
      <c r="X942" s="24">
        <f t="shared" si="431"/>
        <v>2.2494139744176631E-6</v>
      </c>
      <c r="Y942" s="24">
        <f t="shared" si="431"/>
        <v>2.3853055127708817E-6</v>
      </c>
      <c r="Z942" t="str">
        <f t="shared" si="403"/>
        <v>Alphaproteobacteria non LD12</v>
      </c>
    </row>
    <row r="943" spans="1:26" x14ac:dyDescent="0.2">
      <c r="A943" t="s">
        <v>530</v>
      </c>
      <c r="B943" s="24">
        <f t="shared" ref="B943:Y943" si="432">B416/B$525</f>
        <v>2.0762638416892644E-4</v>
      </c>
      <c r="C943" s="24">
        <f t="shared" si="432"/>
        <v>1.8037307396407057E-4</v>
      </c>
      <c r="D943" s="24">
        <f t="shared" si="432"/>
        <v>1.9744781507237489E-4</v>
      </c>
      <c r="E943" s="24">
        <f t="shared" si="432"/>
        <v>1.8076455615317018E-4</v>
      </c>
      <c r="F943" s="24">
        <f t="shared" si="432"/>
        <v>1.6491059539216639E-4</v>
      </c>
      <c r="G943" s="24">
        <f t="shared" si="432"/>
        <v>2.8777371973044908E-4</v>
      </c>
      <c r="H943" s="24">
        <f t="shared" si="432"/>
        <v>1.6421126462063448E-4</v>
      </c>
      <c r="I943" s="24">
        <f t="shared" si="432"/>
        <v>3.3631717025411374E-4</v>
      </c>
      <c r="J943" s="24">
        <f t="shared" si="432"/>
        <v>5.7377145640648654E-4</v>
      </c>
      <c r="K943" s="24">
        <f t="shared" si="432"/>
        <v>3.3570797028154886E-5</v>
      </c>
      <c r="L943" s="24">
        <f t="shared" si="432"/>
        <v>4.7853619711959934E-4</v>
      </c>
      <c r="M943" s="24">
        <f t="shared" si="432"/>
        <v>4.8743534781810507E-5</v>
      </c>
      <c r="N943" s="24">
        <f t="shared" si="432"/>
        <v>4.7083156305078905E-4</v>
      </c>
      <c r="O943" s="24">
        <f t="shared" si="432"/>
        <v>2.3936732764963872E-4</v>
      </c>
      <c r="P943" s="24">
        <f t="shared" si="432"/>
        <v>2.0577855495841128E-4</v>
      </c>
      <c r="Q943" s="24">
        <f t="shared" si="432"/>
        <v>1.7863254074962923E-4</v>
      </c>
      <c r="R943" s="24">
        <f t="shared" si="432"/>
        <v>2.9582622231605457E-4</v>
      </c>
      <c r="S943" s="24">
        <f t="shared" si="432"/>
        <v>1.1555171844972379E-4</v>
      </c>
      <c r="T943" s="24">
        <f t="shared" si="432"/>
        <v>1.4450110861645476E-4</v>
      </c>
      <c r="U943" s="24">
        <f t="shared" si="432"/>
        <v>3.1188697218775986E-4</v>
      </c>
      <c r="V943" s="24">
        <f t="shared" si="432"/>
        <v>1.956549429027746E-4</v>
      </c>
      <c r="W943" s="24">
        <f t="shared" si="432"/>
        <v>3.2058460009102863E-4</v>
      </c>
      <c r="X943" s="24">
        <f t="shared" si="432"/>
        <v>3.9415980476353423E-4</v>
      </c>
      <c r="Y943" s="24">
        <f t="shared" si="432"/>
        <v>2.2096850666311832E-4</v>
      </c>
      <c r="Z943" t="str">
        <f t="shared" si="403"/>
        <v>Betaproteobacteria</v>
      </c>
    </row>
    <row r="944" spans="1:26" x14ac:dyDescent="0.2">
      <c r="A944" t="s">
        <v>531</v>
      </c>
      <c r="B944" s="24">
        <f t="shared" ref="B944:Y944" si="433">B417/B$525</f>
        <v>2.5406015044659471E-4</v>
      </c>
      <c r="C944" s="24">
        <f t="shared" si="433"/>
        <v>1.7834511321711022E-4</v>
      </c>
      <c r="D944" s="24">
        <f t="shared" si="433"/>
        <v>1.983303645387153E-4</v>
      </c>
      <c r="E944" s="24">
        <f t="shared" si="433"/>
        <v>1.3977095292889503E-4</v>
      </c>
      <c r="F944" s="24">
        <f t="shared" si="433"/>
        <v>1.8601062401305625E-4</v>
      </c>
      <c r="G944" s="24">
        <f t="shared" si="433"/>
        <v>3.2552636222910362E-6</v>
      </c>
      <c r="H944" s="24">
        <f t="shared" si="433"/>
        <v>8.5156519855215593E-4</v>
      </c>
      <c r="I944" s="24">
        <f t="shared" si="433"/>
        <v>1.9722427561709211E-6</v>
      </c>
      <c r="J944" s="24">
        <f t="shared" si="433"/>
        <v>3.1241644532956499E-6</v>
      </c>
      <c r="K944" s="24">
        <f t="shared" si="433"/>
        <v>1.2996713423578847E-3</v>
      </c>
      <c r="L944" s="24">
        <f t="shared" si="433"/>
        <v>2.9180066637416913E-6</v>
      </c>
      <c r="M944" s="24">
        <f t="shared" si="433"/>
        <v>9.8330824324989767E-4</v>
      </c>
      <c r="N944" s="24">
        <f t="shared" si="433"/>
        <v>1.8238184215648219E-6</v>
      </c>
      <c r="O944" s="24">
        <f t="shared" si="433"/>
        <v>2.3223696581929043E-4</v>
      </c>
      <c r="P944" s="24">
        <f t="shared" si="433"/>
        <v>4.2561360318612082E-4</v>
      </c>
      <c r="Q944" s="24">
        <f t="shared" si="433"/>
        <v>2.5944416997655215E-4</v>
      </c>
      <c r="R944" s="24">
        <f t="shared" si="433"/>
        <v>1.2769452495322215E-5</v>
      </c>
      <c r="S944" s="24">
        <f t="shared" si="433"/>
        <v>7.0755115895371906E-4</v>
      </c>
      <c r="T944" s="24">
        <f t="shared" si="433"/>
        <v>2.0414205572375143E-3</v>
      </c>
      <c r="U944" s="24">
        <f t="shared" si="433"/>
        <v>1.7173157425648071E-6</v>
      </c>
      <c r="V944" s="24">
        <f t="shared" si="433"/>
        <v>2.8001438410414688E-6</v>
      </c>
      <c r="W944" s="24">
        <f t="shared" si="433"/>
        <v>3.2418405550189018E-6</v>
      </c>
      <c r="X944" s="24">
        <f t="shared" si="433"/>
        <v>2.610301962660224E-6</v>
      </c>
      <c r="Y944" s="24">
        <f t="shared" si="433"/>
        <v>1.1794382588128454E-6</v>
      </c>
      <c r="Z944" t="str">
        <f t="shared" si="403"/>
        <v>Planctomycetes</v>
      </c>
    </row>
    <row r="945" spans="1:26" x14ac:dyDescent="0.2">
      <c r="A945" t="s">
        <v>532</v>
      </c>
      <c r="B945" s="24">
        <f t="shared" ref="B945:Y945" si="434">B418/B$525</f>
        <v>2.3656908082306655E-5</v>
      </c>
      <c r="C945" s="24">
        <f t="shared" si="434"/>
        <v>1.7709984153679783E-4</v>
      </c>
      <c r="D945" s="24">
        <f t="shared" si="434"/>
        <v>9.1931600398807343E-5</v>
      </c>
      <c r="E945" s="24">
        <f t="shared" si="434"/>
        <v>5.1045576871006106E-5</v>
      </c>
      <c r="F945" s="24">
        <f t="shared" si="434"/>
        <v>1.3171068849511327E-4</v>
      </c>
      <c r="G945" s="24">
        <f t="shared" si="434"/>
        <v>8.3934396986600944E-7</v>
      </c>
      <c r="H945" s="24">
        <f t="shared" si="434"/>
        <v>3.3907516225817677E-4</v>
      </c>
      <c r="I945" s="24">
        <f t="shared" si="434"/>
        <v>2.4443009530373791E-7</v>
      </c>
      <c r="J945" s="24">
        <f t="shared" si="434"/>
        <v>2.2684817875736575E-7</v>
      </c>
      <c r="K945" s="24">
        <f t="shared" si="434"/>
        <v>3.6661021307725502E-4</v>
      </c>
      <c r="L945" s="24">
        <f t="shared" si="434"/>
        <v>3.8205165323948191E-7</v>
      </c>
      <c r="M945" s="24">
        <f t="shared" si="434"/>
        <v>1.7001169117829192E-4</v>
      </c>
      <c r="N945" s="24">
        <f t="shared" si="434"/>
        <v>1.9256798536176669E-7</v>
      </c>
      <c r="O945" s="24">
        <f t="shared" si="434"/>
        <v>6.6125438276558283E-5</v>
      </c>
      <c r="P945" s="24">
        <f t="shared" si="434"/>
        <v>7.9500842006265067E-5</v>
      </c>
      <c r="Q945" s="24">
        <f t="shared" si="434"/>
        <v>6.9123747599674057E-5</v>
      </c>
      <c r="R945" s="24">
        <f t="shared" si="434"/>
        <v>8.4814164851968998E-6</v>
      </c>
      <c r="S945" s="24">
        <f t="shared" si="434"/>
        <v>5.122448536245091E-4</v>
      </c>
      <c r="T945" s="24">
        <f t="shared" si="434"/>
        <v>1.8389562732862993E-4</v>
      </c>
      <c r="U945" s="24">
        <f t="shared" si="434"/>
        <v>1.7932404000979743E-7</v>
      </c>
      <c r="V945" s="24">
        <f t="shared" si="434"/>
        <v>8.2123864186053027E-7</v>
      </c>
      <c r="W945" s="24">
        <f t="shared" si="434"/>
        <v>4.1970982606833057E-7</v>
      </c>
      <c r="X945" s="24">
        <f t="shared" si="434"/>
        <v>2.9485811940320673E-7</v>
      </c>
      <c r="Y945" s="24">
        <f t="shared" si="434"/>
        <v>8.2920842069937778E-8</v>
      </c>
      <c r="Z945" t="str">
        <f t="shared" si="403"/>
        <v>Armatimonadetes</v>
      </c>
    </row>
    <row r="946" spans="1:26" x14ac:dyDescent="0.2">
      <c r="A946" t="s">
        <v>533</v>
      </c>
      <c r="B946" s="24">
        <f t="shared" ref="B946:Y946" si="435">B419/B$525</f>
        <v>1.640044907027038E-4</v>
      </c>
      <c r="C946" s="24">
        <f t="shared" si="435"/>
        <v>1.7336981280565168E-4</v>
      </c>
      <c r="D946" s="24">
        <f t="shared" si="435"/>
        <v>1.89984483855916E-4</v>
      </c>
      <c r="E946" s="24">
        <f t="shared" si="435"/>
        <v>9.3704924892115582E-5</v>
      </c>
      <c r="F946" s="24">
        <f t="shared" si="435"/>
        <v>1.5322182794872102E-4</v>
      </c>
      <c r="G946" s="24">
        <f t="shared" si="435"/>
        <v>1.2990694920754258E-5</v>
      </c>
      <c r="H946" s="24">
        <f t="shared" si="435"/>
        <v>3.9795369817958797E-4</v>
      </c>
      <c r="I946" s="24">
        <f t="shared" si="435"/>
        <v>1.0455508519063656E-5</v>
      </c>
      <c r="J946" s="24">
        <f t="shared" si="435"/>
        <v>1.5156790544002048E-5</v>
      </c>
      <c r="K946" s="24">
        <f t="shared" si="435"/>
        <v>5.087344939620317E-4</v>
      </c>
      <c r="L946" s="24">
        <f t="shared" si="435"/>
        <v>1.3930093947702362E-5</v>
      </c>
      <c r="M946" s="24">
        <f t="shared" si="435"/>
        <v>4.6528056636076172E-4</v>
      </c>
      <c r="N946" s="24">
        <f t="shared" si="435"/>
        <v>1.6243602797179058E-5</v>
      </c>
      <c r="O946" s="24">
        <f t="shared" si="435"/>
        <v>1.1901571737752527E-4</v>
      </c>
      <c r="P946" s="24">
        <f t="shared" si="435"/>
        <v>1.191932451908473E-4</v>
      </c>
      <c r="Q946" s="24">
        <f t="shared" si="435"/>
        <v>1.2992518832346598E-4</v>
      </c>
      <c r="R946" s="24">
        <f t="shared" si="435"/>
        <v>1.8442606125900922E-5</v>
      </c>
      <c r="S946" s="24">
        <f t="shared" si="435"/>
        <v>6.2123352216911741E-4</v>
      </c>
      <c r="T946" s="24">
        <f t="shared" si="435"/>
        <v>7.3451632341570974E-4</v>
      </c>
      <c r="U946" s="24">
        <f t="shared" si="435"/>
        <v>8.3339626322632385E-6</v>
      </c>
      <c r="V946" s="24">
        <f t="shared" si="435"/>
        <v>5.8353828424198398E-6</v>
      </c>
      <c r="W946" s="24">
        <f t="shared" si="435"/>
        <v>7.9478067138306789E-6</v>
      </c>
      <c r="X946" s="24">
        <f t="shared" si="435"/>
        <v>1.0534414279445433E-5</v>
      </c>
      <c r="Y946" s="24">
        <f t="shared" si="435"/>
        <v>8.0723926446657789E-6</v>
      </c>
      <c r="Z946" t="str">
        <f t="shared" si="403"/>
        <v>Actinobacteria</v>
      </c>
    </row>
    <row r="947" spans="1:26" x14ac:dyDescent="0.2">
      <c r="A947" t="s">
        <v>534</v>
      </c>
      <c r="B947" s="24">
        <f t="shared" ref="B947:Y947" si="436">B420/B$525</f>
        <v>7.8418491938673054E-4</v>
      </c>
      <c r="C947" s="24">
        <f t="shared" si="436"/>
        <v>1.7156568853352193E-4</v>
      </c>
      <c r="D947" s="24">
        <f t="shared" si="436"/>
        <v>2.6267562218537703E-4</v>
      </c>
      <c r="E947" s="24">
        <f t="shared" si="436"/>
        <v>8.8345651440224486E-5</v>
      </c>
      <c r="F947" s="24">
        <f t="shared" si="436"/>
        <v>1.8156387915342338E-4</v>
      </c>
      <c r="G947" s="24">
        <f t="shared" si="436"/>
        <v>6.5942409923946612E-7</v>
      </c>
      <c r="H947" s="24">
        <f t="shared" si="436"/>
        <v>4.1730291383804716E-4</v>
      </c>
      <c r="I947" s="24">
        <f t="shared" si="436"/>
        <v>3.0808816007579076E-7</v>
      </c>
      <c r="J947" s="24">
        <f t="shared" si="436"/>
        <v>6.3224589289588651E-7</v>
      </c>
      <c r="K947" s="24">
        <f t="shared" si="436"/>
        <v>4.8045291801999046E-4</v>
      </c>
      <c r="L947" s="24">
        <f t="shared" si="436"/>
        <v>3.3796288578265736E-7</v>
      </c>
      <c r="M947" s="24">
        <f t="shared" si="436"/>
        <v>2.6326477351419675E-5</v>
      </c>
      <c r="N947" s="24">
        <f t="shared" si="436"/>
        <v>5.3542637344666816E-7</v>
      </c>
      <c r="O947" s="24">
        <f t="shared" si="436"/>
        <v>4.7215175981777388E-4</v>
      </c>
      <c r="P947" s="24">
        <f t="shared" si="436"/>
        <v>4.3675914757230599E-4</v>
      </c>
      <c r="Q947" s="24">
        <f t="shared" si="436"/>
        <v>2.6519908231777855E-4</v>
      </c>
      <c r="R947" s="24">
        <f t="shared" si="436"/>
        <v>4.4754931097166621E-7</v>
      </c>
      <c r="S947" s="24">
        <f t="shared" si="436"/>
        <v>1.5841615956816341E-5</v>
      </c>
      <c r="T947" s="24">
        <f t="shared" si="436"/>
        <v>6.0041224230550378E-3</v>
      </c>
      <c r="U947" s="24">
        <f t="shared" si="436"/>
        <v>1.7323185853219859E-6</v>
      </c>
      <c r="V947" s="24">
        <f t="shared" si="436"/>
        <v>1.5088824067593968E-6</v>
      </c>
      <c r="W947" s="24">
        <f t="shared" si="436"/>
        <v>5.0332021054232275E-6</v>
      </c>
      <c r="X947" s="24">
        <f t="shared" si="436"/>
        <v>8.9038489830093645E-7</v>
      </c>
      <c r="Y947" s="24">
        <f t="shared" si="436"/>
        <v>1.0558133912575074E-6</v>
      </c>
      <c r="Z947" t="str">
        <f t="shared" si="403"/>
        <v>Betaproteobacteria</v>
      </c>
    </row>
    <row r="948" spans="1:26" x14ac:dyDescent="0.2">
      <c r="A948" t="s">
        <v>535</v>
      </c>
      <c r="B948" s="24">
        <f t="shared" ref="B948:Y948" si="437">B421/B$525</f>
        <v>5.4402675356471852E-4</v>
      </c>
      <c r="C948" s="24">
        <f t="shared" si="437"/>
        <v>1.7121773978565294E-4</v>
      </c>
      <c r="D948" s="24">
        <f t="shared" si="437"/>
        <v>8.4060184338062235E-4</v>
      </c>
      <c r="E948" s="24">
        <f t="shared" si="437"/>
        <v>1.6828160605901875E-4</v>
      </c>
      <c r="F948" s="24">
        <f t="shared" si="437"/>
        <v>2.4913000306707412E-4</v>
      </c>
      <c r="G948" s="24">
        <f t="shared" si="437"/>
        <v>1.4972221146043043E-7</v>
      </c>
      <c r="H948" s="24">
        <f t="shared" si="437"/>
        <v>4.0757598754673998E-6</v>
      </c>
      <c r="I948" s="24">
        <f t="shared" si="437"/>
        <v>2.870194066080461E-9</v>
      </c>
      <c r="J948" s="24">
        <f t="shared" si="437"/>
        <v>1.1802065877879627E-8</v>
      </c>
      <c r="K948" s="24">
        <f t="shared" si="437"/>
        <v>1.8054949773610262E-6</v>
      </c>
      <c r="L948" s="24">
        <f t="shared" si="437"/>
        <v>5.5764377133032558E-9</v>
      </c>
      <c r="M948" s="24">
        <f t="shared" si="437"/>
        <v>6.2240478956216028E-7</v>
      </c>
      <c r="N948" s="24">
        <f t="shared" si="437"/>
        <v>0</v>
      </c>
      <c r="O948" s="24">
        <f t="shared" si="437"/>
        <v>1.0490968941336734E-4</v>
      </c>
      <c r="P948" s="24">
        <f t="shared" si="437"/>
        <v>2.1617839175175143E-4</v>
      </c>
      <c r="Q948" s="24">
        <f t="shared" si="437"/>
        <v>1.0478310718526113E-4</v>
      </c>
      <c r="R948" s="24">
        <f t="shared" si="437"/>
        <v>5.363354895740816E-8</v>
      </c>
      <c r="S948" s="24">
        <f t="shared" si="437"/>
        <v>7.6314389563669427E-7</v>
      </c>
      <c r="T948" s="24">
        <f t="shared" si="437"/>
        <v>5.3268237194745947E-5</v>
      </c>
      <c r="U948" s="24">
        <f t="shared" si="437"/>
        <v>1.4734904052415497E-8</v>
      </c>
      <c r="V948" s="24">
        <f t="shared" si="437"/>
        <v>4.0520805362660085E-8</v>
      </c>
      <c r="W948" s="24">
        <f t="shared" si="437"/>
        <v>2.9550923126943749E-8</v>
      </c>
      <c r="X948" s="24">
        <f t="shared" si="437"/>
        <v>1.1723569989793018E-8</v>
      </c>
      <c r="Y948" s="24">
        <f t="shared" si="437"/>
        <v>1.8309509294217747E-8</v>
      </c>
      <c r="Z948" t="str">
        <f t="shared" si="403"/>
        <v>CP Moranbacteria</v>
      </c>
    </row>
    <row r="949" spans="1:26" x14ac:dyDescent="0.2">
      <c r="A949" t="s">
        <v>536</v>
      </c>
      <c r="B949" s="24">
        <f t="shared" ref="B949:Y949" si="438">B422/B$525</f>
        <v>4.5906348500370496E-4</v>
      </c>
      <c r="C949" s="24">
        <f t="shared" si="438"/>
        <v>1.7002486017879301E-4</v>
      </c>
      <c r="D949" s="24">
        <f t="shared" si="438"/>
        <v>6.2176220115416026E-4</v>
      </c>
      <c r="E949" s="24">
        <f t="shared" si="438"/>
        <v>2.5379609862634541E-4</v>
      </c>
      <c r="F949" s="24">
        <f t="shared" si="438"/>
        <v>2.7263982837713656E-4</v>
      </c>
      <c r="G949" s="24">
        <f t="shared" si="438"/>
        <v>6.8759663562927651E-8</v>
      </c>
      <c r="H949" s="24">
        <f t="shared" si="438"/>
        <v>1.4420537202008603E-6</v>
      </c>
      <c r="I949" s="24">
        <f t="shared" si="438"/>
        <v>1.2091249504495486E-8</v>
      </c>
      <c r="J949" s="24">
        <f t="shared" si="438"/>
        <v>5.0573583845843233E-9</v>
      </c>
      <c r="K949" s="24">
        <f t="shared" si="438"/>
        <v>8.9168153146448565E-7</v>
      </c>
      <c r="L949" s="24">
        <f t="shared" si="438"/>
        <v>1.8322956026006389E-9</v>
      </c>
      <c r="M949" s="24">
        <f t="shared" si="438"/>
        <v>2.7917768554589771E-7</v>
      </c>
      <c r="N949" s="24">
        <f t="shared" si="438"/>
        <v>8.1101675114786927E-9</v>
      </c>
      <c r="O949" s="24">
        <f t="shared" si="438"/>
        <v>1.3961258151917952E-4</v>
      </c>
      <c r="P949" s="24">
        <f t="shared" si="438"/>
        <v>8.5913054696190258E-4</v>
      </c>
      <c r="Q949" s="24">
        <f t="shared" si="438"/>
        <v>1.926371622036675E-4</v>
      </c>
      <c r="R949" s="24">
        <f t="shared" si="438"/>
        <v>1.6947328039263883E-8</v>
      </c>
      <c r="S949" s="24">
        <f t="shared" si="438"/>
        <v>3.3742801662402863E-7</v>
      </c>
      <c r="T949" s="24">
        <f t="shared" si="438"/>
        <v>2.4458191487687731E-5</v>
      </c>
      <c r="U949" s="24">
        <f t="shared" si="438"/>
        <v>6.7008517764356764E-9</v>
      </c>
      <c r="V949" s="24">
        <f t="shared" si="438"/>
        <v>1.9508459494217876E-8</v>
      </c>
      <c r="W949" s="24">
        <f t="shared" si="438"/>
        <v>6.7481584015727504E-8</v>
      </c>
      <c r="X949" s="24">
        <f t="shared" si="438"/>
        <v>1.8347653837250612E-8</v>
      </c>
      <c r="Y949" s="24">
        <f t="shared" si="438"/>
        <v>1.7881019041123786E-8</v>
      </c>
      <c r="Z949" t="str">
        <f t="shared" si="403"/>
        <v>Chloroflexi</v>
      </c>
    </row>
    <row r="950" spans="1:26" x14ac:dyDescent="0.2">
      <c r="A950" t="s">
        <v>537</v>
      </c>
      <c r="B950" s="24">
        <f t="shared" ref="B950:Y950" si="439">B423/B$525</f>
        <v>1.2166228320617706E-4</v>
      </c>
      <c r="C950" s="24">
        <f t="shared" si="439"/>
        <v>1.6837248270118585E-4</v>
      </c>
      <c r="D950" s="24">
        <f t="shared" si="439"/>
        <v>1.4746471604084663E-4</v>
      </c>
      <c r="E950" s="24">
        <f t="shared" si="439"/>
        <v>4.0319626604387978E-4</v>
      </c>
      <c r="F950" s="24">
        <f t="shared" si="439"/>
        <v>3.7207654564921732E-4</v>
      </c>
      <c r="G950" s="24">
        <f t="shared" si="439"/>
        <v>2.5195363208766237E-7</v>
      </c>
      <c r="H950" s="24">
        <f t="shared" si="439"/>
        <v>1.1420668656496122E-6</v>
      </c>
      <c r="I950" s="24">
        <f t="shared" si="439"/>
        <v>2.371238568533042E-7</v>
      </c>
      <c r="J950" s="24">
        <f t="shared" si="439"/>
        <v>3.8784734084642786E-7</v>
      </c>
      <c r="K950" s="24">
        <f t="shared" si="439"/>
        <v>8.3702354651549055E-7</v>
      </c>
      <c r="L950" s="24">
        <f t="shared" si="439"/>
        <v>3.465498911716055E-7</v>
      </c>
      <c r="M950" s="24">
        <f t="shared" si="439"/>
        <v>5.4023212774383352E-7</v>
      </c>
      <c r="N950" s="24">
        <f t="shared" si="439"/>
        <v>2.2603886660287315E-7</v>
      </c>
      <c r="O950" s="24">
        <f t="shared" si="439"/>
        <v>1.2389530429670706E-5</v>
      </c>
      <c r="P950" s="24">
        <f t="shared" si="439"/>
        <v>3.7820761101488065E-4</v>
      </c>
      <c r="Q950" s="24">
        <f t="shared" si="439"/>
        <v>7.4032522875770647E-4</v>
      </c>
      <c r="R950" s="24">
        <f t="shared" si="439"/>
        <v>2.1481787933260951E-7</v>
      </c>
      <c r="S950" s="24">
        <f t="shared" si="439"/>
        <v>6.1662584502084887E-7</v>
      </c>
      <c r="T950" s="24">
        <f t="shared" si="439"/>
        <v>3.0901839523330888E-6</v>
      </c>
      <c r="U950" s="24">
        <f t="shared" si="439"/>
        <v>2.4751236057524989E-7</v>
      </c>
      <c r="V950" s="24">
        <f t="shared" si="439"/>
        <v>2.8106534789659965E-7</v>
      </c>
      <c r="W950" s="24">
        <f t="shared" si="439"/>
        <v>8.5136953090028868E-7</v>
      </c>
      <c r="X950" s="24">
        <f t="shared" si="439"/>
        <v>2.3693417765532221E-7</v>
      </c>
      <c r="Y950" s="24">
        <f t="shared" si="439"/>
        <v>1.9713637614276893E-7</v>
      </c>
      <c r="Z950" t="str">
        <f t="shared" si="403"/>
        <v>Deltaproteobacteria</v>
      </c>
    </row>
    <row r="951" spans="1:26" x14ac:dyDescent="0.2">
      <c r="A951" t="s">
        <v>538</v>
      </c>
      <c r="B951" s="24">
        <f t="shared" ref="B951:Y951" si="440">B424/B$525</f>
        <v>7.9175801685006344E-5</v>
      </c>
      <c r="C951" s="24">
        <f t="shared" si="440"/>
        <v>1.6546190171799115E-4</v>
      </c>
      <c r="D951" s="24">
        <f t="shared" si="440"/>
        <v>8.467565650253167E-5</v>
      </c>
      <c r="E951" s="24">
        <f t="shared" si="440"/>
        <v>7.0949220740894165E-5</v>
      </c>
      <c r="F951" s="24">
        <f t="shared" si="440"/>
        <v>1.0634452776925951E-4</v>
      </c>
      <c r="G951" s="24">
        <f t="shared" si="440"/>
        <v>2.2930149030285449E-6</v>
      </c>
      <c r="H951" s="24">
        <f t="shared" si="440"/>
        <v>8.3795210144413487E-4</v>
      </c>
      <c r="I951" s="24">
        <f t="shared" si="440"/>
        <v>3.4975367954263564E-7</v>
      </c>
      <c r="J951" s="24">
        <f t="shared" si="440"/>
        <v>3.4051488736875014E-7</v>
      </c>
      <c r="K951" s="24">
        <f t="shared" si="440"/>
        <v>8.2855882086319422E-4</v>
      </c>
      <c r="L951" s="24">
        <f t="shared" si="440"/>
        <v>1.3939094405798773E-6</v>
      </c>
      <c r="M951" s="24">
        <f t="shared" si="440"/>
        <v>3.3786181080457095E-4</v>
      </c>
      <c r="N951" s="24">
        <f t="shared" si="440"/>
        <v>1.1617708768116383E-6</v>
      </c>
      <c r="O951" s="24">
        <f t="shared" si="440"/>
        <v>8.9422891566680982E-5</v>
      </c>
      <c r="P951" s="24">
        <f t="shared" si="440"/>
        <v>7.3369090656621148E-5</v>
      </c>
      <c r="Q951" s="24">
        <f t="shared" si="440"/>
        <v>1.1022496873337727E-4</v>
      </c>
      <c r="R951" s="24">
        <f t="shared" si="440"/>
        <v>7.5997033065723082E-6</v>
      </c>
      <c r="S951" s="24">
        <f t="shared" si="440"/>
        <v>7.0431922171714184E-4</v>
      </c>
      <c r="T951" s="24">
        <f t="shared" si="440"/>
        <v>4.6731267806121601E-4</v>
      </c>
      <c r="U951" s="24">
        <f t="shared" si="440"/>
        <v>9.6132917268567736E-7</v>
      </c>
      <c r="V951" s="24">
        <f t="shared" si="440"/>
        <v>3.2852882540667611E-6</v>
      </c>
      <c r="W951" s="24">
        <f t="shared" si="440"/>
        <v>6.9665743943475641E-7</v>
      </c>
      <c r="X951" s="24">
        <f t="shared" si="440"/>
        <v>1.0193406511121674E-6</v>
      </c>
      <c r="Y951" s="24">
        <f t="shared" si="440"/>
        <v>2.0557177798445413E-6</v>
      </c>
      <c r="Z951" t="str">
        <f t="shared" si="403"/>
        <v>CP Perigrinibacteria</v>
      </c>
    </row>
    <row r="952" spans="1:26" x14ac:dyDescent="0.2">
      <c r="A952" t="s">
        <v>539</v>
      </c>
      <c r="B952" s="24">
        <f t="shared" ref="B952:Y952" si="441">B425/B$525</f>
        <v>1.1822959662659564E-4</v>
      </c>
      <c r="C952" s="24">
        <f t="shared" si="441"/>
        <v>1.6387067860958269E-4</v>
      </c>
      <c r="D952" s="24">
        <f t="shared" si="441"/>
        <v>1.3953826750035951E-4</v>
      </c>
      <c r="E952" s="24">
        <f t="shared" si="441"/>
        <v>9.5820939384514973E-5</v>
      </c>
      <c r="F952" s="24">
        <f t="shared" si="441"/>
        <v>1.2758557547745645E-4</v>
      </c>
      <c r="G952" s="24">
        <f t="shared" si="441"/>
        <v>3.0508442702311533E-5</v>
      </c>
      <c r="H952" s="24">
        <f t="shared" si="441"/>
        <v>5.0211675534884417E-4</v>
      </c>
      <c r="I952" s="24">
        <f t="shared" si="441"/>
        <v>2.1571408151787322E-5</v>
      </c>
      <c r="J952" s="24">
        <f t="shared" si="441"/>
        <v>1.1373644188024669E-5</v>
      </c>
      <c r="K952" s="24">
        <f t="shared" si="441"/>
        <v>8.1699222265488151E-4</v>
      </c>
      <c r="L952" s="24">
        <f t="shared" si="441"/>
        <v>2.1206808043521586E-5</v>
      </c>
      <c r="M952" s="24">
        <f t="shared" si="441"/>
        <v>4.7825590435654583E-4</v>
      </c>
      <c r="N952" s="24">
        <f t="shared" si="441"/>
        <v>1.8531971581499603E-5</v>
      </c>
      <c r="O952" s="24">
        <f t="shared" si="441"/>
        <v>1.4195150811811209E-4</v>
      </c>
      <c r="P952" s="24">
        <f t="shared" si="441"/>
        <v>1.4065408476942351E-4</v>
      </c>
      <c r="Q952" s="24">
        <f t="shared" si="441"/>
        <v>1.3564734452916691E-4</v>
      </c>
      <c r="R952" s="24">
        <f t="shared" si="441"/>
        <v>3.4335765323459895E-5</v>
      </c>
      <c r="S952" s="24">
        <f t="shared" si="441"/>
        <v>8.886974815136686E-4</v>
      </c>
      <c r="T952" s="24">
        <f t="shared" si="441"/>
        <v>3.4874537636156862E-4</v>
      </c>
      <c r="U952" s="24">
        <f t="shared" si="441"/>
        <v>2.7751282782861586E-5</v>
      </c>
      <c r="V952" s="24">
        <f t="shared" si="441"/>
        <v>4.9366593943255738E-5</v>
      </c>
      <c r="W952" s="24">
        <f t="shared" si="441"/>
        <v>3.4038017087528443E-5</v>
      </c>
      <c r="X952" s="24">
        <f t="shared" si="441"/>
        <v>3.2132746727593337E-5</v>
      </c>
      <c r="Y952" s="24">
        <f t="shared" si="441"/>
        <v>4.6135613918479487E-5</v>
      </c>
      <c r="Z952" t="str">
        <f t="shared" si="403"/>
        <v>CP Staskawiczbacteria</v>
      </c>
    </row>
    <row r="953" spans="1:26" x14ac:dyDescent="0.2">
      <c r="A953" t="s">
        <v>540</v>
      </c>
      <c r="B953" s="24">
        <f t="shared" ref="B953:Y953" si="442">B426/B$525</f>
        <v>1.4220272526579205E-4</v>
      </c>
      <c r="C953" s="24">
        <f t="shared" si="442"/>
        <v>1.6384152266242519E-4</v>
      </c>
      <c r="D953" s="24">
        <f t="shared" si="442"/>
        <v>1.2722722489935133E-4</v>
      </c>
      <c r="E953" s="24">
        <f t="shared" si="442"/>
        <v>1.7138957800987023E-4</v>
      </c>
      <c r="F953" s="24">
        <f t="shared" si="442"/>
        <v>1.3861068613073773E-4</v>
      </c>
      <c r="G953" s="24">
        <f t="shared" si="442"/>
        <v>3.2205318089968427E-4</v>
      </c>
      <c r="H953" s="24">
        <f t="shared" si="442"/>
        <v>1.4110587051689263E-4</v>
      </c>
      <c r="I953" s="24">
        <f t="shared" si="442"/>
        <v>2.4837239601736686E-4</v>
      </c>
      <c r="J953" s="24">
        <f t="shared" si="442"/>
        <v>2.8474447746185502E-4</v>
      </c>
      <c r="K953" s="24">
        <f t="shared" si="442"/>
        <v>2.0620550757460806E-5</v>
      </c>
      <c r="L953" s="24">
        <f t="shared" si="442"/>
        <v>5.5826937762080888E-4</v>
      </c>
      <c r="M953" s="24">
        <f t="shared" si="442"/>
        <v>1.9928416350515536E-5</v>
      </c>
      <c r="N953" s="24">
        <f t="shared" si="442"/>
        <v>4.1741767556423157E-4</v>
      </c>
      <c r="O953" s="24">
        <f t="shared" si="442"/>
        <v>1.1415634842747483E-4</v>
      </c>
      <c r="P953" s="24">
        <f t="shared" si="442"/>
        <v>7.6828024191115193E-5</v>
      </c>
      <c r="Q953" s="24">
        <f t="shared" si="442"/>
        <v>1.0037097588356775E-4</v>
      </c>
      <c r="R953" s="24">
        <f t="shared" si="442"/>
        <v>1.5841455008880589E-4</v>
      </c>
      <c r="S953" s="24">
        <f t="shared" si="442"/>
        <v>5.7272092874823144E-5</v>
      </c>
      <c r="T953" s="24">
        <f t="shared" si="442"/>
        <v>5.913662115841842E-5</v>
      </c>
      <c r="U953" s="24">
        <f t="shared" si="442"/>
        <v>1.6136648101824924E-4</v>
      </c>
      <c r="V953" s="24">
        <f t="shared" si="442"/>
        <v>1.0831362725747906E-4</v>
      </c>
      <c r="W953" s="24">
        <f t="shared" si="442"/>
        <v>1.6020816702479686E-4</v>
      </c>
      <c r="X953" s="24">
        <f t="shared" si="442"/>
        <v>1.6104992924469901E-4</v>
      </c>
      <c r="Y953" s="24">
        <f t="shared" si="442"/>
        <v>9.4653946673632568E-5</v>
      </c>
      <c r="Z953" t="str">
        <f t="shared" si="403"/>
        <v>Gammaproteobacteria</v>
      </c>
    </row>
    <row r="954" spans="1:26" x14ac:dyDescent="0.2">
      <c r="A954" t="s">
        <v>541</v>
      </c>
      <c r="B954" s="24">
        <f t="shared" ref="B954:Y954" si="443">B427/B$525</f>
        <v>1.748520385766299E-4</v>
      </c>
      <c r="C954" s="24">
        <f t="shared" si="443"/>
        <v>1.5635029399013462E-4</v>
      </c>
      <c r="D954" s="24">
        <f t="shared" si="443"/>
        <v>1.4093950725889415E-4</v>
      </c>
      <c r="E954" s="24">
        <f t="shared" si="443"/>
        <v>1.9582428869864636E-4</v>
      </c>
      <c r="F954" s="24">
        <f t="shared" si="443"/>
        <v>1.5237945757757128E-4</v>
      </c>
      <c r="G954" s="24">
        <f t="shared" si="443"/>
        <v>4.5920112987286453E-4</v>
      </c>
      <c r="H954" s="24">
        <f t="shared" si="443"/>
        <v>1.4437714593900465E-4</v>
      </c>
      <c r="I954" s="24">
        <f t="shared" si="443"/>
        <v>2.2489864031994939E-4</v>
      </c>
      <c r="J954" s="24">
        <f t="shared" si="443"/>
        <v>2.7556719003044266E-4</v>
      </c>
      <c r="K954" s="24">
        <f t="shared" si="443"/>
        <v>1.8056661147349454E-5</v>
      </c>
      <c r="L954" s="24">
        <f t="shared" si="443"/>
        <v>5.6791764508943101E-4</v>
      </c>
      <c r="M954" s="24">
        <f t="shared" si="443"/>
        <v>3.6609810124137819E-5</v>
      </c>
      <c r="N954" s="24">
        <f t="shared" si="443"/>
        <v>5.5915031437524286E-4</v>
      </c>
      <c r="O954" s="24">
        <f t="shared" si="443"/>
        <v>1.8986811553907629E-4</v>
      </c>
      <c r="P954" s="24">
        <f t="shared" si="443"/>
        <v>1.1026307281213516E-4</v>
      </c>
      <c r="Q954" s="24">
        <f t="shared" si="443"/>
        <v>1.3754103829956521E-4</v>
      </c>
      <c r="R954" s="24">
        <f t="shared" si="443"/>
        <v>2.3649413477776538E-4</v>
      </c>
      <c r="S954" s="24">
        <f t="shared" si="443"/>
        <v>9.6499994657024482E-5</v>
      </c>
      <c r="T954" s="24">
        <f t="shared" si="443"/>
        <v>7.0390715683327484E-5</v>
      </c>
      <c r="U954" s="24">
        <f t="shared" si="443"/>
        <v>2.4118673793230335E-4</v>
      </c>
      <c r="V954" s="24">
        <f t="shared" si="443"/>
        <v>4.3256495218746226E-4</v>
      </c>
      <c r="W954" s="24">
        <f t="shared" si="443"/>
        <v>1.6625551017455562E-4</v>
      </c>
      <c r="X954" s="24">
        <f t="shared" si="443"/>
        <v>3.13237385273514E-4</v>
      </c>
      <c r="Y954" s="24">
        <f t="shared" si="443"/>
        <v>3.8726809352681218E-4</v>
      </c>
      <c r="Z954" t="str">
        <f t="shared" si="403"/>
        <v>Alphaproteobacteria non LD12</v>
      </c>
    </row>
    <row r="955" spans="1:26" x14ac:dyDescent="0.2">
      <c r="A955" t="s">
        <v>542</v>
      </c>
      <c r="B955" s="24">
        <f t="shared" ref="B955:Y955" si="444">B428/B$525</f>
        <v>8.4295306422646255E-5</v>
      </c>
      <c r="C955" s="24">
        <f t="shared" si="444"/>
        <v>1.5508030789445368E-4</v>
      </c>
      <c r="D955" s="24">
        <f t="shared" si="444"/>
        <v>1.4693685641261239E-4</v>
      </c>
      <c r="E955" s="24">
        <f t="shared" si="444"/>
        <v>1.3213630932275451E-4</v>
      </c>
      <c r="F955" s="24">
        <f t="shared" si="444"/>
        <v>1.1946807875476371E-4</v>
      </c>
      <c r="G955" s="24">
        <f t="shared" si="444"/>
        <v>1.9565234657524449E-4</v>
      </c>
      <c r="H955" s="24">
        <f t="shared" si="444"/>
        <v>1.0791601180047873E-4</v>
      </c>
      <c r="I955" s="24">
        <f t="shared" si="444"/>
        <v>2.5022350002681747E-4</v>
      </c>
      <c r="J955" s="24">
        <f t="shared" si="444"/>
        <v>2.9215660902915085E-4</v>
      </c>
      <c r="K955" s="24">
        <f t="shared" si="444"/>
        <v>6.6483622231696993E-6</v>
      </c>
      <c r="L955" s="24">
        <f t="shared" si="444"/>
        <v>1.9173795567525528E-4</v>
      </c>
      <c r="M955" s="24">
        <f t="shared" si="444"/>
        <v>1.6835098179676937E-5</v>
      </c>
      <c r="N955" s="24">
        <f t="shared" si="444"/>
        <v>2.5740511886294471E-4</v>
      </c>
      <c r="O955" s="24">
        <f t="shared" si="444"/>
        <v>1.5639343813492369E-4</v>
      </c>
      <c r="P955" s="24">
        <f t="shared" si="444"/>
        <v>1.0760583433261459E-4</v>
      </c>
      <c r="Q955" s="24">
        <f t="shared" si="444"/>
        <v>1.0105302463279022E-4</v>
      </c>
      <c r="R955" s="24">
        <f t="shared" si="444"/>
        <v>2.1167437429766152E-4</v>
      </c>
      <c r="S955" s="24">
        <f t="shared" si="444"/>
        <v>7.2913724496147914E-5</v>
      </c>
      <c r="T955" s="24">
        <f t="shared" si="444"/>
        <v>6.9593699659110131E-5</v>
      </c>
      <c r="U955" s="24">
        <f t="shared" si="444"/>
        <v>2.378086790516754E-4</v>
      </c>
      <c r="V955" s="24">
        <f t="shared" si="444"/>
        <v>7.1026026993194715E-5</v>
      </c>
      <c r="W955" s="24">
        <f t="shared" si="444"/>
        <v>2.0660648254715097E-4</v>
      </c>
      <c r="X955" s="24">
        <f t="shared" si="444"/>
        <v>1.4841003564270222E-4</v>
      </c>
      <c r="Y955" s="24">
        <f t="shared" si="444"/>
        <v>1.1309315161262217E-4</v>
      </c>
      <c r="Z955" t="str">
        <f t="shared" si="403"/>
        <v>Cyanobacteria</v>
      </c>
    </row>
    <row r="956" spans="1:26" x14ac:dyDescent="0.2">
      <c r="A956" t="s">
        <v>543</v>
      </c>
      <c r="B956" s="24">
        <f t="shared" ref="B956:Y956" si="445">B429/B$525</f>
        <v>6.2548512348651816E-4</v>
      </c>
      <c r="C956" s="24">
        <f t="shared" si="445"/>
        <v>1.5504854383084876E-4</v>
      </c>
      <c r="D956" s="24">
        <f t="shared" si="445"/>
        <v>4.0641839564360726E-4</v>
      </c>
      <c r="E956" s="24">
        <f t="shared" si="445"/>
        <v>3.4003523847320714E-4</v>
      </c>
      <c r="F956" s="24">
        <f t="shared" si="445"/>
        <v>3.7666879761445688E-4</v>
      </c>
      <c r="G956" s="24">
        <f t="shared" si="445"/>
        <v>8.1057113390997815E-8</v>
      </c>
      <c r="H956" s="24">
        <f t="shared" si="445"/>
        <v>1.5158737114496195E-6</v>
      </c>
      <c r="I956" s="24">
        <f t="shared" si="445"/>
        <v>4.5635168237050904E-8</v>
      </c>
      <c r="J956" s="24">
        <f t="shared" si="445"/>
        <v>2.9593249810933881E-8</v>
      </c>
      <c r="K956" s="24">
        <f t="shared" si="445"/>
        <v>9.5654668601853734E-7</v>
      </c>
      <c r="L956" s="24">
        <f t="shared" si="445"/>
        <v>4.5176232373144941E-8</v>
      </c>
      <c r="M956" s="24">
        <f t="shared" si="445"/>
        <v>1.8594167753336725E-7</v>
      </c>
      <c r="N956" s="24">
        <f t="shared" si="445"/>
        <v>5.4648192424038652E-8</v>
      </c>
      <c r="O956" s="24">
        <f t="shared" si="445"/>
        <v>9.8348781632485476E-5</v>
      </c>
      <c r="P956" s="24">
        <f t="shared" si="445"/>
        <v>4.8555410095446421E-4</v>
      </c>
      <c r="Q956" s="24">
        <f t="shared" si="445"/>
        <v>2.3294724011146183E-4</v>
      </c>
      <c r="R956" s="24">
        <f t="shared" si="445"/>
        <v>7.7698615256685995E-8</v>
      </c>
      <c r="S956" s="24">
        <f t="shared" si="445"/>
        <v>3.2440551919243527E-7</v>
      </c>
      <c r="T956" s="24">
        <f t="shared" si="445"/>
        <v>4.2352750237316597E-5</v>
      </c>
      <c r="U956" s="24">
        <f t="shared" si="445"/>
        <v>3.5676733495753343E-8</v>
      </c>
      <c r="V956" s="24">
        <f t="shared" si="445"/>
        <v>1.7973146463724587E-8</v>
      </c>
      <c r="W956" s="24">
        <f t="shared" si="445"/>
        <v>8.7729143373667189E-8</v>
      </c>
      <c r="X956" s="24">
        <f t="shared" si="445"/>
        <v>5.0492908662708822E-8</v>
      </c>
      <c r="Y956" s="24">
        <f t="shared" si="445"/>
        <v>4.4211950086498753E-9</v>
      </c>
      <c r="Z956" t="str">
        <f t="shared" si="403"/>
        <v>Deltaproteobacteria</v>
      </c>
    </row>
    <row r="957" spans="1:26" x14ac:dyDescent="0.2">
      <c r="A957" t="s">
        <v>544</v>
      </c>
      <c r="B957" s="24">
        <f t="shared" ref="B957:Y957" si="446">B430/B$525</f>
        <v>1.2524117931516328E-4</v>
      </c>
      <c r="C957" s="24">
        <f t="shared" si="446"/>
        <v>1.5411340782384985E-4</v>
      </c>
      <c r="D957" s="24">
        <f t="shared" si="446"/>
        <v>1.5659737761970316E-4</v>
      </c>
      <c r="E957" s="24">
        <f t="shared" si="446"/>
        <v>1.6063631937678186E-4</v>
      </c>
      <c r="F957" s="24">
        <f t="shared" si="446"/>
        <v>1.0730513518530675E-4</v>
      </c>
      <c r="G957" s="24">
        <f t="shared" si="446"/>
        <v>3.0609859334621139E-4</v>
      </c>
      <c r="H957" s="24">
        <f t="shared" si="446"/>
        <v>1.1975101620644691E-4</v>
      </c>
      <c r="I957" s="24">
        <f t="shared" si="446"/>
        <v>2.2558617119360644E-4</v>
      </c>
      <c r="J957" s="24">
        <f t="shared" si="446"/>
        <v>4.7754358175136429E-4</v>
      </c>
      <c r="K957" s="24">
        <f t="shared" si="446"/>
        <v>9.5944154601543469E-6</v>
      </c>
      <c r="L957" s="24">
        <f t="shared" si="446"/>
        <v>3.1401990082238545E-4</v>
      </c>
      <c r="M957" s="24">
        <f t="shared" si="446"/>
        <v>1.6693288048354162E-5</v>
      </c>
      <c r="N957" s="24">
        <f t="shared" si="446"/>
        <v>5.1612677215486956E-4</v>
      </c>
      <c r="O957" s="24">
        <f t="shared" si="446"/>
        <v>2.4021230474616416E-4</v>
      </c>
      <c r="P957" s="24">
        <f t="shared" si="446"/>
        <v>1.9217887459672717E-4</v>
      </c>
      <c r="Q957" s="24">
        <f t="shared" si="446"/>
        <v>1.5279365055706105E-4</v>
      </c>
      <c r="R957" s="24">
        <f t="shared" si="446"/>
        <v>2.405349551480127E-4</v>
      </c>
      <c r="S957" s="24">
        <f t="shared" si="446"/>
        <v>1.2268365549247519E-4</v>
      </c>
      <c r="T957" s="24">
        <f t="shared" si="446"/>
        <v>1.0304544767617242E-4</v>
      </c>
      <c r="U957" s="24">
        <f t="shared" si="446"/>
        <v>1.9335112152894847E-4</v>
      </c>
      <c r="V957" s="24">
        <f t="shared" si="446"/>
        <v>1.9799925373134933E-4</v>
      </c>
      <c r="W957" s="24">
        <f t="shared" si="446"/>
        <v>2.6877076403855399E-4</v>
      </c>
      <c r="X957" s="24">
        <f t="shared" si="446"/>
        <v>2.6726055065412946E-4</v>
      </c>
      <c r="Y957" s="24">
        <f t="shared" si="446"/>
        <v>1.6142423312991115E-4</v>
      </c>
      <c r="Z957" t="str">
        <f t="shared" si="403"/>
        <v>Chloroflexi</v>
      </c>
    </row>
    <row r="958" spans="1:26" x14ac:dyDescent="0.2">
      <c r="A958" t="s">
        <v>545</v>
      </c>
      <c r="B958" s="24">
        <f t="shared" ref="B958:Y958" si="447">B431/B$525</f>
        <v>5.5118496602416005E-5</v>
      </c>
      <c r="C958" s="24">
        <f t="shared" si="447"/>
        <v>1.5351491628554757E-4</v>
      </c>
      <c r="D958" s="24">
        <f t="shared" si="447"/>
        <v>1.0933726222721591E-4</v>
      </c>
      <c r="E958" s="24">
        <f t="shared" si="447"/>
        <v>7.2531201425276293E-5</v>
      </c>
      <c r="F958" s="24">
        <f t="shared" si="447"/>
        <v>1.0500318956879877E-4</v>
      </c>
      <c r="G958" s="24">
        <f t="shared" si="447"/>
        <v>9.7042108560897183E-6</v>
      </c>
      <c r="H958" s="24">
        <f t="shared" si="447"/>
        <v>4.2524022345454584E-4</v>
      </c>
      <c r="I958" s="24">
        <f t="shared" si="447"/>
        <v>4.9032902225022419E-6</v>
      </c>
      <c r="J958" s="24">
        <f t="shared" si="447"/>
        <v>1.1382276797355199E-5</v>
      </c>
      <c r="K958" s="24">
        <f t="shared" si="447"/>
        <v>5.5895678932600598E-3</v>
      </c>
      <c r="L958" s="24">
        <f t="shared" si="447"/>
        <v>4.3078943113791398E-5</v>
      </c>
      <c r="M958" s="24">
        <f t="shared" si="447"/>
        <v>3.3246317853232576E-3</v>
      </c>
      <c r="N958" s="24">
        <f t="shared" si="447"/>
        <v>2.4163796424803106E-5</v>
      </c>
      <c r="O958" s="24">
        <f t="shared" si="447"/>
        <v>1.2616403248195997E-4</v>
      </c>
      <c r="P958" s="24">
        <f t="shared" si="447"/>
        <v>1.5281313203766627E-4</v>
      </c>
      <c r="Q958" s="24">
        <f t="shared" si="447"/>
        <v>1.5068350232588578E-4</v>
      </c>
      <c r="R958" s="24">
        <f t="shared" si="447"/>
        <v>2.4441095612967876E-5</v>
      </c>
      <c r="S958" s="24">
        <f t="shared" si="447"/>
        <v>9.7763238578094862E-4</v>
      </c>
      <c r="T958" s="24">
        <f t="shared" si="447"/>
        <v>2.2444882945569844E-4</v>
      </c>
      <c r="U958" s="24">
        <f t="shared" si="447"/>
        <v>4.8073352907166174E-6</v>
      </c>
      <c r="V958" s="24">
        <f t="shared" si="447"/>
        <v>3.2204574473865388E-5</v>
      </c>
      <c r="W958" s="24">
        <f t="shared" si="447"/>
        <v>5.0333763756567702E-6</v>
      </c>
      <c r="X958" s="24">
        <f t="shared" si="447"/>
        <v>9.685910288381075E-6</v>
      </c>
      <c r="Y958" s="24">
        <f t="shared" si="447"/>
        <v>2.4875721191125158E-5</v>
      </c>
      <c r="Z958" t="str">
        <f t="shared" si="403"/>
        <v>CP Pacearchaeota</v>
      </c>
    </row>
    <row r="959" spans="1:26" x14ac:dyDescent="0.2">
      <c r="A959" t="s">
        <v>546</v>
      </c>
      <c r="B959" s="24">
        <f t="shared" ref="B959:Y959" si="448">B432/B$525</f>
        <v>1.7191861822550214E-4</v>
      </c>
      <c r="C959" s="24">
        <f t="shared" si="448"/>
        <v>1.5310911835480107E-4</v>
      </c>
      <c r="D959" s="24">
        <f t="shared" si="448"/>
        <v>1.2286680942611938E-4</v>
      </c>
      <c r="E959" s="24">
        <f t="shared" si="448"/>
        <v>7.4049531981536427E-5</v>
      </c>
      <c r="F959" s="24">
        <f t="shared" si="448"/>
        <v>1.0702762086740579E-4</v>
      </c>
      <c r="G959" s="24">
        <f t="shared" si="448"/>
        <v>2.8372464241699249E-6</v>
      </c>
      <c r="H959" s="24">
        <f t="shared" si="448"/>
        <v>4.7567177349925672E-4</v>
      </c>
      <c r="I959" s="24">
        <f t="shared" si="448"/>
        <v>1.5816978960356953E-6</v>
      </c>
      <c r="J959" s="24">
        <f t="shared" si="448"/>
        <v>4.6282492289134587E-7</v>
      </c>
      <c r="K959" s="24">
        <f t="shared" si="448"/>
        <v>5.1646245677390101E-4</v>
      </c>
      <c r="L959" s="24">
        <f t="shared" si="448"/>
        <v>1.7426922085635113E-6</v>
      </c>
      <c r="M959" s="24">
        <f t="shared" si="448"/>
        <v>1.9092060889455847E-4</v>
      </c>
      <c r="N959" s="24">
        <f t="shared" si="448"/>
        <v>1.2012996324532335E-6</v>
      </c>
      <c r="O959" s="24">
        <f t="shared" si="448"/>
        <v>1.2346619235148546E-4</v>
      </c>
      <c r="P959" s="24">
        <f t="shared" si="448"/>
        <v>9.727949250921401E-5</v>
      </c>
      <c r="Q959" s="24">
        <f t="shared" si="448"/>
        <v>9.8927743534757062E-5</v>
      </c>
      <c r="R959" s="24">
        <f t="shared" si="448"/>
        <v>5.7638625206280381E-6</v>
      </c>
      <c r="S959" s="24">
        <f t="shared" si="448"/>
        <v>5.4215442654657886E-4</v>
      </c>
      <c r="T959" s="24">
        <f t="shared" si="448"/>
        <v>3.9541780225356437E-4</v>
      </c>
      <c r="U959" s="24">
        <f t="shared" si="448"/>
        <v>1.1105623062375344E-6</v>
      </c>
      <c r="V959" s="24">
        <f t="shared" si="448"/>
        <v>1.9308713278595803E-6</v>
      </c>
      <c r="W959" s="24">
        <f t="shared" si="448"/>
        <v>6.8410238127234396E-7</v>
      </c>
      <c r="X959" s="24">
        <f t="shared" si="448"/>
        <v>1.3575881738412593E-6</v>
      </c>
      <c r="Y959" s="24">
        <f t="shared" si="448"/>
        <v>1.6810077074033547E-6</v>
      </c>
      <c r="Z959" t="str">
        <f t="shared" si="403"/>
        <v>Chlamydiae</v>
      </c>
    </row>
    <row r="960" spans="1:26" x14ac:dyDescent="0.2">
      <c r="A960" t="s">
        <v>547</v>
      </c>
      <c r="B960" s="24">
        <f t="shared" ref="B960:Y960" si="449">B433/B$525</f>
        <v>1.254598349062921E-4</v>
      </c>
      <c r="C960" s="24">
        <f t="shared" si="449"/>
        <v>1.4849677258864751E-4</v>
      </c>
      <c r="D960" s="24">
        <f t="shared" si="449"/>
        <v>9.4016896843206825E-5</v>
      </c>
      <c r="E960" s="24">
        <f t="shared" si="449"/>
        <v>1.2556181056185792E-4</v>
      </c>
      <c r="F960" s="24">
        <f t="shared" si="449"/>
        <v>1.3833509939501862E-4</v>
      </c>
      <c r="G960" s="24">
        <f t="shared" si="449"/>
        <v>2.6919861062282542E-4</v>
      </c>
      <c r="H960" s="24">
        <f t="shared" si="449"/>
        <v>1.1635599395546562E-4</v>
      </c>
      <c r="I960" s="24">
        <f t="shared" si="449"/>
        <v>2.1345921599437892E-4</v>
      </c>
      <c r="J960" s="24">
        <f t="shared" si="449"/>
        <v>2.8272604272627495E-4</v>
      </c>
      <c r="K960" s="24">
        <f t="shared" si="449"/>
        <v>4.8657183909399278E-5</v>
      </c>
      <c r="L960" s="24">
        <f t="shared" si="449"/>
        <v>6.23654171329304E-4</v>
      </c>
      <c r="M960" s="24">
        <f t="shared" si="449"/>
        <v>5.3829938691679951E-5</v>
      </c>
      <c r="N960" s="24">
        <f t="shared" si="449"/>
        <v>5.55411376680028E-4</v>
      </c>
      <c r="O960" s="24">
        <f t="shared" si="449"/>
        <v>4.800032945970158E-5</v>
      </c>
      <c r="P960" s="24">
        <f t="shared" si="449"/>
        <v>3.6530214442714451E-5</v>
      </c>
      <c r="Q960" s="24">
        <f t="shared" si="449"/>
        <v>4.213840985137631E-5</v>
      </c>
      <c r="R960" s="24">
        <f t="shared" si="449"/>
        <v>5.5599775448133563E-5</v>
      </c>
      <c r="S960" s="24">
        <f t="shared" si="449"/>
        <v>2.5835710880174099E-5</v>
      </c>
      <c r="T960" s="24">
        <f t="shared" si="449"/>
        <v>2.1241697247008569E-5</v>
      </c>
      <c r="U960" s="24">
        <f t="shared" si="449"/>
        <v>4.6371470271670137E-5</v>
      </c>
      <c r="V960" s="24">
        <f t="shared" si="449"/>
        <v>1.878162664060292E-4</v>
      </c>
      <c r="W960" s="24">
        <f t="shared" si="449"/>
        <v>4.9224954597947044E-5</v>
      </c>
      <c r="X960" s="24">
        <f t="shared" si="449"/>
        <v>5.9753523235631453E-5</v>
      </c>
      <c r="Y960" s="24">
        <f t="shared" si="449"/>
        <v>5.6412215108262028E-5</v>
      </c>
      <c r="Z960" t="str">
        <f t="shared" si="403"/>
        <v>CP TM6</v>
      </c>
    </row>
    <row r="961" spans="1:26" x14ac:dyDescent="0.2">
      <c r="A961" t="s">
        <v>548</v>
      </c>
      <c r="B961" s="24">
        <f t="shared" ref="B961:Y961" si="450">B434/B$525</f>
        <v>1.0205350709512275E-3</v>
      </c>
      <c r="C961" s="24">
        <f t="shared" si="450"/>
        <v>1.4710772017677165E-4</v>
      </c>
      <c r="D961" s="24">
        <f t="shared" si="450"/>
        <v>4.1750082710496683E-4</v>
      </c>
      <c r="E961" s="24">
        <f t="shared" si="450"/>
        <v>2.2627314678024235E-4</v>
      </c>
      <c r="F961" s="24">
        <f t="shared" si="450"/>
        <v>3.0952607658489068E-4</v>
      </c>
      <c r="G961" s="24">
        <f t="shared" si="450"/>
        <v>1.2444328624593829E-6</v>
      </c>
      <c r="H961" s="24">
        <f t="shared" si="450"/>
        <v>6.2692584727384954E-6</v>
      </c>
      <c r="I961" s="24">
        <f t="shared" si="450"/>
        <v>8.208855944489246E-7</v>
      </c>
      <c r="J961" s="24">
        <f t="shared" si="450"/>
        <v>1.387291145857407E-6</v>
      </c>
      <c r="K961" s="24">
        <f t="shared" si="450"/>
        <v>7.4386583821743622E-6</v>
      </c>
      <c r="L961" s="24">
        <f t="shared" si="450"/>
        <v>1.0952780165803832E-6</v>
      </c>
      <c r="M961" s="24">
        <f t="shared" si="450"/>
        <v>3.9745079252858902E-6</v>
      </c>
      <c r="N961" s="24">
        <f t="shared" si="450"/>
        <v>1.3986043497233272E-6</v>
      </c>
      <c r="O961" s="24">
        <f t="shared" si="450"/>
        <v>2.4956125909299812E-4</v>
      </c>
      <c r="P961" s="24">
        <f t="shared" si="450"/>
        <v>6.1074361403716027E-4</v>
      </c>
      <c r="Q961" s="24">
        <f t="shared" si="450"/>
        <v>2.7703358931766795E-4</v>
      </c>
      <c r="R961" s="24">
        <f t="shared" si="450"/>
        <v>1.1230437664476347E-6</v>
      </c>
      <c r="S961" s="24">
        <f t="shared" si="450"/>
        <v>3.2892416171317558E-6</v>
      </c>
      <c r="T961" s="24">
        <f t="shared" si="450"/>
        <v>3.4261369947641935E-4</v>
      </c>
      <c r="U961" s="24">
        <f t="shared" si="450"/>
        <v>1.7904424139038543E-6</v>
      </c>
      <c r="V961" s="24">
        <f t="shared" si="450"/>
        <v>3.534993828065441E-6</v>
      </c>
      <c r="W961" s="24">
        <f t="shared" si="450"/>
        <v>9.2533497696304301E-6</v>
      </c>
      <c r="X961" s="24">
        <f t="shared" si="450"/>
        <v>1.7185667817578186E-6</v>
      </c>
      <c r="Y961" s="24">
        <f t="shared" si="450"/>
        <v>1.7179623046655669E-6</v>
      </c>
      <c r="Z961" t="str">
        <f t="shared" si="403"/>
        <v>CP Ziwabacteria</v>
      </c>
    </row>
    <row r="962" spans="1:26" x14ac:dyDescent="0.2">
      <c r="A962" t="s">
        <v>549</v>
      </c>
      <c r="B962" s="24">
        <f t="shared" ref="B962:Y962" si="451">B435/B$525</f>
        <v>4.4894782813489189E-5</v>
      </c>
      <c r="C962" s="24">
        <f t="shared" si="451"/>
        <v>1.4292276202640787E-4</v>
      </c>
      <c r="D962" s="24">
        <f t="shared" si="451"/>
        <v>7.0978825784468214E-5</v>
      </c>
      <c r="E962" s="24">
        <f t="shared" si="451"/>
        <v>5.673438284624142E-5</v>
      </c>
      <c r="F962" s="24">
        <f t="shared" si="451"/>
        <v>9.9257711127265867E-5</v>
      </c>
      <c r="G962" s="24">
        <f t="shared" si="451"/>
        <v>6.3621015096388194E-6</v>
      </c>
      <c r="H962" s="24">
        <f t="shared" si="451"/>
        <v>5.6626412630133834E-4</v>
      </c>
      <c r="I962" s="24">
        <f t="shared" si="451"/>
        <v>1.6969414301524167E-6</v>
      </c>
      <c r="J962" s="24">
        <f t="shared" si="451"/>
        <v>6.8325507941159669E-7</v>
      </c>
      <c r="K962" s="24">
        <f t="shared" si="451"/>
        <v>4.6566633514973256E-4</v>
      </c>
      <c r="L962" s="24">
        <f t="shared" si="451"/>
        <v>1.9707649070181647E-6</v>
      </c>
      <c r="M962" s="24">
        <f t="shared" si="451"/>
        <v>5.1899588611395821E-4</v>
      </c>
      <c r="N962" s="24">
        <f t="shared" si="451"/>
        <v>1.0894912464362782E-6</v>
      </c>
      <c r="O962" s="24">
        <f t="shared" si="451"/>
        <v>6.259199682624096E-5</v>
      </c>
      <c r="P962" s="24">
        <f t="shared" si="451"/>
        <v>6.9738942347304114E-5</v>
      </c>
      <c r="Q962" s="24">
        <f t="shared" si="451"/>
        <v>7.3762208822314898E-5</v>
      </c>
      <c r="R962" s="24">
        <f t="shared" si="451"/>
        <v>1.1229681804896949E-5</v>
      </c>
      <c r="S962" s="24">
        <f t="shared" si="451"/>
        <v>3.5576104715694649E-4</v>
      </c>
      <c r="T962" s="24">
        <f t="shared" si="451"/>
        <v>2.5085445916759349E-4</v>
      </c>
      <c r="U962" s="24">
        <f t="shared" si="451"/>
        <v>5.7236450288790493E-7</v>
      </c>
      <c r="V962" s="24">
        <f t="shared" si="451"/>
        <v>1.8936126094176375E-6</v>
      </c>
      <c r="W962" s="24">
        <f t="shared" si="451"/>
        <v>1.1291987136390406E-6</v>
      </c>
      <c r="X962" s="24">
        <f t="shared" si="451"/>
        <v>1.3334841648724028E-6</v>
      </c>
      <c r="Y962" s="24">
        <f t="shared" si="451"/>
        <v>6.108152935370761E-7</v>
      </c>
      <c r="Z962" t="str">
        <f t="shared" si="403"/>
        <v>Deltaproteobacteria</v>
      </c>
    </row>
    <row r="963" spans="1:26" x14ac:dyDescent="0.2">
      <c r="A963" t="s">
        <v>550</v>
      </c>
      <c r="B963" s="24">
        <f t="shared" ref="B963:Y963" si="452">B436/B$525</f>
        <v>1.2848306781838776E-3</v>
      </c>
      <c r="C963" s="24">
        <f t="shared" si="452"/>
        <v>1.3963825725129962E-4</v>
      </c>
      <c r="D963" s="24">
        <f t="shared" si="452"/>
        <v>2.9911272515868904E-4</v>
      </c>
      <c r="E963" s="24">
        <f t="shared" si="452"/>
        <v>1.4943865243097416E-4</v>
      </c>
      <c r="F963" s="24">
        <f t="shared" si="452"/>
        <v>2.6490917900711297E-4</v>
      </c>
      <c r="G963" s="24">
        <f t="shared" si="452"/>
        <v>1.9737556748302443E-7</v>
      </c>
      <c r="H963" s="24">
        <f t="shared" si="452"/>
        <v>2.9405069876834676E-6</v>
      </c>
      <c r="I963" s="24">
        <f t="shared" si="452"/>
        <v>1.00506463707841E-7</v>
      </c>
      <c r="J963" s="24">
        <f t="shared" si="452"/>
        <v>4.8126693191134873E-8</v>
      </c>
      <c r="K963" s="24">
        <f t="shared" si="452"/>
        <v>2.0214443441195568E-6</v>
      </c>
      <c r="L963" s="24">
        <f t="shared" si="452"/>
        <v>5.787111326432024E-8</v>
      </c>
      <c r="M963" s="24">
        <f t="shared" si="452"/>
        <v>2.9763371966724093E-7</v>
      </c>
      <c r="N963" s="24">
        <f t="shared" si="452"/>
        <v>8.0034316881307046E-8</v>
      </c>
      <c r="O963" s="24">
        <f t="shared" si="452"/>
        <v>3.4370090754860181E-4</v>
      </c>
      <c r="P963" s="24">
        <f t="shared" si="452"/>
        <v>2.8203747944238137E-4</v>
      </c>
      <c r="Q963" s="24">
        <f t="shared" si="452"/>
        <v>1.6458333512578608E-4</v>
      </c>
      <c r="R963" s="24">
        <f t="shared" si="452"/>
        <v>1.3949794734179139E-7</v>
      </c>
      <c r="S963" s="24">
        <f t="shared" si="452"/>
        <v>5.4822137620900859E-7</v>
      </c>
      <c r="T963" s="24">
        <f t="shared" si="452"/>
        <v>3.4107243765162374E-3</v>
      </c>
      <c r="U963" s="24">
        <f t="shared" si="452"/>
        <v>9.4700708294211542E-8</v>
      </c>
      <c r="V963" s="24">
        <f t="shared" si="452"/>
        <v>2.1202598010624263E-7</v>
      </c>
      <c r="W963" s="24">
        <f t="shared" si="452"/>
        <v>2.2299244001254996E-7</v>
      </c>
      <c r="X963" s="24">
        <f t="shared" si="452"/>
        <v>1.6853825056004659E-7</v>
      </c>
      <c r="Y963" s="24">
        <f t="shared" si="452"/>
        <v>8.1834768313614938E-8</v>
      </c>
      <c r="Z963" t="str">
        <f t="shared" si="403"/>
        <v>Ignavibacteria</v>
      </c>
    </row>
    <row r="964" spans="1:26" x14ac:dyDescent="0.2">
      <c r="A964" t="s">
        <v>551</v>
      </c>
      <c r="B964" s="24">
        <f t="shared" ref="B964:Y964" si="453">B437/B$525</f>
        <v>6.3502972846975195E-5</v>
      </c>
      <c r="C964" s="24">
        <f t="shared" si="453"/>
        <v>1.3931351701937226E-4</v>
      </c>
      <c r="D964" s="24">
        <f t="shared" si="453"/>
        <v>9.7275215374930312E-5</v>
      </c>
      <c r="E964" s="24">
        <f t="shared" si="453"/>
        <v>8.2914220092555671E-5</v>
      </c>
      <c r="F964" s="24">
        <f t="shared" si="453"/>
        <v>1.2937124130048424E-4</v>
      </c>
      <c r="G964" s="24">
        <f t="shared" si="453"/>
        <v>4.1204436393173477E-5</v>
      </c>
      <c r="H964" s="24">
        <f t="shared" si="453"/>
        <v>2.5655342085382024E-4</v>
      </c>
      <c r="I964" s="24">
        <f t="shared" si="453"/>
        <v>4.5914993154925732E-5</v>
      </c>
      <c r="J964" s="24">
        <f t="shared" si="453"/>
        <v>1.7945707733849548E-5</v>
      </c>
      <c r="K964" s="24">
        <f t="shared" si="453"/>
        <v>5.1321702052025873E-4</v>
      </c>
      <c r="L964" s="24">
        <f t="shared" si="453"/>
        <v>2.0934317067260417E-5</v>
      </c>
      <c r="M964" s="24">
        <f t="shared" si="453"/>
        <v>8.5088129755343583E-4</v>
      </c>
      <c r="N964" s="24">
        <f t="shared" si="453"/>
        <v>1.5201680971248851E-5</v>
      </c>
      <c r="O964" s="24">
        <f t="shared" si="453"/>
        <v>8.0308479962276985E-5</v>
      </c>
      <c r="P964" s="24">
        <f t="shared" si="453"/>
        <v>9.7203004064498803E-5</v>
      </c>
      <c r="Q964" s="24">
        <f t="shared" si="453"/>
        <v>1.0106823021668099E-4</v>
      </c>
      <c r="R964" s="24">
        <f t="shared" si="453"/>
        <v>4.7420209836477136E-5</v>
      </c>
      <c r="S964" s="24">
        <f t="shared" si="453"/>
        <v>2.8720578742043047E-4</v>
      </c>
      <c r="T964" s="24">
        <f t="shared" si="453"/>
        <v>1.9036306931389307E-4</v>
      </c>
      <c r="U964" s="24">
        <f t="shared" si="453"/>
        <v>1.3121100610077566E-5</v>
      </c>
      <c r="V964" s="24">
        <f t="shared" si="453"/>
        <v>1.4334495677852159E-5</v>
      </c>
      <c r="W964" s="24">
        <f t="shared" si="453"/>
        <v>1.4489748412813363E-5</v>
      </c>
      <c r="X964" s="24">
        <f t="shared" si="453"/>
        <v>2.3156695901089395E-5</v>
      </c>
      <c r="Y964" s="24">
        <f t="shared" si="453"/>
        <v>1.472198877806734E-5</v>
      </c>
      <c r="Z964" t="str">
        <f t="shared" si="403"/>
        <v>Alphaproteobacteria non LD12</v>
      </c>
    </row>
    <row r="965" spans="1:26" x14ac:dyDescent="0.2">
      <c r="A965" t="s">
        <v>552</v>
      </c>
      <c r="B965" s="24">
        <f t="shared" ref="B965:Y965" si="454">B438/B$525</f>
        <v>6.8684341975537537E-5</v>
      </c>
      <c r="C965" s="24">
        <f t="shared" si="454"/>
        <v>1.3746955379047965E-4</v>
      </c>
      <c r="D965" s="24">
        <f t="shared" si="454"/>
        <v>1.0361353199993118E-4</v>
      </c>
      <c r="E965" s="24">
        <f t="shared" si="454"/>
        <v>1.4522045480954015E-4</v>
      </c>
      <c r="F965" s="24">
        <f t="shared" si="454"/>
        <v>1.6782116835195953E-4</v>
      </c>
      <c r="G965" s="24">
        <f t="shared" si="454"/>
        <v>4.3956118537613596E-8</v>
      </c>
      <c r="H965" s="24">
        <f t="shared" si="454"/>
        <v>2.0066172302023175E-7</v>
      </c>
      <c r="I965" s="24">
        <f t="shared" si="454"/>
        <v>0</v>
      </c>
      <c r="J965" s="24">
        <f t="shared" si="454"/>
        <v>0</v>
      </c>
      <c r="K965" s="24">
        <f t="shared" si="454"/>
        <v>1.246242123125632E-7</v>
      </c>
      <c r="L965" s="24">
        <f t="shared" si="454"/>
        <v>1.852486187753263E-9</v>
      </c>
      <c r="M965" s="24">
        <f t="shared" si="454"/>
        <v>8.3171558336358633E-8</v>
      </c>
      <c r="N965" s="24">
        <f t="shared" si="454"/>
        <v>0</v>
      </c>
      <c r="O965" s="24">
        <f t="shared" si="454"/>
        <v>1.5265245646666945E-5</v>
      </c>
      <c r="P965" s="24">
        <f t="shared" si="454"/>
        <v>1.7799678523957462E-4</v>
      </c>
      <c r="Q965" s="24">
        <f t="shared" si="454"/>
        <v>1.5733379313226633E-4</v>
      </c>
      <c r="R965" s="24">
        <f t="shared" si="454"/>
        <v>0</v>
      </c>
      <c r="S965" s="24">
        <f t="shared" si="454"/>
        <v>5.682727679326792E-8</v>
      </c>
      <c r="T965" s="24">
        <f t="shared" si="454"/>
        <v>2.2116697592182046E-6</v>
      </c>
      <c r="U965" s="24">
        <f t="shared" si="454"/>
        <v>0</v>
      </c>
      <c r="V965" s="24">
        <f t="shared" si="454"/>
        <v>0</v>
      </c>
      <c r="W965" s="24">
        <f t="shared" si="454"/>
        <v>0</v>
      </c>
      <c r="X965" s="24">
        <f t="shared" si="454"/>
        <v>2.1157413274412829E-9</v>
      </c>
      <c r="Y965" s="24">
        <f t="shared" si="454"/>
        <v>0</v>
      </c>
      <c r="Z965" t="str">
        <f t="shared" si="403"/>
        <v>Chloroflexi</v>
      </c>
    </row>
    <row r="966" spans="1:26" x14ac:dyDescent="0.2">
      <c r="A966" t="s">
        <v>553</v>
      </c>
      <c r="B966" s="24">
        <f t="shared" ref="B966:Y966" si="455">B439/B$525</f>
        <v>1.1580178620204212E-4</v>
      </c>
      <c r="C966" s="24">
        <f t="shared" si="455"/>
        <v>1.3697099730332525E-4</v>
      </c>
      <c r="D966" s="24">
        <f t="shared" si="455"/>
        <v>9.4547662241603841E-5</v>
      </c>
      <c r="E966" s="24">
        <f t="shared" si="455"/>
        <v>6.0922255205439339E-5</v>
      </c>
      <c r="F966" s="24">
        <f t="shared" si="455"/>
        <v>1.1090903389699794E-4</v>
      </c>
      <c r="G966" s="24">
        <f t="shared" si="455"/>
        <v>9.942072535120438E-6</v>
      </c>
      <c r="H966" s="24">
        <f t="shared" si="455"/>
        <v>5.8617659979644005E-4</v>
      </c>
      <c r="I966" s="24">
        <f t="shared" si="455"/>
        <v>4.1889283640636518E-6</v>
      </c>
      <c r="J966" s="24">
        <f t="shared" si="455"/>
        <v>4.5276530788386136E-6</v>
      </c>
      <c r="K966" s="24">
        <f t="shared" si="455"/>
        <v>4.2884718293205551E-4</v>
      </c>
      <c r="L966" s="24">
        <f t="shared" si="455"/>
        <v>5.9164578682835765E-6</v>
      </c>
      <c r="M966" s="24">
        <f t="shared" si="455"/>
        <v>2.0870887144524886E-4</v>
      </c>
      <c r="N966" s="24">
        <f t="shared" si="455"/>
        <v>8.4553983032393095E-6</v>
      </c>
      <c r="O966" s="24">
        <f t="shared" si="455"/>
        <v>1.2373521726256076E-4</v>
      </c>
      <c r="P966" s="24">
        <f t="shared" si="455"/>
        <v>1.1119206022214533E-4</v>
      </c>
      <c r="Q966" s="24">
        <f t="shared" si="455"/>
        <v>9.8925997351767477E-5</v>
      </c>
      <c r="R966" s="24">
        <f t="shared" si="455"/>
        <v>9.9649435785747394E-6</v>
      </c>
      <c r="S966" s="24">
        <f t="shared" si="455"/>
        <v>6.1751471532711189E-4</v>
      </c>
      <c r="T966" s="24">
        <f t="shared" si="455"/>
        <v>2.8132102511107068E-4</v>
      </c>
      <c r="U966" s="24">
        <f t="shared" si="455"/>
        <v>5.061851950499559E-6</v>
      </c>
      <c r="V966" s="24">
        <f t="shared" si="455"/>
        <v>1.0923520299352703E-5</v>
      </c>
      <c r="W966" s="24">
        <f t="shared" si="455"/>
        <v>3.9162845522180855E-6</v>
      </c>
      <c r="X966" s="24">
        <f t="shared" si="455"/>
        <v>8.5550328102836616E-6</v>
      </c>
      <c r="Y966" s="24">
        <f t="shared" si="455"/>
        <v>6.3897024454075028E-6</v>
      </c>
      <c r="Z966" t="str">
        <f t="shared" si="403"/>
        <v>Chlamydiae</v>
      </c>
    </row>
    <row r="967" spans="1:26" x14ac:dyDescent="0.2">
      <c r="A967" t="s">
        <v>554</v>
      </c>
      <c r="B967" s="24">
        <f t="shared" ref="B967:Y967" si="456">B440/B$525</f>
        <v>8.2246348611241318E-4</v>
      </c>
      <c r="C967" s="24">
        <f t="shared" si="456"/>
        <v>1.339100668877841E-4</v>
      </c>
      <c r="D967" s="24">
        <f t="shared" si="456"/>
        <v>2.7908192607686074E-4</v>
      </c>
      <c r="E967" s="24">
        <f t="shared" si="456"/>
        <v>1.2132822559721035E-4</v>
      </c>
      <c r="F967" s="24">
        <f t="shared" si="456"/>
        <v>2.0333771784925481E-4</v>
      </c>
      <c r="G967" s="24">
        <f t="shared" si="456"/>
        <v>1.0725257502114259E-6</v>
      </c>
      <c r="H967" s="24">
        <f t="shared" si="456"/>
        <v>1.6833934029077748E-5</v>
      </c>
      <c r="I967" s="24">
        <f t="shared" si="456"/>
        <v>6.3581133086354684E-7</v>
      </c>
      <c r="J967" s="24">
        <f t="shared" si="456"/>
        <v>8.5975092537933478E-7</v>
      </c>
      <c r="K967" s="24">
        <f t="shared" si="456"/>
        <v>1.5497976386758924E-5</v>
      </c>
      <c r="L967" s="24">
        <f t="shared" si="456"/>
        <v>6.9445517632450659E-7</v>
      </c>
      <c r="M967" s="24">
        <f t="shared" si="456"/>
        <v>5.2191388278158613E-6</v>
      </c>
      <c r="N967" s="24">
        <f t="shared" si="456"/>
        <v>9.242613816393919E-7</v>
      </c>
      <c r="O967" s="24">
        <f t="shared" si="456"/>
        <v>1.911302409153171E-4</v>
      </c>
      <c r="P967" s="24">
        <f t="shared" si="456"/>
        <v>2.3260238591632599E-4</v>
      </c>
      <c r="Q967" s="24">
        <f t="shared" si="456"/>
        <v>1.0354641062435129E-4</v>
      </c>
      <c r="R967" s="24">
        <f t="shared" si="456"/>
        <v>1.4245940255793455E-6</v>
      </c>
      <c r="S967" s="24">
        <f t="shared" si="456"/>
        <v>5.0223831462771907E-6</v>
      </c>
      <c r="T967" s="24">
        <f t="shared" si="456"/>
        <v>3.0054725524616323E-3</v>
      </c>
      <c r="U967" s="24">
        <f t="shared" si="456"/>
        <v>5.3785575286000046E-7</v>
      </c>
      <c r="V967" s="24">
        <f t="shared" si="456"/>
        <v>8.2112212148882531E-7</v>
      </c>
      <c r="W967" s="24">
        <f t="shared" si="456"/>
        <v>1.1436289369600884E-6</v>
      </c>
      <c r="X967" s="24">
        <f t="shared" si="456"/>
        <v>7.3435458074280162E-7</v>
      </c>
      <c r="Y967" s="24">
        <f t="shared" si="456"/>
        <v>3.6588435886120018E-7</v>
      </c>
      <c r="Z967" t="str">
        <f t="shared" si="403"/>
        <v>Planctomycetes</v>
      </c>
    </row>
    <row r="968" spans="1:26" x14ac:dyDescent="0.2">
      <c r="A968" t="s">
        <v>555</v>
      </c>
      <c r="B968" s="24">
        <f t="shared" ref="B968:Y968" si="457">B441/B$525</f>
        <v>1.3788627445613913E-3</v>
      </c>
      <c r="C968" s="24">
        <f t="shared" si="457"/>
        <v>1.3322663572287724E-4</v>
      </c>
      <c r="D968" s="24">
        <f t="shared" si="457"/>
        <v>4.7923065815722824E-4</v>
      </c>
      <c r="E968" s="24">
        <f t="shared" si="457"/>
        <v>1.3733548953843636E-4</v>
      </c>
      <c r="F968" s="24">
        <f t="shared" si="457"/>
        <v>2.391880885322444E-4</v>
      </c>
      <c r="G968" s="24">
        <f t="shared" si="457"/>
        <v>1.0593309667757175E-6</v>
      </c>
      <c r="H968" s="24">
        <f t="shared" si="457"/>
        <v>9.6847668486032205E-6</v>
      </c>
      <c r="I968" s="24">
        <f t="shared" si="457"/>
        <v>5.1915882415901367E-7</v>
      </c>
      <c r="J968" s="24">
        <f t="shared" si="457"/>
        <v>1.3965650684220285E-6</v>
      </c>
      <c r="K968" s="24">
        <f t="shared" si="457"/>
        <v>5.982086220658E-6</v>
      </c>
      <c r="L968" s="24">
        <f t="shared" si="457"/>
        <v>1.2051832963707886E-6</v>
      </c>
      <c r="M968" s="24">
        <f t="shared" si="457"/>
        <v>3.6722414195711164E-6</v>
      </c>
      <c r="N968" s="24">
        <f t="shared" si="457"/>
        <v>1.1439576337178546E-6</v>
      </c>
      <c r="O968" s="24">
        <f t="shared" si="457"/>
        <v>1.689817965236117E-4</v>
      </c>
      <c r="P968" s="24">
        <f t="shared" si="457"/>
        <v>2.1873717353857564E-4</v>
      </c>
      <c r="Q968" s="24">
        <f t="shared" si="457"/>
        <v>1.0319112967531817E-4</v>
      </c>
      <c r="R968" s="24">
        <f t="shared" si="457"/>
        <v>7.2072228203138901E-7</v>
      </c>
      <c r="S968" s="24">
        <f t="shared" si="457"/>
        <v>2.9008199547516846E-6</v>
      </c>
      <c r="T968" s="24">
        <f t="shared" si="457"/>
        <v>9.1428771923619039E-5</v>
      </c>
      <c r="U968" s="24">
        <f t="shared" si="457"/>
        <v>7.1678097914453283E-7</v>
      </c>
      <c r="V968" s="24">
        <f t="shared" si="457"/>
        <v>1.4892540424843377E-6</v>
      </c>
      <c r="W968" s="24">
        <f t="shared" si="457"/>
        <v>2.0320870614605195E-6</v>
      </c>
      <c r="X968" s="24">
        <f t="shared" si="457"/>
        <v>8.1968066994026241E-7</v>
      </c>
      <c r="Y968" s="24">
        <f t="shared" si="457"/>
        <v>8.3105169335523976E-7</v>
      </c>
      <c r="Z968" t="str">
        <f t="shared" si="403"/>
        <v>Deltaproteobacteria</v>
      </c>
    </row>
    <row r="969" spans="1:26" x14ac:dyDescent="0.2">
      <c r="A969" t="s">
        <v>556</v>
      </c>
      <c r="B969" s="24">
        <f t="shared" ref="B969:Y969" si="458">B442/B$525</f>
        <v>3.4430474117894193E-4</v>
      </c>
      <c r="C969" s="24">
        <f t="shared" si="458"/>
        <v>1.2930302194327342E-4</v>
      </c>
      <c r="D969" s="24">
        <f t="shared" si="458"/>
        <v>2.9025183540756148E-4</v>
      </c>
      <c r="E969" s="24">
        <f t="shared" si="458"/>
        <v>6.7402494774074199E-5</v>
      </c>
      <c r="F969" s="24">
        <f t="shared" si="458"/>
        <v>1.7191620288845E-4</v>
      </c>
      <c r="G969" s="24">
        <f t="shared" si="458"/>
        <v>1.3122247875848332E-6</v>
      </c>
      <c r="H969" s="24">
        <f t="shared" si="458"/>
        <v>6.9213257779511973E-5</v>
      </c>
      <c r="I969" s="24">
        <f t="shared" si="458"/>
        <v>1.0741218121128487E-6</v>
      </c>
      <c r="J969" s="24">
        <f t="shared" si="458"/>
        <v>1.4690351384965026E-6</v>
      </c>
      <c r="K969" s="24">
        <f t="shared" si="458"/>
        <v>6.9757460491328747E-5</v>
      </c>
      <c r="L969" s="24">
        <f t="shared" si="458"/>
        <v>9.2435234653001406E-7</v>
      </c>
      <c r="M969" s="24">
        <f t="shared" si="458"/>
        <v>9.6822776645037499E-6</v>
      </c>
      <c r="N969" s="24">
        <f t="shared" si="458"/>
        <v>1.3046265959209776E-6</v>
      </c>
      <c r="O969" s="24">
        <f t="shared" si="458"/>
        <v>1.3993212878564499E-4</v>
      </c>
      <c r="P969" s="24">
        <f t="shared" si="458"/>
        <v>2.128043741565116E-4</v>
      </c>
      <c r="Q969" s="24">
        <f t="shared" si="458"/>
        <v>6.0802927073861958E-5</v>
      </c>
      <c r="R969" s="24">
        <f t="shared" si="458"/>
        <v>1.0055827372873988E-6</v>
      </c>
      <c r="S969" s="24">
        <f t="shared" si="458"/>
        <v>7.9648173876073811E-6</v>
      </c>
      <c r="T969" s="24">
        <f t="shared" si="458"/>
        <v>7.4857250312438815E-4</v>
      </c>
      <c r="U969" s="24">
        <f t="shared" si="458"/>
        <v>9.0990036230374909E-7</v>
      </c>
      <c r="V969" s="24">
        <f t="shared" si="458"/>
        <v>8.0357178442367312E-7</v>
      </c>
      <c r="W969" s="24">
        <f t="shared" si="458"/>
        <v>1.4488180479160485E-6</v>
      </c>
      <c r="X969" s="24">
        <f t="shared" si="458"/>
        <v>8.2526485318670252E-7</v>
      </c>
      <c r="Y969" s="24">
        <f t="shared" si="458"/>
        <v>6.0006624932143455E-7</v>
      </c>
      <c r="Z969" t="str">
        <f t="shared" si="403"/>
        <v>Alphaproteobacteria non LD12</v>
      </c>
    </row>
    <row r="970" spans="1:26" x14ac:dyDescent="0.2">
      <c r="A970" t="s">
        <v>557</v>
      </c>
      <c r="B970" s="24">
        <f t="shared" ref="B970:Y970" si="459">B443/B$525</f>
        <v>5.7299853888505511E-5</v>
      </c>
      <c r="C970" s="24">
        <f t="shared" si="459"/>
        <v>1.2863606778764906E-4</v>
      </c>
      <c r="D970" s="24">
        <f t="shared" si="459"/>
        <v>8.6295096232739279E-5</v>
      </c>
      <c r="E970" s="24">
        <f t="shared" si="459"/>
        <v>6.071769094857919E-5</v>
      </c>
      <c r="F970" s="24">
        <f t="shared" si="459"/>
        <v>1.0197556057094918E-4</v>
      </c>
      <c r="G970" s="24">
        <f t="shared" si="459"/>
        <v>1.62793991973548E-5</v>
      </c>
      <c r="H970" s="24">
        <f t="shared" si="459"/>
        <v>2.7145467389489602E-4</v>
      </c>
      <c r="I970" s="24">
        <f t="shared" si="459"/>
        <v>1.1122127167492521E-5</v>
      </c>
      <c r="J970" s="24">
        <f t="shared" si="459"/>
        <v>4.2102148173014038E-6</v>
      </c>
      <c r="K970" s="24">
        <f t="shared" si="459"/>
        <v>5.2955458653289463E-4</v>
      </c>
      <c r="L970" s="24">
        <f t="shared" si="459"/>
        <v>5.6902397255516549E-6</v>
      </c>
      <c r="M970" s="24">
        <f t="shared" si="459"/>
        <v>6.3728348694359275E-4</v>
      </c>
      <c r="N970" s="24">
        <f t="shared" si="459"/>
        <v>4.7087777929621206E-6</v>
      </c>
      <c r="O970" s="24">
        <f t="shared" si="459"/>
        <v>8.7773668559465616E-5</v>
      </c>
      <c r="P970" s="24">
        <f t="shared" si="459"/>
        <v>1.2624161002407246E-4</v>
      </c>
      <c r="Q970" s="24">
        <f t="shared" si="459"/>
        <v>1.0080411374200047E-4</v>
      </c>
      <c r="R970" s="24">
        <f t="shared" si="459"/>
        <v>4.0063597277946264E-5</v>
      </c>
      <c r="S970" s="24">
        <f t="shared" si="459"/>
        <v>3.753688705403006E-4</v>
      </c>
      <c r="T970" s="24">
        <f t="shared" si="459"/>
        <v>2.130335856537892E-4</v>
      </c>
      <c r="U970" s="24">
        <f t="shared" si="459"/>
        <v>7.5744772353825275E-6</v>
      </c>
      <c r="V970" s="24">
        <f t="shared" si="459"/>
        <v>8.4358272049177888E-6</v>
      </c>
      <c r="W970" s="24">
        <f t="shared" si="459"/>
        <v>6.6102796806959604E-6</v>
      </c>
      <c r="X970" s="24">
        <f t="shared" si="459"/>
        <v>9.7254692656808494E-6</v>
      </c>
      <c r="Y970" s="24">
        <f t="shared" si="459"/>
        <v>9.2467101291545061E-6</v>
      </c>
      <c r="Z970" t="str">
        <f t="shared" si="403"/>
        <v>Alphaproteobacteria non LD12</v>
      </c>
    </row>
    <row r="971" spans="1:26" x14ac:dyDescent="0.2">
      <c r="A971" t="s">
        <v>558</v>
      </c>
      <c r="B971" s="24">
        <f t="shared" ref="B971:Y971" si="460">B444/B$525</f>
        <v>8.5792388902007394E-5</v>
      </c>
      <c r="C971" s="24">
        <f t="shared" si="460"/>
        <v>1.2823353886414016E-4</v>
      </c>
      <c r="D971" s="24">
        <f t="shared" si="460"/>
        <v>1.1557840140068234E-4</v>
      </c>
      <c r="E971" s="24">
        <f t="shared" si="460"/>
        <v>7.7816974299442179E-5</v>
      </c>
      <c r="F971" s="24">
        <f t="shared" si="460"/>
        <v>1.063184298869041E-4</v>
      </c>
      <c r="G971" s="24">
        <f t="shared" si="460"/>
        <v>9.7731414481486916E-6</v>
      </c>
      <c r="H971" s="24">
        <f t="shared" si="460"/>
        <v>6.081632157628362E-4</v>
      </c>
      <c r="I971" s="24">
        <f t="shared" si="460"/>
        <v>1.3087617060376405E-6</v>
      </c>
      <c r="J971" s="24">
        <f t="shared" si="460"/>
        <v>7.2160546344361489E-7</v>
      </c>
      <c r="K971" s="24">
        <f t="shared" si="460"/>
        <v>3.0717118157997444E-4</v>
      </c>
      <c r="L971" s="24">
        <f t="shared" si="460"/>
        <v>6.0048325642612415E-6</v>
      </c>
      <c r="M971" s="24">
        <f t="shared" si="460"/>
        <v>2.1345668785172211E-4</v>
      </c>
      <c r="N971" s="24">
        <f t="shared" si="460"/>
        <v>5.247976798082819E-6</v>
      </c>
      <c r="O971" s="24">
        <f t="shared" si="460"/>
        <v>5.9520716106673593E-5</v>
      </c>
      <c r="P971" s="24">
        <f t="shared" si="460"/>
        <v>1.1156628978881832E-4</v>
      </c>
      <c r="Q971" s="24">
        <f t="shared" si="460"/>
        <v>7.3837642688840479E-5</v>
      </c>
      <c r="R971" s="24">
        <f t="shared" si="460"/>
        <v>6.2592963570670958E-6</v>
      </c>
      <c r="S971" s="24">
        <f t="shared" si="460"/>
        <v>3.9917974674629245E-4</v>
      </c>
      <c r="T971" s="24">
        <f t="shared" si="460"/>
        <v>1.6873717433143879E-4</v>
      </c>
      <c r="U971" s="24">
        <f t="shared" si="460"/>
        <v>1.5486403130893985E-6</v>
      </c>
      <c r="V971" s="24">
        <f t="shared" si="460"/>
        <v>3.8366259885419923E-6</v>
      </c>
      <c r="W971" s="24">
        <f t="shared" si="460"/>
        <v>8.5954213817789945E-6</v>
      </c>
      <c r="X971" s="24">
        <f t="shared" si="460"/>
        <v>2.1057783839618422E-6</v>
      </c>
      <c r="Y971" s="24">
        <f t="shared" si="460"/>
        <v>3.8635732840769578E-6</v>
      </c>
      <c r="Z971" t="str">
        <f t="shared" si="403"/>
        <v>Chloroflexi</v>
      </c>
    </row>
    <row r="972" spans="1:26" x14ac:dyDescent="0.2">
      <c r="A972" t="s">
        <v>559</v>
      </c>
      <c r="B972" s="24">
        <f t="shared" ref="B972:Y972" si="461">B445/B$525</f>
        <v>7.3074986058618331E-4</v>
      </c>
      <c r="C972" s="24">
        <f t="shared" si="461"/>
        <v>1.2710283315891364E-4</v>
      </c>
      <c r="D972" s="24">
        <f t="shared" si="461"/>
        <v>2.4973673255657098E-4</v>
      </c>
      <c r="E972" s="24">
        <f t="shared" si="461"/>
        <v>1.3761850642506207E-4</v>
      </c>
      <c r="F972" s="24">
        <f t="shared" si="461"/>
        <v>1.9856360000862434E-4</v>
      </c>
      <c r="G972" s="24">
        <f t="shared" si="461"/>
        <v>7.7513461746501662E-6</v>
      </c>
      <c r="H972" s="24">
        <f t="shared" si="461"/>
        <v>6.5722827496700548E-5</v>
      </c>
      <c r="I972" s="24">
        <f t="shared" si="461"/>
        <v>1.0312553938377558E-5</v>
      </c>
      <c r="J972" s="24">
        <f t="shared" si="461"/>
        <v>8.4588443241189205E-6</v>
      </c>
      <c r="K972" s="24">
        <f t="shared" si="461"/>
        <v>8.4709040953586068E-5</v>
      </c>
      <c r="L972" s="24">
        <f t="shared" si="461"/>
        <v>7.4946933188502306E-6</v>
      </c>
      <c r="M972" s="24">
        <f t="shared" si="461"/>
        <v>6.0494115939358072E-6</v>
      </c>
      <c r="N972" s="24">
        <f t="shared" si="461"/>
        <v>8.335718890499393E-6</v>
      </c>
      <c r="O972" s="24">
        <f t="shared" si="461"/>
        <v>1.1281574496017738E-4</v>
      </c>
      <c r="P972" s="24">
        <f t="shared" si="461"/>
        <v>1.297511809301309E-4</v>
      </c>
      <c r="Q972" s="24">
        <f t="shared" si="461"/>
        <v>8.4687200191650757E-5</v>
      </c>
      <c r="R972" s="24">
        <f t="shared" si="461"/>
        <v>9.2216764511881755E-6</v>
      </c>
      <c r="S972" s="24">
        <f t="shared" si="461"/>
        <v>1.1267716451475535E-5</v>
      </c>
      <c r="T972" s="24">
        <f t="shared" si="461"/>
        <v>1.0876928129432003E-3</v>
      </c>
      <c r="U972" s="24">
        <f t="shared" si="461"/>
        <v>9.8322430998183958E-6</v>
      </c>
      <c r="V972" s="24">
        <f t="shared" si="461"/>
        <v>6.985370739477364E-6</v>
      </c>
      <c r="W972" s="24">
        <f t="shared" si="461"/>
        <v>7.5917102582710093E-6</v>
      </c>
      <c r="X972" s="24">
        <f t="shared" si="461"/>
        <v>6.381891420628897E-6</v>
      </c>
      <c r="Y972" s="24">
        <f t="shared" si="461"/>
        <v>7.2268876326803811E-6</v>
      </c>
      <c r="Z972" t="str">
        <f t="shared" si="403"/>
        <v>Calditrichaeota</v>
      </c>
    </row>
    <row r="973" spans="1:26" x14ac:dyDescent="0.2">
      <c r="A973" t="s">
        <v>560</v>
      </c>
      <c r="B973" s="24">
        <f t="shared" ref="B973:Y973" si="462">B446/B$525</f>
        <v>1.4402673248948617E-3</v>
      </c>
      <c r="C973" s="24">
        <f t="shared" si="462"/>
        <v>1.2686179374954423E-4</v>
      </c>
      <c r="D973" s="24">
        <f t="shared" si="462"/>
        <v>4.815383528421709E-4</v>
      </c>
      <c r="E973" s="24">
        <f t="shared" si="462"/>
        <v>1.6839457474618981E-4</v>
      </c>
      <c r="F973" s="24">
        <f t="shared" si="462"/>
        <v>2.4079570605761618E-4</v>
      </c>
      <c r="G973" s="24">
        <f t="shared" si="462"/>
        <v>1.1105467634584601E-6</v>
      </c>
      <c r="H973" s="24">
        <f t="shared" si="462"/>
        <v>1.5190505553478948E-5</v>
      </c>
      <c r="I973" s="24">
        <f t="shared" si="462"/>
        <v>6.3756171238022342E-7</v>
      </c>
      <c r="J973" s="24">
        <f t="shared" si="462"/>
        <v>2.1914984772888772E-6</v>
      </c>
      <c r="K973" s="24">
        <f t="shared" si="462"/>
        <v>6.2070990230532981E-5</v>
      </c>
      <c r="L973" s="24">
        <f t="shared" si="462"/>
        <v>1.589759025136663E-6</v>
      </c>
      <c r="M973" s="24">
        <f t="shared" si="462"/>
        <v>1.4223220572697915E-5</v>
      </c>
      <c r="N973" s="24">
        <f t="shared" si="462"/>
        <v>1.4336649896124487E-5</v>
      </c>
      <c r="O973" s="24">
        <f t="shared" si="462"/>
        <v>4.0983436656164609E-4</v>
      </c>
      <c r="P973" s="24">
        <f t="shared" si="462"/>
        <v>5.8336677807172303E-4</v>
      </c>
      <c r="Q973" s="24">
        <f t="shared" si="462"/>
        <v>2.0881406848913389E-4</v>
      </c>
      <c r="R973" s="24">
        <f t="shared" si="462"/>
        <v>4.8312493277510555E-5</v>
      </c>
      <c r="S973" s="24">
        <f t="shared" si="462"/>
        <v>5.3426324434509538E-5</v>
      </c>
      <c r="T973" s="24">
        <f t="shared" si="462"/>
        <v>6.2278254292956242E-4</v>
      </c>
      <c r="U973" s="24">
        <f t="shared" si="462"/>
        <v>2.266917102410111E-5</v>
      </c>
      <c r="V973" s="24">
        <f t="shared" si="462"/>
        <v>6.1306532806935162E-6</v>
      </c>
      <c r="W973" s="24">
        <f t="shared" si="462"/>
        <v>8.671895982751685E-6</v>
      </c>
      <c r="X973" s="24">
        <f t="shared" si="462"/>
        <v>2.4192603576155909E-6</v>
      </c>
      <c r="Y973" s="24">
        <f t="shared" si="462"/>
        <v>7.8585576698311918E-6</v>
      </c>
      <c r="Z973" t="str">
        <f t="shared" si="403"/>
        <v>Planctomycetes</v>
      </c>
    </row>
    <row r="974" spans="1:26" x14ac:dyDescent="0.2">
      <c r="A974" t="s">
        <v>561</v>
      </c>
      <c r="B974" s="24">
        <f t="shared" ref="B974:Y974" si="463">B447/B$525</f>
        <v>2.1402943115796921E-4</v>
      </c>
      <c r="C974" s="24">
        <f t="shared" si="463"/>
        <v>1.2186659608713721E-4</v>
      </c>
      <c r="D974" s="24">
        <f t="shared" si="463"/>
        <v>3.8059909823493952E-4</v>
      </c>
      <c r="E974" s="24">
        <f t="shared" si="463"/>
        <v>4.8097439931572941E-4</v>
      </c>
      <c r="F974" s="24">
        <f t="shared" si="463"/>
        <v>1.9090610899065517E-4</v>
      </c>
      <c r="G974" s="24">
        <f t="shared" si="463"/>
        <v>1.5728904395863135E-4</v>
      </c>
      <c r="H974" s="24">
        <f t="shared" si="463"/>
        <v>2.3262361401715933E-4</v>
      </c>
      <c r="I974" s="24">
        <f t="shared" si="463"/>
        <v>5.1808606793892994E-4</v>
      </c>
      <c r="J974" s="24">
        <f t="shared" si="463"/>
        <v>4.8956377484561503E-5</v>
      </c>
      <c r="K974" s="24">
        <f t="shared" si="463"/>
        <v>6.4754021314209129E-5</v>
      </c>
      <c r="L974" s="24">
        <f t="shared" si="463"/>
        <v>8.1835902845121816E-5</v>
      </c>
      <c r="M974" s="24">
        <f t="shared" si="463"/>
        <v>1.3438101695929265E-4</v>
      </c>
      <c r="N974" s="24">
        <f t="shared" si="463"/>
        <v>7.4252315014501624E-4</v>
      </c>
      <c r="O974" s="24">
        <f t="shared" si="463"/>
        <v>1.4981037234526576E-4</v>
      </c>
      <c r="P974" s="24">
        <f t="shared" si="463"/>
        <v>1.8181316760349192E-4</v>
      </c>
      <c r="Q974" s="24">
        <f t="shared" si="463"/>
        <v>3.9085817740907414E-4</v>
      </c>
      <c r="R974" s="24">
        <f t="shared" si="463"/>
        <v>8.328243009261717E-4</v>
      </c>
      <c r="S974" s="24">
        <f t="shared" si="463"/>
        <v>1.993720433676193E-4</v>
      </c>
      <c r="T974" s="24">
        <f t="shared" si="463"/>
        <v>1.0162092329526248E-4</v>
      </c>
      <c r="U974" s="24">
        <f t="shared" si="463"/>
        <v>6.3494211849449611E-4</v>
      </c>
      <c r="V974" s="24">
        <f t="shared" si="463"/>
        <v>1.0864298675387586E-4</v>
      </c>
      <c r="W974" s="24">
        <f t="shared" si="463"/>
        <v>4.671141867639669E-4</v>
      </c>
      <c r="X974" s="24">
        <f t="shared" si="463"/>
        <v>8.2331306422675553E-4</v>
      </c>
      <c r="Y974" s="24">
        <f t="shared" si="463"/>
        <v>9.4524769383503581E-5</v>
      </c>
      <c r="Z974" t="str">
        <f t="shared" si="403"/>
        <v>Alphaproteobacteria non LD12</v>
      </c>
    </row>
    <row r="975" spans="1:26" x14ac:dyDescent="0.2">
      <c r="A975" t="s">
        <v>562</v>
      </c>
      <c r="B975" s="24">
        <f t="shared" ref="B975:Y975" si="464">B448/B$525</f>
        <v>1.4921369067702738E-4</v>
      </c>
      <c r="C975" s="24">
        <f t="shared" si="464"/>
        <v>1.2025370785956381E-4</v>
      </c>
      <c r="D975" s="24">
        <f t="shared" si="464"/>
        <v>1.6154160101165902E-4</v>
      </c>
      <c r="E975" s="24">
        <f t="shared" si="464"/>
        <v>2.2373684193454659E-4</v>
      </c>
      <c r="F975" s="24">
        <f t="shared" si="464"/>
        <v>1.4950387540909569E-4</v>
      </c>
      <c r="G975" s="24">
        <f t="shared" si="464"/>
        <v>2.1646314771684677E-4</v>
      </c>
      <c r="H975" s="24">
        <f t="shared" si="464"/>
        <v>2.3262080822878122E-4</v>
      </c>
      <c r="I975" s="24">
        <f t="shared" si="464"/>
        <v>5.7475759936728341E-4</v>
      </c>
      <c r="J975" s="24">
        <f t="shared" si="464"/>
        <v>4.6775541191460033E-5</v>
      </c>
      <c r="K975" s="24">
        <f t="shared" si="464"/>
        <v>1.4891670237469334E-4</v>
      </c>
      <c r="L975" s="24">
        <f t="shared" si="464"/>
        <v>9.8043798969205489E-5</v>
      </c>
      <c r="M975" s="24">
        <f t="shared" si="464"/>
        <v>1.6863795520353277E-4</v>
      </c>
      <c r="N975" s="24">
        <f t="shared" si="464"/>
        <v>9.4637661085498169E-4</v>
      </c>
      <c r="O975" s="24">
        <f t="shared" si="464"/>
        <v>4.7390373038345339E-4</v>
      </c>
      <c r="P975" s="24">
        <f t="shared" si="464"/>
        <v>3.2443884779811765E-4</v>
      </c>
      <c r="Q975" s="24">
        <f t="shared" si="464"/>
        <v>1.451427801970782E-3</v>
      </c>
      <c r="R975" s="24">
        <f t="shared" si="464"/>
        <v>1.7193589153912615E-3</v>
      </c>
      <c r="S975" s="24">
        <f t="shared" si="464"/>
        <v>7.581346834353742E-4</v>
      </c>
      <c r="T975" s="24">
        <f t="shared" si="464"/>
        <v>3.5063452538212924E-4</v>
      </c>
      <c r="U975" s="24">
        <f t="shared" si="464"/>
        <v>1.7857392663400691E-3</v>
      </c>
      <c r="V975" s="24">
        <f t="shared" si="464"/>
        <v>1.9840104731906288E-4</v>
      </c>
      <c r="W975" s="24">
        <f t="shared" si="464"/>
        <v>5.5593471389285976E-4</v>
      </c>
      <c r="X975" s="24">
        <f t="shared" si="464"/>
        <v>7.53992324065984E-4</v>
      </c>
      <c r="Y975" s="24">
        <f t="shared" si="464"/>
        <v>8.8397675893586109E-5</v>
      </c>
      <c r="Z975" t="str">
        <f t="shared" si="403"/>
        <v>Alphaproteobacteria non LD12</v>
      </c>
    </row>
    <row r="976" spans="1:26" x14ac:dyDescent="0.2">
      <c r="A976" t="s">
        <v>563</v>
      </c>
      <c r="B976" s="24">
        <f t="shared" ref="B976:Y976" si="465">B449/B$525</f>
        <v>1.7531437882912257E-4</v>
      </c>
      <c r="C976" s="24">
        <f t="shared" si="465"/>
        <v>1.1969411967520468E-4</v>
      </c>
      <c r="D976" s="24">
        <f t="shared" si="465"/>
        <v>1.4770098315062017E-4</v>
      </c>
      <c r="E976" s="24">
        <f t="shared" si="465"/>
        <v>1.9190492741583248E-4</v>
      </c>
      <c r="F976" s="24">
        <f t="shared" si="465"/>
        <v>1.2578786095463073E-4</v>
      </c>
      <c r="G976" s="24">
        <f t="shared" si="465"/>
        <v>2.8871564348272846E-4</v>
      </c>
      <c r="H976" s="24">
        <f t="shared" si="465"/>
        <v>1.5667961652164494E-4</v>
      </c>
      <c r="I976" s="24">
        <f t="shared" si="465"/>
        <v>2.4563899806534392E-4</v>
      </c>
      <c r="J976" s="24">
        <f t="shared" si="465"/>
        <v>8.7943476037756247E-4</v>
      </c>
      <c r="K976" s="24">
        <f t="shared" si="465"/>
        <v>1.3930632790893476E-5</v>
      </c>
      <c r="L976" s="24">
        <f t="shared" si="465"/>
        <v>1.212986418948419E-3</v>
      </c>
      <c r="M976" s="24">
        <f t="shared" si="465"/>
        <v>1.8093637175453141E-5</v>
      </c>
      <c r="N976" s="24">
        <f t="shared" si="465"/>
        <v>1.2222372095717629E-3</v>
      </c>
      <c r="O976" s="24">
        <f t="shared" si="465"/>
        <v>1.3968884303177585E-4</v>
      </c>
      <c r="P976" s="24">
        <f t="shared" si="465"/>
        <v>1.1512586938923116E-4</v>
      </c>
      <c r="Q976" s="24">
        <f t="shared" si="465"/>
        <v>1.3283851246630678E-4</v>
      </c>
      <c r="R976" s="24">
        <f t="shared" si="465"/>
        <v>1.8256939233435881E-4</v>
      </c>
      <c r="S976" s="24">
        <f t="shared" si="465"/>
        <v>7.2223371679980484E-5</v>
      </c>
      <c r="T976" s="24">
        <f t="shared" si="465"/>
        <v>6.9145987760619096E-5</v>
      </c>
      <c r="U976" s="24">
        <f t="shared" si="465"/>
        <v>3.094881917352457E-4</v>
      </c>
      <c r="V976" s="24">
        <f t="shared" si="465"/>
        <v>7.1583160479967768E-4</v>
      </c>
      <c r="W976" s="24">
        <f t="shared" si="465"/>
        <v>4.2246521921071221E-4</v>
      </c>
      <c r="X976" s="24">
        <f t="shared" si="465"/>
        <v>3.7327668114069975E-4</v>
      </c>
      <c r="Y976" s="24">
        <f t="shared" si="465"/>
        <v>6.1684154688210115E-4</v>
      </c>
      <c r="Z976" t="str">
        <f t="shared" si="403"/>
        <v>Bacteroidetes</v>
      </c>
    </row>
    <row r="977" spans="1:26" x14ac:dyDescent="0.2">
      <c r="A977" t="s">
        <v>564</v>
      </c>
      <c r="B977" s="24">
        <f t="shared" ref="B977:Y977" si="466">B450/B$525</f>
        <v>5.0482748765549084E-5</v>
      </c>
      <c r="C977" s="24">
        <f t="shared" si="466"/>
        <v>1.1916830847370679E-4</v>
      </c>
      <c r="D977" s="24">
        <f t="shared" si="466"/>
        <v>8.4405812421906227E-5</v>
      </c>
      <c r="E977" s="24">
        <f t="shared" si="466"/>
        <v>8.3400624176381473E-5</v>
      </c>
      <c r="F977" s="24">
        <f t="shared" si="466"/>
        <v>1.1507871757613377E-4</v>
      </c>
      <c r="G977" s="24">
        <f t="shared" si="466"/>
        <v>5.0025131026777911E-5</v>
      </c>
      <c r="H977" s="24">
        <f t="shared" si="466"/>
        <v>1.6219294195471862E-4</v>
      </c>
      <c r="I977" s="24">
        <f t="shared" si="466"/>
        <v>4.7177224297024976E-5</v>
      </c>
      <c r="J977" s="24">
        <f t="shared" si="466"/>
        <v>1.7997853787736159E-5</v>
      </c>
      <c r="K977" s="24">
        <f t="shared" si="466"/>
        <v>7.4704698880191244E-4</v>
      </c>
      <c r="L977" s="24">
        <f t="shared" si="466"/>
        <v>2.4581342816714151E-5</v>
      </c>
      <c r="M977" s="24">
        <f t="shared" si="466"/>
        <v>1.296849669663813E-3</v>
      </c>
      <c r="N977" s="24">
        <f t="shared" si="466"/>
        <v>1.878967926729631E-5</v>
      </c>
      <c r="O977" s="24">
        <f t="shared" si="466"/>
        <v>6.4113698314256966E-5</v>
      </c>
      <c r="P977" s="24">
        <f t="shared" si="466"/>
        <v>8.28685223311237E-5</v>
      </c>
      <c r="Q977" s="24">
        <f t="shared" si="466"/>
        <v>1.0108698592266321E-4</v>
      </c>
      <c r="R977" s="24">
        <f t="shared" si="466"/>
        <v>5.4593288033691432E-5</v>
      </c>
      <c r="S977" s="24">
        <f t="shared" si="466"/>
        <v>1.5632869464975694E-4</v>
      </c>
      <c r="T977" s="24">
        <f t="shared" si="466"/>
        <v>1.0458980858276429E-4</v>
      </c>
      <c r="U977" s="24">
        <f t="shared" si="466"/>
        <v>1.4385478653927848E-5</v>
      </c>
      <c r="V977" s="24">
        <f t="shared" si="466"/>
        <v>1.7169888220633079E-5</v>
      </c>
      <c r="W977" s="24">
        <f t="shared" si="466"/>
        <v>1.5618973918086452E-5</v>
      </c>
      <c r="X977" s="24">
        <f t="shared" si="466"/>
        <v>2.3830260342560309E-5</v>
      </c>
      <c r="Y977" s="24">
        <f t="shared" si="466"/>
        <v>1.5233711240599017E-5</v>
      </c>
      <c r="Z977" t="str">
        <f t="shared" si="403"/>
        <v>Armatimonadetes</v>
      </c>
    </row>
    <row r="978" spans="1:26" x14ac:dyDescent="0.2">
      <c r="A978" t="s">
        <v>565</v>
      </c>
      <c r="B978" s="24">
        <f t="shared" ref="B978:Y978" si="467">B451/B$525</f>
        <v>1.4704423616431904E-3</v>
      </c>
      <c r="C978" s="24">
        <f t="shared" si="467"/>
        <v>1.1633756506072253E-4</v>
      </c>
      <c r="D978" s="24">
        <f t="shared" si="467"/>
        <v>5.1242320327931994E-4</v>
      </c>
      <c r="E978" s="24">
        <f t="shared" si="467"/>
        <v>1.6282090405854077E-4</v>
      </c>
      <c r="F978" s="24">
        <f t="shared" si="467"/>
        <v>2.3729171802472967E-4</v>
      </c>
      <c r="G978" s="24">
        <f t="shared" si="467"/>
        <v>4.0164867646701359E-7</v>
      </c>
      <c r="H978" s="24">
        <f t="shared" si="467"/>
        <v>4.2289788685298442E-6</v>
      </c>
      <c r="I978" s="24">
        <f t="shared" si="467"/>
        <v>1.8331960080510183E-7</v>
      </c>
      <c r="J978" s="24">
        <f t="shared" si="467"/>
        <v>3.1221833085064782E-7</v>
      </c>
      <c r="K978" s="24">
        <f t="shared" si="467"/>
        <v>7.546970575364722E-7</v>
      </c>
      <c r="L978" s="24">
        <f t="shared" si="467"/>
        <v>2.7658391073038307E-7</v>
      </c>
      <c r="M978" s="24">
        <f t="shared" si="467"/>
        <v>5.5896673559987042E-7</v>
      </c>
      <c r="N978" s="24">
        <f t="shared" si="467"/>
        <v>2.5553076168044366E-7</v>
      </c>
      <c r="O978" s="24">
        <f t="shared" si="467"/>
        <v>2.3262313286499469E-4</v>
      </c>
      <c r="P978" s="24">
        <f t="shared" si="467"/>
        <v>2.3935037465542484E-4</v>
      </c>
      <c r="Q978" s="24">
        <f t="shared" si="467"/>
        <v>1.2297529248608347E-4</v>
      </c>
      <c r="R978" s="24">
        <f t="shared" si="467"/>
        <v>2.5177470408402371E-7</v>
      </c>
      <c r="S978" s="24">
        <f t="shared" si="467"/>
        <v>6.1296157837592377E-7</v>
      </c>
      <c r="T978" s="24">
        <f t="shared" si="467"/>
        <v>4.5628929857207919E-5</v>
      </c>
      <c r="U978" s="24">
        <f t="shared" si="467"/>
        <v>1.3812235157878992E-7</v>
      </c>
      <c r="V978" s="24">
        <f t="shared" si="467"/>
        <v>3.571429168113137E-7</v>
      </c>
      <c r="W978" s="24">
        <f t="shared" si="467"/>
        <v>4.5189025461758578E-7</v>
      </c>
      <c r="X978" s="24">
        <f t="shared" si="467"/>
        <v>1.8753722300022794E-7</v>
      </c>
      <c r="Y978" s="24">
        <f t="shared" si="467"/>
        <v>1.8179056339739466E-7</v>
      </c>
      <c r="Z978" t="str">
        <f t="shared" ref="Z978:Z1041" si="468">VLOOKUP(A978,AB:AE,4,FALSE)</f>
        <v>Deltaproteobacteria</v>
      </c>
    </row>
    <row r="979" spans="1:26" x14ac:dyDescent="0.2">
      <c r="A979" t="s">
        <v>566</v>
      </c>
      <c r="B979" s="24">
        <f t="shared" ref="B979:Y979" si="469">B452/B$525</f>
        <v>2.4041713396500588E-4</v>
      </c>
      <c r="C979" s="24">
        <f t="shared" si="469"/>
        <v>1.1505240059444395E-4</v>
      </c>
      <c r="D979" s="24">
        <f t="shared" si="469"/>
        <v>1.2873882467063794E-4</v>
      </c>
      <c r="E979" s="24">
        <f t="shared" si="469"/>
        <v>5.9505066600549545E-5</v>
      </c>
      <c r="F979" s="24">
        <f t="shared" si="469"/>
        <v>1.1846526164199041E-4</v>
      </c>
      <c r="G979" s="24">
        <f t="shared" si="469"/>
        <v>8.0546166737081286E-6</v>
      </c>
      <c r="H979" s="24">
        <f t="shared" si="469"/>
        <v>1.9543725946451432E-4</v>
      </c>
      <c r="I979" s="24">
        <f t="shared" si="469"/>
        <v>6.801406962282573E-6</v>
      </c>
      <c r="J979" s="24">
        <f t="shared" si="469"/>
        <v>6.7139718833533671E-6</v>
      </c>
      <c r="K979" s="24">
        <f t="shared" si="469"/>
        <v>2.6477485223723793E-4</v>
      </c>
      <c r="L979" s="24">
        <f t="shared" si="469"/>
        <v>6.791164190699358E-6</v>
      </c>
      <c r="M979" s="24">
        <f t="shared" si="469"/>
        <v>1.3927068610688841E-4</v>
      </c>
      <c r="N979" s="24">
        <f t="shared" si="469"/>
        <v>6.4868262719263487E-6</v>
      </c>
      <c r="O979" s="24">
        <f t="shared" si="469"/>
        <v>1.0773796781673538E-4</v>
      </c>
      <c r="P979" s="24">
        <f t="shared" si="469"/>
        <v>1.0396115835396661E-4</v>
      </c>
      <c r="Q979" s="24">
        <f t="shared" si="469"/>
        <v>8.7686310879763488E-5</v>
      </c>
      <c r="R979" s="24">
        <f t="shared" si="469"/>
        <v>9.9806059017301313E-6</v>
      </c>
      <c r="S979" s="24">
        <f t="shared" si="469"/>
        <v>1.6206832602479721E-4</v>
      </c>
      <c r="T979" s="24">
        <f t="shared" si="469"/>
        <v>9.6814131268992609E-4</v>
      </c>
      <c r="U979" s="24">
        <f t="shared" si="469"/>
        <v>4.2657374760785611E-6</v>
      </c>
      <c r="V979" s="24">
        <f t="shared" si="469"/>
        <v>5.7083660481022876E-6</v>
      </c>
      <c r="W979" s="24">
        <f t="shared" si="469"/>
        <v>4.2084500629464762E-6</v>
      </c>
      <c r="X979" s="24">
        <f t="shared" si="469"/>
        <v>5.2682552559946031E-6</v>
      </c>
      <c r="Y979" s="24">
        <f t="shared" si="469"/>
        <v>4.084765227132141E-6</v>
      </c>
      <c r="Z979" t="str">
        <f t="shared" si="468"/>
        <v>Nitrospirae</v>
      </c>
    </row>
    <row r="980" spans="1:26" x14ac:dyDescent="0.2">
      <c r="A980" t="s">
        <v>567</v>
      </c>
      <c r="B980" s="24">
        <f t="shared" ref="B980:Y980" si="470">B453/B$525</f>
        <v>5.2803295224919336E-5</v>
      </c>
      <c r="C980" s="24">
        <f t="shared" si="470"/>
        <v>1.1343813294776222E-4</v>
      </c>
      <c r="D980" s="24">
        <f t="shared" si="470"/>
        <v>7.5626267544228305E-5</v>
      </c>
      <c r="E980" s="24">
        <f t="shared" si="470"/>
        <v>5.0206094178837363E-5</v>
      </c>
      <c r="F980" s="24">
        <f t="shared" si="470"/>
        <v>9.1279248568236731E-5</v>
      </c>
      <c r="G980" s="24">
        <f t="shared" si="470"/>
        <v>6.251233744997283E-6</v>
      </c>
      <c r="H980" s="24">
        <f t="shared" si="470"/>
        <v>3.3156525738682667E-4</v>
      </c>
      <c r="I980" s="24">
        <f t="shared" si="470"/>
        <v>3.0113567632047868E-6</v>
      </c>
      <c r="J980" s="24">
        <f t="shared" si="470"/>
        <v>1.5381161755893914E-6</v>
      </c>
      <c r="K980" s="24">
        <f t="shared" si="470"/>
        <v>5.9544775318915799E-4</v>
      </c>
      <c r="L980" s="24">
        <f t="shared" si="470"/>
        <v>3.8432737447320454E-6</v>
      </c>
      <c r="M980" s="24">
        <f t="shared" si="470"/>
        <v>1.0416155950611792E-3</v>
      </c>
      <c r="N980" s="24">
        <f t="shared" si="470"/>
        <v>1.3662231687749607E-6</v>
      </c>
      <c r="O980" s="24">
        <f t="shared" si="470"/>
        <v>4.2708175509230296E-5</v>
      </c>
      <c r="P980" s="24">
        <f t="shared" si="470"/>
        <v>5.8858870945222095E-5</v>
      </c>
      <c r="Q980" s="24">
        <f t="shared" si="470"/>
        <v>6.1454319017861537E-5</v>
      </c>
      <c r="R980" s="24">
        <f t="shared" si="470"/>
        <v>8.5493014969373105E-6</v>
      </c>
      <c r="S980" s="24">
        <f t="shared" si="470"/>
        <v>2.6709731234112529E-4</v>
      </c>
      <c r="T980" s="24">
        <f t="shared" si="470"/>
        <v>2.0525579171340561E-4</v>
      </c>
      <c r="U980" s="24">
        <f t="shared" si="470"/>
        <v>1.3381425026438898E-6</v>
      </c>
      <c r="V980" s="24">
        <f t="shared" si="470"/>
        <v>2.8288964917677839E-6</v>
      </c>
      <c r="W980" s="24">
        <f t="shared" si="470"/>
        <v>3.407888685297807E-6</v>
      </c>
      <c r="X980" s="24">
        <f t="shared" si="470"/>
        <v>2.1130727456526972E-6</v>
      </c>
      <c r="Y980" s="24">
        <f t="shared" si="470"/>
        <v>1.3135860691197859E-6</v>
      </c>
      <c r="Z980" t="str">
        <f t="shared" si="468"/>
        <v>Acidobacteria</v>
      </c>
    </row>
    <row r="981" spans="1:26" x14ac:dyDescent="0.2">
      <c r="A981" t="s">
        <v>568</v>
      </c>
      <c r="B981" s="24">
        <f t="shared" ref="B981:Y981" si="471">B454/B$525</f>
        <v>4.9347092197949772E-4</v>
      </c>
      <c r="C981" s="24">
        <f t="shared" si="471"/>
        <v>1.1317712722494263E-4</v>
      </c>
      <c r="D981" s="24">
        <f t="shared" si="471"/>
        <v>6.9552832513429899E-4</v>
      </c>
      <c r="E981" s="24">
        <f t="shared" si="471"/>
        <v>2.1309895440474393E-4</v>
      </c>
      <c r="F981" s="24">
        <f t="shared" si="471"/>
        <v>1.8304189719601293E-4</v>
      </c>
      <c r="G981" s="24">
        <f t="shared" si="471"/>
        <v>4.3870424708623921E-7</v>
      </c>
      <c r="H981" s="24">
        <f t="shared" si="471"/>
        <v>8.6323386233796124E-7</v>
      </c>
      <c r="I981" s="24">
        <f t="shared" si="471"/>
        <v>4.6242666435886649E-7</v>
      </c>
      <c r="J981" s="24">
        <f t="shared" si="471"/>
        <v>2.8340572282268008E-7</v>
      </c>
      <c r="K981" s="24">
        <f t="shared" si="471"/>
        <v>3.3821748662541917E-7</v>
      </c>
      <c r="L981" s="24">
        <f t="shared" si="471"/>
        <v>2.5974889987719929E-7</v>
      </c>
      <c r="M981" s="24">
        <f t="shared" si="471"/>
        <v>1.2694934585805556E-7</v>
      </c>
      <c r="N981" s="24">
        <f t="shared" si="471"/>
        <v>3.3133300801126887E-7</v>
      </c>
      <c r="O981" s="24">
        <f t="shared" si="471"/>
        <v>1.3560665157801846E-4</v>
      </c>
      <c r="P981" s="24">
        <f t="shared" si="471"/>
        <v>6.539160548149881E-4</v>
      </c>
      <c r="Q981" s="24">
        <f t="shared" si="471"/>
        <v>1.5676249012785585E-4</v>
      </c>
      <c r="R981" s="24">
        <f t="shared" si="471"/>
        <v>2.5339164191912661E-7</v>
      </c>
      <c r="S981" s="24">
        <f t="shared" si="471"/>
        <v>2.416574797303411E-7</v>
      </c>
      <c r="T981" s="24">
        <f t="shared" si="471"/>
        <v>2.5269962439434496E-5</v>
      </c>
      <c r="U981" s="24">
        <f t="shared" si="471"/>
        <v>4.1423166503492833E-7</v>
      </c>
      <c r="V981" s="24">
        <f t="shared" si="471"/>
        <v>1.3899374282327709E-6</v>
      </c>
      <c r="W981" s="24">
        <f t="shared" si="471"/>
        <v>1.2156110170463417E-6</v>
      </c>
      <c r="X981" s="24">
        <f t="shared" si="471"/>
        <v>6.1541221947694893E-7</v>
      </c>
      <c r="Y981" s="24">
        <f t="shared" si="471"/>
        <v>9.4448066470203337E-7</v>
      </c>
      <c r="Z981" t="str">
        <f t="shared" si="468"/>
        <v>Bacteroidetes</v>
      </c>
    </row>
    <row r="982" spans="1:26" x14ac:dyDescent="0.2">
      <c r="A982" t="s">
        <v>569</v>
      </c>
      <c r="B982" s="24">
        <f t="shared" ref="B982:Y982" si="472">B455/B$525</f>
        <v>2.0542692845227715E-4</v>
      </c>
      <c r="C982" s="24">
        <f t="shared" si="472"/>
        <v>1.12906235604149E-4</v>
      </c>
      <c r="D982" s="24">
        <f t="shared" si="472"/>
        <v>7.9552690842309737E-5</v>
      </c>
      <c r="E982" s="24">
        <f t="shared" si="472"/>
        <v>5.2519466378581096E-5</v>
      </c>
      <c r="F982" s="24">
        <f t="shared" si="472"/>
        <v>1.2414039933005629E-4</v>
      </c>
      <c r="G982" s="24">
        <f t="shared" si="472"/>
        <v>7.7873784701027868E-6</v>
      </c>
      <c r="H982" s="24">
        <f t="shared" si="472"/>
        <v>1.4380774177122872E-4</v>
      </c>
      <c r="I982" s="24">
        <f t="shared" si="472"/>
        <v>8.1881140087050376E-6</v>
      </c>
      <c r="J982" s="24">
        <f t="shared" si="472"/>
        <v>4.4139807434973715E-6</v>
      </c>
      <c r="K982" s="24">
        <f t="shared" si="472"/>
        <v>1.835710772614835E-4</v>
      </c>
      <c r="L982" s="24">
        <f t="shared" si="472"/>
        <v>3.6498131606869806E-6</v>
      </c>
      <c r="M982" s="24">
        <f t="shared" si="472"/>
        <v>7.9204857290216703E-5</v>
      </c>
      <c r="N982" s="24">
        <f t="shared" si="472"/>
        <v>3.7624429951364532E-6</v>
      </c>
      <c r="O982" s="24">
        <f t="shared" si="472"/>
        <v>1.0875690706323854E-4</v>
      </c>
      <c r="P982" s="24">
        <f t="shared" si="472"/>
        <v>8.5000387864439194E-5</v>
      </c>
      <c r="Q982" s="24">
        <f t="shared" si="472"/>
        <v>8.8131559986182723E-5</v>
      </c>
      <c r="R982" s="24">
        <f t="shared" si="472"/>
        <v>9.5893064369814171E-6</v>
      </c>
      <c r="S982" s="24">
        <f t="shared" si="472"/>
        <v>6.5733520056049252E-5</v>
      </c>
      <c r="T982" s="24">
        <f t="shared" si="472"/>
        <v>1.2661317421952566E-3</v>
      </c>
      <c r="U982" s="24">
        <f t="shared" si="472"/>
        <v>4.8581866277522697E-6</v>
      </c>
      <c r="V982" s="24">
        <f t="shared" si="472"/>
        <v>7.2353153172260269E-6</v>
      </c>
      <c r="W982" s="24">
        <f t="shared" si="472"/>
        <v>7.9242882697926215E-6</v>
      </c>
      <c r="X982" s="24">
        <f t="shared" si="472"/>
        <v>7.0279954630708328E-6</v>
      </c>
      <c r="Y982" s="24">
        <f t="shared" si="472"/>
        <v>4.9651500327221196E-6</v>
      </c>
      <c r="Z982" t="str">
        <f t="shared" si="468"/>
        <v>Alphaproteobacteria non LD12</v>
      </c>
    </row>
    <row r="983" spans="1:26" x14ac:dyDescent="0.2">
      <c r="A983" t="s">
        <v>570</v>
      </c>
      <c r="B983" s="24">
        <f t="shared" ref="B983:Y983" si="473">B456/B$525</f>
        <v>8.0333633295327051E-4</v>
      </c>
      <c r="C983" s="24">
        <f t="shared" si="473"/>
        <v>1.1103842860147849E-4</v>
      </c>
      <c r="D983" s="24">
        <f t="shared" si="473"/>
        <v>2.4637283973209806E-4</v>
      </c>
      <c r="E983" s="24">
        <f t="shared" si="473"/>
        <v>7.3916348057591309E-5</v>
      </c>
      <c r="F983" s="24">
        <f t="shared" si="473"/>
        <v>1.5036184335708773E-4</v>
      </c>
      <c r="G983" s="24">
        <f t="shared" si="473"/>
        <v>2.2571378480392341E-7</v>
      </c>
      <c r="H983" s="24">
        <f t="shared" si="473"/>
        <v>5.2910170662526586E-6</v>
      </c>
      <c r="I983" s="24">
        <f t="shared" si="473"/>
        <v>7.816316059203096E-8</v>
      </c>
      <c r="J983" s="24">
        <f t="shared" si="473"/>
        <v>2.0988948290382959E-7</v>
      </c>
      <c r="K983" s="24">
        <f t="shared" si="473"/>
        <v>1.7781810489946222E-5</v>
      </c>
      <c r="L983" s="24">
        <f t="shared" si="473"/>
        <v>2.0717019326954778E-7</v>
      </c>
      <c r="M983" s="24">
        <f t="shared" si="473"/>
        <v>1.2127151141273457E-6</v>
      </c>
      <c r="N983" s="24">
        <f t="shared" si="473"/>
        <v>3.6985271011861042E-7</v>
      </c>
      <c r="O983" s="24">
        <f t="shared" si="473"/>
        <v>2.7826858557491226E-4</v>
      </c>
      <c r="P983" s="24">
        <f t="shared" si="473"/>
        <v>2.9674840624455357E-4</v>
      </c>
      <c r="Q983" s="24">
        <f t="shared" si="473"/>
        <v>9.0309630797104037E-5</v>
      </c>
      <c r="R983" s="24">
        <f t="shared" si="473"/>
        <v>2.7036171405071421E-7</v>
      </c>
      <c r="S983" s="24">
        <f t="shared" si="473"/>
        <v>7.9892914728897529E-7</v>
      </c>
      <c r="T983" s="24">
        <f t="shared" si="473"/>
        <v>8.7234705332210844E-4</v>
      </c>
      <c r="U983" s="24">
        <f t="shared" si="473"/>
        <v>9.4176756744111031E-7</v>
      </c>
      <c r="V983" s="24">
        <f t="shared" si="473"/>
        <v>2.2336101095426489E-6</v>
      </c>
      <c r="W983" s="24">
        <f t="shared" si="473"/>
        <v>3.9582418087854288E-6</v>
      </c>
      <c r="X983" s="24">
        <f t="shared" si="473"/>
        <v>9.778636581290085E-7</v>
      </c>
      <c r="Y983" s="24">
        <f t="shared" si="473"/>
        <v>4.213920743706758E-7</v>
      </c>
      <c r="Z983" t="str">
        <f t="shared" si="468"/>
        <v>Chloroflexi</v>
      </c>
    </row>
    <row r="984" spans="1:26" x14ac:dyDescent="0.2">
      <c r="A984" t="s">
        <v>571</v>
      </c>
      <c r="B984" s="24">
        <f t="shared" ref="B984:Y984" si="474">B457/B$525</f>
        <v>7.6312877573762958E-4</v>
      </c>
      <c r="C984" s="24">
        <f t="shared" si="474"/>
        <v>1.1081409418820784E-4</v>
      </c>
      <c r="D984" s="24">
        <f t="shared" si="474"/>
        <v>3.3541491648569649E-4</v>
      </c>
      <c r="E984" s="24">
        <f t="shared" si="474"/>
        <v>1.022264656755255E-4</v>
      </c>
      <c r="F984" s="24">
        <f t="shared" si="474"/>
        <v>1.6075210509849648E-4</v>
      </c>
      <c r="G984" s="24">
        <f t="shared" si="474"/>
        <v>3.6383537933285851E-7</v>
      </c>
      <c r="H984" s="24">
        <f t="shared" si="474"/>
        <v>1.6764319615062468E-6</v>
      </c>
      <c r="I984" s="24">
        <f t="shared" si="474"/>
        <v>2.6583479690494006E-7</v>
      </c>
      <c r="J984" s="24">
        <f t="shared" si="474"/>
        <v>3.2004203077916015E-7</v>
      </c>
      <c r="K984" s="24">
        <f t="shared" si="474"/>
        <v>5.0679392291893374E-6</v>
      </c>
      <c r="L984" s="24">
        <f t="shared" si="474"/>
        <v>2.7123835235830006E-7</v>
      </c>
      <c r="M984" s="24">
        <f t="shared" si="474"/>
        <v>1.0997138503258244E-6</v>
      </c>
      <c r="N984" s="24">
        <f t="shared" si="474"/>
        <v>8.8619810357640834E-7</v>
      </c>
      <c r="O984" s="24">
        <f t="shared" si="474"/>
        <v>2.5031904355941751E-4</v>
      </c>
      <c r="P984" s="24">
        <f t="shared" si="474"/>
        <v>2.799106495730488E-4</v>
      </c>
      <c r="Q984" s="24">
        <f t="shared" si="474"/>
        <v>9.9458319155534692E-5</v>
      </c>
      <c r="R984" s="24">
        <f t="shared" si="474"/>
        <v>3.2290143929646481E-7</v>
      </c>
      <c r="S984" s="24">
        <f t="shared" si="474"/>
        <v>3.7506947973252182E-7</v>
      </c>
      <c r="T984" s="24">
        <f t="shared" si="474"/>
        <v>1.0219209875123375E-5</v>
      </c>
      <c r="U984" s="24">
        <f t="shared" si="474"/>
        <v>2.3871101037383996E-6</v>
      </c>
      <c r="V984" s="24">
        <f t="shared" si="474"/>
        <v>1.8485715549795909E-5</v>
      </c>
      <c r="W984" s="24">
        <f t="shared" si="474"/>
        <v>5.1206734260488076E-6</v>
      </c>
      <c r="X984" s="24">
        <f t="shared" si="474"/>
        <v>3.6737021850330337E-6</v>
      </c>
      <c r="Y984" s="24">
        <f t="shared" si="474"/>
        <v>3.0785533224028801E-6</v>
      </c>
      <c r="Z984" t="str">
        <f t="shared" si="468"/>
        <v>Kirimatiellacea</v>
      </c>
    </row>
    <row r="985" spans="1:26" x14ac:dyDescent="0.2">
      <c r="A985" t="s">
        <v>572</v>
      </c>
      <c r="B985" s="24">
        <f t="shared" ref="B985:Y985" si="475">B458/B$525</f>
        <v>7.539357917555581E-5</v>
      </c>
      <c r="C985" s="24">
        <f t="shared" si="475"/>
        <v>1.0940197534019231E-4</v>
      </c>
      <c r="D985" s="24">
        <f t="shared" si="475"/>
        <v>2.867895879532292E-4</v>
      </c>
      <c r="E985" s="24">
        <f t="shared" si="475"/>
        <v>3.0210250400382972E-4</v>
      </c>
      <c r="F985" s="24">
        <f t="shared" si="475"/>
        <v>2.8246869806648842E-4</v>
      </c>
      <c r="G985" s="24">
        <f t="shared" si="475"/>
        <v>9.7505332437879703E-7</v>
      </c>
      <c r="H985" s="24">
        <f t="shared" si="475"/>
        <v>4.73986756245728E-6</v>
      </c>
      <c r="I985" s="24">
        <f t="shared" si="475"/>
        <v>4.7540597025567985E-7</v>
      </c>
      <c r="J985" s="24">
        <f t="shared" si="475"/>
        <v>7.8945612227414559E-7</v>
      </c>
      <c r="K985" s="24">
        <f t="shared" si="475"/>
        <v>3.9615319070625016E-6</v>
      </c>
      <c r="L985" s="24">
        <f t="shared" si="475"/>
        <v>5.68300614556195E-7</v>
      </c>
      <c r="M985" s="24">
        <f t="shared" si="475"/>
        <v>2.342151658663796E-6</v>
      </c>
      <c r="N985" s="24">
        <f t="shared" si="475"/>
        <v>6.3475518503257128E-7</v>
      </c>
      <c r="O985" s="24">
        <f t="shared" si="475"/>
        <v>1.547731098675858E-5</v>
      </c>
      <c r="P985" s="24">
        <f t="shared" si="475"/>
        <v>8.8819309218599995E-4</v>
      </c>
      <c r="Q985" s="24">
        <f t="shared" si="475"/>
        <v>1.7059874179842544E-4</v>
      </c>
      <c r="R985" s="24">
        <f t="shared" si="475"/>
        <v>7.3147391586014548E-7</v>
      </c>
      <c r="S985" s="24">
        <f t="shared" si="475"/>
        <v>2.8650915713982024E-6</v>
      </c>
      <c r="T985" s="24">
        <f t="shared" si="475"/>
        <v>5.348479668672562E-6</v>
      </c>
      <c r="U985" s="24">
        <f t="shared" si="475"/>
        <v>4.6415734029766864E-7</v>
      </c>
      <c r="V985" s="24">
        <f t="shared" si="475"/>
        <v>6.4642029173450069E-7</v>
      </c>
      <c r="W985" s="24">
        <f t="shared" si="475"/>
        <v>1.4632105760310563E-6</v>
      </c>
      <c r="X985" s="24">
        <f t="shared" si="475"/>
        <v>5.0086983081169143E-7</v>
      </c>
      <c r="Y985" s="24">
        <f t="shared" si="475"/>
        <v>3.6948718956568008E-7</v>
      </c>
      <c r="Z985" t="str">
        <f t="shared" si="468"/>
        <v>Deltaproteobacteria</v>
      </c>
    </row>
    <row r="986" spans="1:26" x14ac:dyDescent="0.2">
      <c r="A986" t="s">
        <v>573</v>
      </c>
      <c r="B986" s="24">
        <f t="shared" ref="B986:Y986" si="476">B459/B$525</f>
        <v>3.2524961213843418E-4</v>
      </c>
      <c r="C986" s="24">
        <f t="shared" si="476"/>
        <v>1.0685848506251731E-4</v>
      </c>
      <c r="D986" s="24">
        <f t="shared" si="476"/>
        <v>2.4250947035678132E-4</v>
      </c>
      <c r="E986" s="24">
        <f t="shared" si="476"/>
        <v>5.3618003603702271E-5</v>
      </c>
      <c r="F986" s="24">
        <f t="shared" si="476"/>
        <v>1.4607264634847991E-4</v>
      </c>
      <c r="G986" s="24">
        <f t="shared" si="476"/>
        <v>5.9621286102435259E-7</v>
      </c>
      <c r="H986" s="24">
        <f t="shared" si="476"/>
        <v>6.3813191906243575E-5</v>
      </c>
      <c r="I986" s="24">
        <f t="shared" si="476"/>
        <v>2.2294413706687501E-7</v>
      </c>
      <c r="J986" s="24">
        <f t="shared" si="476"/>
        <v>5.6417130361396941E-7</v>
      </c>
      <c r="K986" s="24">
        <f t="shared" si="476"/>
        <v>6.3696530346003707E-5</v>
      </c>
      <c r="L986" s="24">
        <f t="shared" si="476"/>
        <v>1.82113778048067E-7</v>
      </c>
      <c r="M986" s="24">
        <f t="shared" si="476"/>
        <v>1.1665669262223497E-5</v>
      </c>
      <c r="N986" s="24">
        <f t="shared" si="476"/>
        <v>4.4174089684847291E-7</v>
      </c>
      <c r="O986" s="24">
        <f t="shared" si="476"/>
        <v>1.206989462985884E-4</v>
      </c>
      <c r="P986" s="24">
        <f t="shared" si="476"/>
        <v>1.6416594908298505E-4</v>
      </c>
      <c r="Q986" s="24">
        <f t="shared" si="476"/>
        <v>4.9018943798860669E-5</v>
      </c>
      <c r="R986" s="24">
        <f t="shared" si="476"/>
        <v>3.0270635660413948E-7</v>
      </c>
      <c r="S986" s="24">
        <f t="shared" si="476"/>
        <v>8.971713354814617E-6</v>
      </c>
      <c r="T986" s="24">
        <f t="shared" si="476"/>
        <v>6.1888824358206408E-4</v>
      </c>
      <c r="U986" s="24">
        <f t="shared" si="476"/>
        <v>2.849041148338481E-7</v>
      </c>
      <c r="V986" s="24">
        <f t="shared" si="476"/>
        <v>5.3013924610427312E-7</v>
      </c>
      <c r="W986" s="24">
        <f t="shared" si="476"/>
        <v>7.7321079535031424E-7</v>
      </c>
      <c r="X986" s="24">
        <f t="shared" si="476"/>
        <v>4.4447922450583978E-7</v>
      </c>
      <c r="Y986" s="24">
        <f t="shared" si="476"/>
        <v>2.6458791118569986E-7</v>
      </c>
      <c r="Z986" t="str">
        <f t="shared" si="468"/>
        <v>Alphaproteobacteria non LD12</v>
      </c>
    </row>
    <row r="987" spans="1:26" x14ac:dyDescent="0.2">
      <c r="A987" t="s">
        <v>574</v>
      </c>
      <c r="B987" s="24">
        <f t="shared" ref="B987:Y987" si="477">B460/B$525</f>
        <v>6.3607355734754089E-5</v>
      </c>
      <c r="C987" s="24">
        <f t="shared" si="477"/>
        <v>1.0660516453871838E-4</v>
      </c>
      <c r="D987" s="24">
        <f t="shared" si="477"/>
        <v>9.0129064069603806E-5</v>
      </c>
      <c r="E987" s="24">
        <f t="shared" si="477"/>
        <v>9.5353919242475413E-5</v>
      </c>
      <c r="F987" s="24">
        <f t="shared" si="477"/>
        <v>9.1213875193702675E-5</v>
      </c>
      <c r="G987" s="24">
        <f t="shared" si="477"/>
        <v>1.0544975718958303E-4</v>
      </c>
      <c r="H987" s="24">
        <f t="shared" si="477"/>
        <v>1.0909611271290584E-4</v>
      </c>
      <c r="I987" s="24">
        <f t="shared" si="477"/>
        <v>1.0295366102307604E-4</v>
      </c>
      <c r="J987" s="24">
        <f t="shared" si="477"/>
        <v>1.6889836790936211E-4</v>
      </c>
      <c r="K987" s="24">
        <f t="shared" si="477"/>
        <v>3.6949217304803832E-4</v>
      </c>
      <c r="L987" s="24">
        <f t="shared" si="477"/>
        <v>1.8657138204528632E-4</v>
      </c>
      <c r="M987" s="24">
        <f t="shared" si="477"/>
        <v>7.9289492483941397E-4</v>
      </c>
      <c r="N987" s="24">
        <f t="shared" si="477"/>
        <v>1.3204249858114631E-4</v>
      </c>
      <c r="O987" s="24">
        <f t="shared" si="477"/>
        <v>1.4208802480771717E-4</v>
      </c>
      <c r="P987" s="24">
        <f t="shared" si="477"/>
        <v>1.2747079722410474E-4</v>
      </c>
      <c r="Q987" s="24">
        <f t="shared" si="477"/>
        <v>1.536768089422292E-4</v>
      </c>
      <c r="R987" s="24">
        <f t="shared" si="477"/>
        <v>1.7409885406512746E-4</v>
      </c>
      <c r="S987" s="24">
        <f t="shared" si="477"/>
        <v>1.6087136310065773E-4</v>
      </c>
      <c r="T987" s="24">
        <f t="shared" si="477"/>
        <v>1.0566278985693208E-4</v>
      </c>
      <c r="U987" s="24">
        <f t="shared" si="477"/>
        <v>5.9760465809324032E-5</v>
      </c>
      <c r="V987" s="24">
        <f t="shared" si="477"/>
        <v>8.500395889110378E-5</v>
      </c>
      <c r="W987" s="24">
        <f t="shared" si="477"/>
        <v>4.4595571639685019E-5</v>
      </c>
      <c r="X987" s="24">
        <f t="shared" si="477"/>
        <v>1.0850500038248828E-4</v>
      </c>
      <c r="Y987" s="24">
        <f t="shared" si="477"/>
        <v>1.2606425259358145E-4</v>
      </c>
      <c r="Z987" t="str">
        <f t="shared" si="468"/>
        <v>Alphaproteobacteria non LD12</v>
      </c>
    </row>
    <row r="988" spans="1:26" x14ac:dyDescent="0.2">
      <c r="A988" t="s">
        <v>575</v>
      </c>
      <c r="B988" s="24">
        <f t="shared" ref="B988:Y988" si="478">B461/B$525</f>
        <v>5.219068432147013E-5</v>
      </c>
      <c r="C988" s="24">
        <f t="shared" si="478"/>
        <v>1.0650642559443949E-4</v>
      </c>
      <c r="D988" s="24">
        <f t="shared" si="478"/>
        <v>6.944507843025949E-5</v>
      </c>
      <c r="E988" s="24">
        <f t="shared" si="478"/>
        <v>7.8441660336703235E-5</v>
      </c>
      <c r="F988" s="24">
        <f t="shared" si="478"/>
        <v>9.258270250624884E-5</v>
      </c>
      <c r="G988" s="24">
        <f t="shared" si="478"/>
        <v>8.396416286956294E-5</v>
      </c>
      <c r="H988" s="24">
        <f t="shared" si="478"/>
        <v>8.672294569108218E-5</v>
      </c>
      <c r="I988" s="24">
        <f t="shared" si="478"/>
        <v>9.3735695652193385E-5</v>
      </c>
      <c r="J988" s="24">
        <f t="shared" si="478"/>
        <v>7.9966419252030336E-4</v>
      </c>
      <c r="K988" s="24">
        <f t="shared" si="478"/>
        <v>1.0469476083705914E-4</v>
      </c>
      <c r="L988" s="24">
        <f t="shared" si="478"/>
        <v>7.1333130340246742E-4</v>
      </c>
      <c r="M988" s="24">
        <f t="shared" si="478"/>
        <v>9.638560114807909E-5</v>
      </c>
      <c r="N988" s="24">
        <f t="shared" si="478"/>
        <v>6.139775765199825E-4</v>
      </c>
      <c r="O988" s="24">
        <f t="shared" si="478"/>
        <v>7.5115551939073223E-5</v>
      </c>
      <c r="P988" s="24">
        <f t="shared" si="478"/>
        <v>6.7317446736538488E-5</v>
      </c>
      <c r="Q988" s="24">
        <f t="shared" si="478"/>
        <v>9.9703609225184695E-5</v>
      </c>
      <c r="R988" s="24">
        <f t="shared" si="478"/>
        <v>8.3440959250041853E-5</v>
      </c>
      <c r="S988" s="24">
        <f t="shared" si="478"/>
        <v>8.9441192578883341E-5</v>
      </c>
      <c r="T988" s="24">
        <f t="shared" si="478"/>
        <v>7.0249326361013123E-5</v>
      </c>
      <c r="U988" s="24">
        <f t="shared" si="478"/>
        <v>1.0384086419782346E-4</v>
      </c>
      <c r="V988" s="24">
        <f t="shared" si="478"/>
        <v>1.3158905048000509E-4</v>
      </c>
      <c r="W988" s="24">
        <f t="shared" si="478"/>
        <v>8.4975305080652017E-5</v>
      </c>
      <c r="X988" s="24">
        <f t="shared" si="478"/>
        <v>8.6831649901753164E-5</v>
      </c>
      <c r="Y988" s="24">
        <f t="shared" si="478"/>
        <v>5.6906641279724025E-5</v>
      </c>
      <c r="Z988" t="str">
        <f t="shared" si="468"/>
        <v>Alphaproteobacteria non LD12</v>
      </c>
    </row>
    <row r="989" spans="1:26" x14ac:dyDescent="0.2">
      <c r="A989" t="s">
        <v>576</v>
      </c>
      <c r="B989" s="24">
        <f t="shared" ref="B989:Y989" si="479">B462/B$525</f>
        <v>1.2194930748407309E-3</v>
      </c>
      <c r="C989" s="24">
        <f t="shared" si="479"/>
        <v>9.9206490164811164E-5</v>
      </c>
      <c r="D989" s="24">
        <f t="shared" si="479"/>
        <v>5.4067612902398737E-4</v>
      </c>
      <c r="E989" s="24">
        <f t="shared" si="479"/>
        <v>2.0883339284678362E-4</v>
      </c>
      <c r="F989" s="24">
        <f t="shared" si="479"/>
        <v>2.3214566038769622E-4</v>
      </c>
      <c r="G989" s="24">
        <f t="shared" si="479"/>
        <v>3.2628314855531164E-7</v>
      </c>
      <c r="H989" s="24">
        <f t="shared" si="479"/>
        <v>1.5968399512633532E-6</v>
      </c>
      <c r="I989" s="24">
        <f t="shared" si="479"/>
        <v>2.0895537037424859E-7</v>
      </c>
      <c r="J989" s="24">
        <f t="shared" si="479"/>
        <v>1.0967501267104314E-7</v>
      </c>
      <c r="K989" s="24">
        <f t="shared" si="479"/>
        <v>1.0689762712548778E-6</v>
      </c>
      <c r="L989" s="24">
        <f t="shared" si="479"/>
        <v>2.5723285010840507E-7</v>
      </c>
      <c r="M989" s="24">
        <f t="shared" si="479"/>
        <v>3.0246562602675004E-7</v>
      </c>
      <c r="N989" s="24">
        <f t="shared" si="479"/>
        <v>1.8926200662669494E-7</v>
      </c>
      <c r="O989" s="24">
        <f t="shared" si="479"/>
        <v>2.6120497784227478E-4</v>
      </c>
      <c r="P989" s="24">
        <f t="shared" si="479"/>
        <v>6.8592092999703773E-4</v>
      </c>
      <c r="Q989" s="24">
        <f t="shared" si="479"/>
        <v>1.3919518156615984E-4</v>
      </c>
      <c r="R989" s="24">
        <f t="shared" si="479"/>
        <v>2.8327461796887677E-7</v>
      </c>
      <c r="S989" s="24">
        <f t="shared" si="479"/>
        <v>4.5186582984347879E-7</v>
      </c>
      <c r="T989" s="24">
        <f t="shared" si="479"/>
        <v>7.5134340418471653E-5</v>
      </c>
      <c r="U989" s="24">
        <f t="shared" si="479"/>
        <v>3.7072890967369025E-7</v>
      </c>
      <c r="V989" s="24">
        <f t="shared" si="479"/>
        <v>6.4986707069667581E-7</v>
      </c>
      <c r="W989" s="24">
        <f t="shared" si="479"/>
        <v>9.0568913278329989E-7</v>
      </c>
      <c r="X989" s="24">
        <f t="shared" si="479"/>
        <v>5.1363214736177781E-7</v>
      </c>
      <c r="Y989" s="24">
        <f t="shared" si="479"/>
        <v>5.2952957337553787E-7</v>
      </c>
      <c r="Z989" t="str">
        <f t="shared" si="468"/>
        <v>Bacteroidetes</v>
      </c>
    </row>
    <row r="990" spans="1:26" x14ac:dyDescent="0.2">
      <c r="A990" t="s">
        <v>577</v>
      </c>
      <c r="B990" s="24">
        <f t="shared" ref="B990:Y990" si="480">B463/B$525</f>
        <v>3.9330403016561798E-5</v>
      </c>
      <c r="C990" s="24">
        <f t="shared" si="480"/>
        <v>9.8118869646874598E-5</v>
      </c>
      <c r="D990" s="24">
        <f t="shared" si="480"/>
        <v>5.798672573796267E-5</v>
      </c>
      <c r="E990" s="24">
        <f t="shared" si="480"/>
        <v>4.2750091020373898E-5</v>
      </c>
      <c r="F990" s="24">
        <f t="shared" si="480"/>
        <v>8.3494397356453904E-5</v>
      </c>
      <c r="G990" s="24">
        <f t="shared" si="480"/>
        <v>4.8579545771281999E-6</v>
      </c>
      <c r="H990" s="24">
        <f t="shared" si="480"/>
        <v>3.3369702083663395E-4</v>
      </c>
      <c r="I990" s="24">
        <f t="shared" si="480"/>
        <v>3.8484544981180137E-7</v>
      </c>
      <c r="J990" s="24">
        <f t="shared" si="480"/>
        <v>5.0641191684486418E-7</v>
      </c>
      <c r="K990" s="24">
        <f t="shared" si="480"/>
        <v>8.2962984126876268E-4</v>
      </c>
      <c r="L990" s="24">
        <f t="shared" si="480"/>
        <v>2.1417713394091443E-6</v>
      </c>
      <c r="M990" s="24">
        <f t="shared" si="480"/>
        <v>8.6934887226570751E-4</v>
      </c>
      <c r="N990" s="24">
        <f t="shared" si="480"/>
        <v>4.4607924023023131E-7</v>
      </c>
      <c r="O990" s="24">
        <f t="shared" si="480"/>
        <v>6.4841293745597885E-5</v>
      </c>
      <c r="P990" s="24">
        <f t="shared" si="480"/>
        <v>9.7660635589722587E-5</v>
      </c>
      <c r="Q990" s="24">
        <f t="shared" si="480"/>
        <v>7.432560835506781E-5</v>
      </c>
      <c r="R990" s="24">
        <f t="shared" si="480"/>
        <v>1.6459815105469675E-5</v>
      </c>
      <c r="S990" s="24">
        <f t="shared" si="480"/>
        <v>2.7439225142089564E-4</v>
      </c>
      <c r="T990" s="24">
        <f t="shared" si="480"/>
        <v>1.0349531787095402E-4</v>
      </c>
      <c r="U990" s="24">
        <f t="shared" si="480"/>
        <v>1.9823451666399269E-7</v>
      </c>
      <c r="V990" s="24">
        <f t="shared" si="480"/>
        <v>3.5910039459101992E-7</v>
      </c>
      <c r="W990" s="24">
        <f t="shared" si="480"/>
        <v>5.222439018029189E-7</v>
      </c>
      <c r="X990" s="24">
        <f t="shared" si="480"/>
        <v>5.2039576022820613E-7</v>
      </c>
      <c r="Y990" s="24">
        <f t="shared" si="480"/>
        <v>9.0740816890625696E-8</v>
      </c>
      <c r="Z990" t="str">
        <f t="shared" si="468"/>
        <v>CP Zixibacteria</v>
      </c>
    </row>
    <row r="991" spans="1:26" x14ac:dyDescent="0.2">
      <c r="A991" t="s">
        <v>578</v>
      </c>
      <c r="B991" s="24">
        <f t="shared" ref="B991:Y991" si="481">B464/B$525</f>
        <v>8.6690629928465194E-4</v>
      </c>
      <c r="C991" s="24">
        <f t="shared" si="481"/>
        <v>9.7092016440531863E-5</v>
      </c>
      <c r="D991" s="24">
        <f t="shared" si="481"/>
        <v>3.8860864406347733E-4</v>
      </c>
      <c r="E991" s="24">
        <f t="shared" si="481"/>
        <v>1.2430133301990256E-4</v>
      </c>
      <c r="F991" s="24">
        <f t="shared" si="481"/>
        <v>1.3078719044508618E-4</v>
      </c>
      <c r="G991" s="24">
        <f t="shared" si="481"/>
        <v>7.1314085258340978E-7</v>
      </c>
      <c r="H991" s="24">
        <f t="shared" si="481"/>
        <v>5.9008107161826726E-6</v>
      </c>
      <c r="I991" s="24">
        <f t="shared" si="481"/>
        <v>4.5812237804610069E-7</v>
      </c>
      <c r="J991" s="24">
        <f t="shared" si="481"/>
        <v>6.7352726730506845E-7</v>
      </c>
      <c r="K991" s="24">
        <f t="shared" si="481"/>
        <v>6.1757164510053021E-6</v>
      </c>
      <c r="L991" s="24">
        <f t="shared" si="481"/>
        <v>5.5645732207029449E-7</v>
      </c>
      <c r="M991" s="24">
        <f t="shared" si="481"/>
        <v>4.9166120204070566E-6</v>
      </c>
      <c r="N991" s="24">
        <f t="shared" si="481"/>
        <v>5.9328939977125408E-7</v>
      </c>
      <c r="O991" s="24">
        <f t="shared" si="481"/>
        <v>2.1010507183721452E-4</v>
      </c>
      <c r="P991" s="24">
        <f t="shared" si="481"/>
        <v>3.3493427818995854E-4</v>
      </c>
      <c r="Q991" s="24">
        <f t="shared" si="481"/>
        <v>1.2271344728791451E-4</v>
      </c>
      <c r="R991" s="24">
        <f t="shared" si="481"/>
        <v>7.8824963747014753E-7</v>
      </c>
      <c r="S991" s="24">
        <f t="shared" si="481"/>
        <v>3.2674414394716787E-6</v>
      </c>
      <c r="T991" s="24">
        <f t="shared" si="481"/>
        <v>1.8115223533523756E-4</v>
      </c>
      <c r="U991" s="24">
        <f t="shared" si="481"/>
        <v>4.8037072626773557E-7</v>
      </c>
      <c r="V991" s="24">
        <f t="shared" si="481"/>
        <v>6.9727426225956287E-7</v>
      </c>
      <c r="W991" s="24">
        <f t="shared" si="481"/>
        <v>1.4699410083398715E-6</v>
      </c>
      <c r="X991" s="24">
        <f t="shared" si="481"/>
        <v>5.4676910784944398E-7</v>
      </c>
      <c r="Y991" s="24">
        <f t="shared" si="481"/>
        <v>4.4432910110728051E-7</v>
      </c>
      <c r="Z991" t="str">
        <f t="shared" si="468"/>
        <v>Armatimonadetes</v>
      </c>
    </row>
    <row r="992" spans="1:26" x14ac:dyDescent="0.2">
      <c r="A992" t="s">
        <v>579</v>
      </c>
      <c r="B992" s="24">
        <f t="shared" ref="B992:Y992" si="482">B465/B$525</f>
        <v>5.177073646992257E-5</v>
      </c>
      <c r="C992" s="24">
        <f t="shared" si="482"/>
        <v>9.4515206471894322E-5</v>
      </c>
      <c r="D992" s="24">
        <f t="shared" si="482"/>
        <v>7.516478989395355E-5</v>
      </c>
      <c r="E992" s="24">
        <f t="shared" si="482"/>
        <v>5.988601556525006E-5</v>
      </c>
      <c r="F992" s="24">
        <f t="shared" si="482"/>
        <v>1.0728879522884036E-4</v>
      </c>
      <c r="G992" s="24">
        <f t="shared" si="482"/>
        <v>2.0596370933347054E-5</v>
      </c>
      <c r="H992" s="24">
        <f t="shared" si="482"/>
        <v>2.723211795845296E-4</v>
      </c>
      <c r="I992" s="24">
        <f t="shared" si="482"/>
        <v>7.7739626542603829E-6</v>
      </c>
      <c r="J992" s="24">
        <f t="shared" si="482"/>
        <v>2.4543259763068819E-6</v>
      </c>
      <c r="K992" s="24">
        <f t="shared" si="482"/>
        <v>9.313200236706463E-4</v>
      </c>
      <c r="L992" s="24">
        <f t="shared" si="482"/>
        <v>8.5624708498764091E-6</v>
      </c>
      <c r="M992" s="24">
        <f t="shared" si="482"/>
        <v>2.0279998734528963E-3</v>
      </c>
      <c r="N992" s="24">
        <f t="shared" si="482"/>
        <v>2.1447743775121486E-6</v>
      </c>
      <c r="O992" s="24">
        <f t="shared" si="482"/>
        <v>5.5409354426590715E-5</v>
      </c>
      <c r="P992" s="24">
        <f t="shared" si="482"/>
        <v>8.1245410794811307E-5</v>
      </c>
      <c r="Q992" s="24">
        <f t="shared" si="482"/>
        <v>7.4734526361783268E-5</v>
      </c>
      <c r="R992" s="24">
        <f t="shared" si="482"/>
        <v>2.8427508045146291E-5</v>
      </c>
      <c r="S992" s="24">
        <f t="shared" si="482"/>
        <v>2.0213857586612118E-4</v>
      </c>
      <c r="T992" s="24">
        <f t="shared" si="482"/>
        <v>1.1911499572858865E-4</v>
      </c>
      <c r="U992" s="24">
        <f t="shared" si="482"/>
        <v>3.8120855954207635E-6</v>
      </c>
      <c r="V992" s="24">
        <f t="shared" si="482"/>
        <v>3.779825691744995E-6</v>
      </c>
      <c r="W992" s="24">
        <f t="shared" si="482"/>
        <v>4.2761060418079981E-6</v>
      </c>
      <c r="X992" s="24">
        <f t="shared" si="482"/>
        <v>5.754105246782668E-6</v>
      </c>
      <c r="Y992" s="24">
        <f t="shared" si="482"/>
        <v>3.3803271956422222E-6</v>
      </c>
      <c r="Z992" t="str">
        <f t="shared" si="468"/>
        <v>Acidobacteria</v>
      </c>
    </row>
    <row r="993" spans="1:26" x14ac:dyDescent="0.2">
      <c r="A993" t="s">
        <v>580</v>
      </c>
      <c r="B993" s="24">
        <f t="shared" ref="B993:Y993" si="483">B466/B$525</f>
        <v>9.0490420432440919E-5</v>
      </c>
      <c r="C993" s="24">
        <f t="shared" si="483"/>
        <v>9.4078346674007497E-5</v>
      </c>
      <c r="D993" s="24">
        <f t="shared" si="483"/>
        <v>6.7634091620689371E-5</v>
      </c>
      <c r="E993" s="24">
        <f t="shared" si="483"/>
        <v>5.102955794237959E-5</v>
      </c>
      <c r="F993" s="24">
        <f t="shared" si="483"/>
        <v>7.0209644225498107E-5</v>
      </c>
      <c r="G993" s="24">
        <f t="shared" si="483"/>
        <v>3.6552049269723176E-6</v>
      </c>
      <c r="H993" s="24">
        <f t="shared" si="483"/>
        <v>5.2474583769323332E-4</v>
      </c>
      <c r="I993" s="24">
        <f t="shared" si="483"/>
        <v>1.535055582380084E-6</v>
      </c>
      <c r="J993" s="24">
        <f t="shared" si="483"/>
        <v>8.1742820403708335E-7</v>
      </c>
      <c r="K993" s="24">
        <f t="shared" si="483"/>
        <v>2.4876935914082074E-4</v>
      </c>
      <c r="L993" s="24">
        <f t="shared" si="483"/>
        <v>2.1287045984159207E-6</v>
      </c>
      <c r="M993" s="24">
        <f t="shared" si="483"/>
        <v>4.7483354297791164E-5</v>
      </c>
      <c r="N993" s="24">
        <f t="shared" si="483"/>
        <v>2.8457605245247317E-6</v>
      </c>
      <c r="O993" s="24">
        <f t="shared" si="483"/>
        <v>8.5465611351255775E-5</v>
      </c>
      <c r="P993" s="24">
        <f t="shared" si="483"/>
        <v>8.9397751811603774E-5</v>
      </c>
      <c r="Q993" s="24">
        <f t="shared" si="483"/>
        <v>9.4269815858024654E-5</v>
      </c>
      <c r="R993" s="24">
        <f t="shared" si="483"/>
        <v>4.3012966879280205E-6</v>
      </c>
      <c r="S993" s="24">
        <f t="shared" si="483"/>
        <v>7.0678234963098799E-4</v>
      </c>
      <c r="T993" s="24">
        <f t="shared" si="483"/>
        <v>2.8496070365685762E-4</v>
      </c>
      <c r="U993" s="24">
        <f t="shared" si="483"/>
        <v>1.3698235913276772E-6</v>
      </c>
      <c r="V993" s="24">
        <f t="shared" si="483"/>
        <v>4.1735290105797211E-6</v>
      </c>
      <c r="W993" s="24">
        <f t="shared" si="483"/>
        <v>1.4213708288167548E-6</v>
      </c>
      <c r="X993" s="24">
        <f t="shared" si="483"/>
        <v>2.6401189128477334E-6</v>
      </c>
      <c r="Y993" s="24">
        <f t="shared" si="483"/>
        <v>2.0569628614915263E-6</v>
      </c>
      <c r="Z993" t="str">
        <f t="shared" si="468"/>
        <v>CP Urhbacteria</v>
      </c>
    </row>
    <row r="994" spans="1:26" x14ac:dyDescent="0.2">
      <c r="A994" t="s">
        <v>581</v>
      </c>
      <c r="B994" s="24">
        <f t="shared" ref="B994:Y994" si="484">B467/B$525</f>
        <v>6.7926735560554794E-4</v>
      </c>
      <c r="C994" s="24">
        <f t="shared" si="484"/>
        <v>9.3659711540204475E-5</v>
      </c>
      <c r="D994" s="24">
        <f t="shared" si="484"/>
        <v>1.9491167374456757E-4</v>
      </c>
      <c r="E994" s="24">
        <f t="shared" si="484"/>
        <v>1.0489334144881566E-4</v>
      </c>
      <c r="F994" s="24">
        <f t="shared" si="484"/>
        <v>1.7319036023458547E-4</v>
      </c>
      <c r="G994" s="24">
        <f t="shared" si="484"/>
        <v>4.8393786344776808E-6</v>
      </c>
      <c r="H994" s="24">
        <f t="shared" si="484"/>
        <v>1.7989402240727068E-5</v>
      </c>
      <c r="I994" s="24">
        <f t="shared" si="484"/>
        <v>4.4768725672955158E-6</v>
      </c>
      <c r="J994" s="24">
        <f t="shared" si="484"/>
        <v>5.2825032718317122E-6</v>
      </c>
      <c r="K994" s="24">
        <f t="shared" si="484"/>
        <v>2.702013335670124E-5</v>
      </c>
      <c r="L994" s="24">
        <f t="shared" si="484"/>
        <v>4.5656715299491374E-6</v>
      </c>
      <c r="M994" s="24">
        <f t="shared" si="484"/>
        <v>1.8605753425283478E-5</v>
      </c>
      <c r="N994" s="24">
        <f t="shared" si="484"/>
        <v>5.377109378359051E-6</v>
      </c>
      <c r="O994" s="24">
        <f t="shared" si="484"/>
        <v>1.1514822376137575E-4</v>
      </c>
      <c r="P994" s="24">
        <f t="shared" si="484"/>
        <v>1.2509682612656025E-4</v>
      </c>
      <c r="Q994" s="24">
        <f t="shared" si="484"/>
        <v>7.415153818248919E-5</v>
      </c>
      <c r="R994" s="24">
        <f t="shared" si="484"/>
        <v>5.7890574523954987E-6</v>
      </c>
      <c r="S994" s="24">
        <f t="shared" si="484"/>
        <v>1.1136994342586144E-5</v>
      </c>
      <c r="T994" s="24">
        <f t="shared" si="484"/>
        <v>4.2039945443874945E-4</v>
      </c>
      <c r="U994" s="24">
        <f t="shared" si="484"/>
        <v>7.1396976848613216E-6</v>
      </c>
      <c r="V994" s="24">
        <f t="shared" si="484"/>
        <v>1.4729314240078585E-5</v>
      </c>
      <c r="W994" s="24">
        <f t="shared" si="484"/>
        <v>2.195040670778671E-5</v>
      </c>
      <c r="X994" s="24">
        <f t="shared" si="484"/>
        <v>8.6888257522669458E-6</v>
      </c>
      <c r="Y994" s="24">
        <f t="shared" si="484"/>
        <v>5.3315693672600563E-6</v>
      </c>
      <c r="Z994" t="str">
        <f t="shared" si="468"/>
        <v>Gammaproteobacteria</v>
      </c>
    </row>
    <row r="995" spans="1:26" x14ac:dyDescent="0.2">
      <c r="A995" t="s">
        <v>582</v>
      </c>
      <c r="B995" s="24">
        <f t="shared" ref="B995:Y995" si="485">B468/B$525</f>
        <v>3.6231344854215889E-4</v>
      </c>
      <c r="C995" s="24">
        <f t="shared" si="485"/>
        <v>8.9375471100174757E-5</v>
      </c>
      <c r="D995" s="24">
        <f t="shared" si="485"/>
        <v>9.8094816982910373E-5</v>
      </c>
      <c r="E995" s="24">
        <f t="shared" si="485"/>
        <v>7.1357383551666218E-5</v>
      </c>
      <c r="F995" s="24">
        <f t="shared" si="485"/>
        <v>1.4313117429526199E-4</v>
      </c>
      <c r="G995" s="24">
        <f t="shared" si="485"/>
        <v>1.0739433033575566E-6</v>
      </c>
      <c r="H995" s="24">
        <f t="shared" si="485"/>
        <v>6.6591840464563261E-5</v>
      </c>
      <c r="I995" s="24">
        <f t="shared" si="485"/>
        <v>5.3855128818216812E-7</v>
      </c>
      <c r="J995" s="24">
        <f t="shared" si="485"/>
        <v>9.9773066672375075E-7</v>
      </c>
      <c r="K995" s="24">
        <f t="shared" si="485"/>
        <v>5.258913136826164E-5</v>
      </c>
      <c r="L995" s="24">
        <f t="shared" si="485"/>
        <v>7.6954643585379692E-7</v>
      </c>
      <c r="M995" s="24">
        <f t="shared" si="485"/>
        <v>7.3167962044134844E-6</v>
      </c>
      <c r="N995" s="24">
        <f t="shared" si="485"/>
        <v>1.3167388453632759E-6</v>
      </c>
      <c r="O995" s="24">
        <f t="shared" si="485"/>
        <v>1.3540688122382796E-4</v>
      </c>
      <c r="P995" s="24">
        <f t="shared" si="485"/>
        <v>1.8390343205439347E-4</v>
      </c>
      <c r="Q995" s="24">
        <f t="shared" si="485"/>
        <v>1.1074831558522572E-4</v>
      </c>
      <c r="R995" s="24">
        <f t="shared" si="485"/>
        <v>1.1749623527119695E-6</v>
      </c>
      <c r="S995" s="24">
        <f t="shared" si="485"/>
        <v>1.5033912627831137E-5</v>
      </c>
      <c r="T995" s="24">
        <f t="shared" si="485"/>
        <v>1.6812522919750958E-3</v>
      </c>
      <c r="U995" s="24">
        <f t="shared" si="485"/>
        <v>2.7495998221504863E-6</v>
      </c>
      <c r="V995" s="24">
        <f t="shared" si="485"/>
        <v>5.1203413185856997E-6</v>
      </c>
      <c r="W995" s="24">
        <f t="shared" si="485"/>
        <v>1.3160502486843524E-5</v>
      </c>
      <c r="X995" s="24">
        <f t="shared" si="485"/>
        <v>2.7961636284377591E-6</v>
      </c>
      <c r="Y995" s="24">
        <f t="shared" si="485"/>
        <v>1.3760998828249235E-6</v>
      </c>
      <c r="Z995" t="str">
        <f t="shared" si="468"/>
        <v>Planctomycetes</v>
      </c>
    </row>
    <row r="996" spans="1:26" x14ac:dyDescent="0.2">
      <c r="A996" t="s">
        <v>583</v>
      </c>
      <c r="B996" s="24">
        <f t="shared" ref="B996:Y996" si="486">B469/B$525</f>
        <v>3.9681186233907434E-5</v>
      </c>
      <c r="C996" s="24">
        <f t="shared" si="486"/>
        <v>8.8993228902040599E-5</v>
      </c>
      <c r="D996" s="24">
        <f t="shared" si="486"/>
        <v>6.4094590435211817E-5</v>
      </c>
      <c r="E996" s="24">
        <f t="shared" si="486"/>
        <v>5.7036160475179024E-5</v>
      </c>
      <c r="F996" s="24">
        <f t="shared" si="486"/>
        <v>9.6698341857823247E-5</v>
      </c>
      <c r="G996" s="24">
        <f t="shared" si="486"/>
        <v>3.5416573456977516E-5</v>
      </c>
      <c r="H996" s="24">
        <f t="shared" si="486"/>
        <v>8.831177292607155E-5</v>
      </c>
      <c r="I996" s="24">
        <f t="shared" si="486"/>
        <v>3.3436607244042806E-5</v>
      </c>
      <c r="J996" s="24">
        <f t="shared" si="486"/>
        <v>1.6683128835254974E-5</v>
      </c>
      <c r="K996" s="24">
        <f t="shared" si="486"/>
        <v>2.3246160294925801E-4</v>
      </c>
      <c r="L996" s="24">
        <f t="shared" si="486"/>
        <v>1.5385455756111544E-5</v>
      </c>
      <c r="M996" s="24">
        <f t="shared" si="486"/>
        <v>6.3537339131554361E-4</v>
      </c>
      <c r="N996" s="24">
        <f t="shared" si="486"/>
        <v>1.295012312527439E-5</v>
      </c>
      <c r="O996" s="24">
        <f t="shared" si="486"/>
        <v>5.2817778691657974E-5</v>
      </c>
      <c r="P996" s="24">
        <f t="shared" si="486"/>
        <v>6.1710983524139332E-5</v>
      </c>
      <c r="Q996" s="24">
        <f t="shared" si="486"/>
        <v>6.7723991059997999E-5</v>
      </c>
      <c r="R996" s="24">
        <f t="shared" si="486"/>
        <v>4.5563818782143164E-5</v>
      </c>
      <c r="S996" s="24">
        <f t="shared" si="486"/>
        <v>9.7719087649836029E-5</v>
      </c>
      <c r="T996" s="24">
        <f t="shared" si="486"/>
        <v>7.6401573587610449E-5</v>
      </c>
      <c r="U996" s="24">
        <f t="shared" si="486"/>
        <v>1.6962644955171194E-5</v>
      </c>
      <c r="V996" s="24">
        <f t="shared" si="486"/>
        <v>1.8144520613485879E-5</v>
      </c>
      <c r="W996" s="24">
        <f t="shared" si="486"/>
        <v>2.1324052260657103E-5</v>
      </c>
      <c r="X996" s="24">
        <f t="shared" si="486"/>
        <v>2.3290788069346128E-5</v>
      </c>
      <c r="Y996" s="24">
        <f t="shared" si="486"/>
        <v>1.6619546395380582E-5</v>
      </c>
      <c r="Z996" t="str">
        <f t="shared" si="468"/>
        <v>Alphaproteobacteria non LD12</v>
      </c>
    </row>
    <row r="997" spans="1:26" x14ac:dyDescent="0.2">
      <c r="A997" t="s">
        <v>584</v>
      </c>
      <c r="B997" s="24">
        <f t="shared" ref="B997:Y997" si="487">B470/B$525</f>
        <v>5.4531937736218175E-5</v>
      </c>
      <c r="C997" s="24">
        <f t="shared" si="487"/>
        <v>8.8260834181129566E-5</v>
      </c>
      <c r="D997" s="24">
        <f t="shared" si="487"/>
        <v>8.3045849090599401E-5</v>
      </c>
      <c r="E997" s="24">
        <f t="shared" si="487"/>
        <v>6.1515125612820326E-5</v>
      </c>
      <c r="F997" s="24">
        <f t="shared" si="487"/>
        <v>8.6414387252743208E-5</v>
      </c>
      <c r="G997" s="24">
        <f t="shared" si="487"/>
        <v>2.5137337712633425E-6</v>
      </c>
      <c r="H997" s="24">
        <f t="shared" si="487"/>
        <v>3.0326561677351403E-4</v>
      </c>
      <c r="I997" s="24">
        <f t="shared" si="487"/>
        <v>7.0656113404243442E-7</v>
      </c>
      <c r="J997" s="24">
        <f t="shared" si="487"/>
        <v>6.7315771172615783E-7</v>
      </c>
      <c r="K997" s="24">
        <f t="shared" si="487"/>
        <v>6.8087258482451272E-4</v>
      </c>
      <c r="L997" s="24">
        <f t="shared" si="487"/>
        <v>2.5283842477404558E-6</v>
      </c>
      <c r="M997" s="24">
        <f t="shared" si="487"/>
        <v>1.1899826174727453E-3</v>
      </c>
      <c r="N997" s="24">
        <f t="shared" si="487"/>
        <v>7.908744964259925E-7</v>
      </c>
      <c r="O997" s="24">
        <f t="shared" si="487"/>
        <v>4.0239606227299174E-5</v>
      </c>
      <c r="P997" s="24">
        <f t="shared" si="487"/>
        <v>7.3589145715215599E-5</v>
      </c>
      <c r="Q997" s="24">
        <f t="shared" si="487"/>
        <v>5.2781155519903374E-5</v>
      </c>
      <c r="R997" s="24">
        <f t="shared" si="487"/>
        <v>5.1271604762171877E-6</v>
      </c>
      <c r="S997" s="24">
        <f t="shared" si="487"/>
        <v>2.8685261861541197E-4</v>
      </c>
      <c r="T997" s="24">
        <f t="shared" si="487"/>
        <v>7.1789624152161826E-5</v>
      </c>
      <c r="U997" s="24">
        <f t="shared" si="487"/>
        <v>7.9237631860285642E-7</v>
      </c>
      <c r="V997" s="24">
        <f t="shared" si="487"/>
        <v>1.5429837938015188E-6</v>
      </c>
      <c r="W997" s="24">
        <f t="shared" si="487"/>
        <v>9.9044222406359199E-7</v>
      </c>
      <c r="X997" s="24">
        <f t="shared" si="487"/>
        <v>1.0407553605137252E-6</v>
      </c>
      <c r="Y997" s="24">
        <f t="shared" si="487"/>
        <v>9.5621007289860281E-7</v>
      </c>
      <c r="Z997" t="str">
        <f t="shared" si="468"/>
        <v>Chloroflexi</v>
      </c>
    </row>
    <row r="998" spans="1:26" x14ac:dyDescent="0.2">
      <c r="A998" t="s">
        <v>585</v>
      </c>
      <c r="B998" s="24">
        <f t="shared" ref="B998:Y998" si="488">B471/B$525</f>
        <v>9.323967227749613E-5</v>
      </c>
      <c r="C998" s="24">
        <f t="shared" si="488"/>
        <v>8.7484451114104911E-5</v>
      </c>
      <c r="D998" s="24">
        <f t="shared" si="488"/>
        <v>7.0774516380466026E-5</v>
      </c>
      <c r="E998" s="24">
        <f t="shared" si="488"/>
        <v>6.1545948363099295E-5</v>
      </c>
      <c r="F998" s="24">
        <f t="shared" si="488"/>
        <v>7.9790881928359505E-5</v>
      </c>
      <c r="G998" s="24">
        <f t="shared" si="488"/>
        <v>2.063290612044138E-5</v>
      </c>
      <c r="H998" s="24">
        <f t="shared" si="488"/>
        <v>2.0872104676905354E-4</v>
      </c>
      <c r="I998" s="24">
        <f t="shared" si="488"/>
        <v>1.6462057348399425E-5</v>
      </c>
      <c r="J998" s="24">
        <f t="shared" si="488"/>
        <v>1.8967923450476287E-5</v>
      </c>
      <c r="K998" s="24">
        <f t="shared" si="488"/>
        <v>2.2918177044630142E-4</v>
      </c>
      <c r="L998" s="24">
        <f t="shared" si="488"/>
        <v>1.7491856723685693E-5</v>
      </c>
      <c r="M998" s="24">
        <f t="shared" si="488"/>
        <v>1.3071975022158725E-4</v>
      </c>
      <c r="N998" s="24">
        <f t="shared" si="488"/>
        <v>1.4444995262956099E-5</v>
      </c>
      <c r="O998" s="24">
        <f t="shared" si="488"/>
        <v>1.4573393476974939E-4</v>
      </c>
      <c r="P998" s="24">
        <f t="shared" si="488"/>
        <v>2.5637915400862421E-4</v>
      </c>
      <c r="Q998" s="24">
        <f t="shared" si="488"/>
        <v>1.5305219781163359E-4</v>
      </c>
      <c r="R998" s="24">
        <f t="shared" si="488"/>
        <v>2.0911779706004372E-5</v>
      </c>
      <c r="S998" s="24">
        <f t="shared" si="488"/>
        <v>1.7016654498540869E-4</v>
      </c>
      <c r="T998" s="24">
        <f t="shared" si="488"/>
        <v>3.3988714798601776E-3</v>
      </c>
      <c r="U998" s="24">
        <f t="shared" si="488"/>
        <v>1.1632999885686839E-5</v>
      </c>
      <c r="V998" s="24">
        <f t="shared" si="488"/>
        <v>9.7250704837992044E-6</v>
      </c>
      <c r="W998" s="24">
        <f t="shared" si="488"/>
        <v>1.567764460595059E-5</v>
      </c>
      <c r="X998" s="24">
        <f t="shared" si="488"/>
        <v>1.4663375968067981E-5</v>
      </c>
      <c r="Y998" s="24">
        <f t="shared" si="488"/>
        <v>8.3384813244027848E-6</v>
      </c>
      <c r="Z998" t="str">
        <f t="shared" si="468"/>
        <v>Planctomycetes</v>
      </c>
    </row>
    <row r="999" spans="1:26" x14ac:dyDescent="0.2">
      <c r="A999" t="s">
        <v>586</v>
      </c>
      <c r="B999" s="24">
        <f t="shared" ref="B999:Y999" si="489">B472/B$525</f>
        <v>4.9391194709414593E-4</v>
      </c>
      <c r="C999" s="24">
        <f t="shared" si="489"/>
        <v>8.6361549764516485E-5</v>
      </c>
      <c r="D999" s="24">
        <f t="shared" si="489"/>
        <v>1.8870819115221913E-4</v>
      </c>
      <c r="E999" s="24">
        <f t="shared" si="489"/>
        <v>6.6088448943387424E-5</v>
      </c>
      <c r="F999" s="24">
        <f t="shared" si="489"/>
        <v>1.1707755141901297E-4</v>
      </c>
      <c r="G999" s="24">
        <f t="shared" si="489"/>
        <v>6.4383059373358779E-6</v>
      </c>
      <c r="H999" s="24">
        <f t="shared" si="489"/>
        <v>4.7379904121601325E-5</v>
      </c>
      <c r="I999" s="24">
        <f t="shared" si="489"/>
        <v>4.914845265584103E-6</v>
      </c>
      <c r="J999" s="24">
        <f t="shared" si="489"/>
        <v>4.6060977982343415E-6</v>
      </c>
      <c r="K999" s="24">
        <f t="shared" si="489"/>
        <v>8.6479428709110553E-5</v>
      </c>
      <c r="L999" s="24">
        <f t="shared" si="489"/>
        <v>4.2560491085394984E-6</v>
      </c>
      <c r="M999" s="24">
        <f t="shared" si="489"/>
        <v>2.9348846086989947E-5</v>
      </c>
      <c r="N999" s="24">
        <f t="shared" si="489"/>
        <v>4.1415166230476455E-6</v>
      </c>
      <c r="O999" s="24">
        <f t="shared" si="489"/>
        <v>1.588517153203292E-4</v>
      </c>
      <c r="P999" s="24">
        <f t="shared" si="489"/>
        <v>1.3487118812793058E-4</v>
      </c>
      <c r="Q999" s="24">
        <f t="shared" si="489"/>
        <v>7.1155870802453046E-5</v>
      </c>
      <c r="R999" s="24">
        <f t="shared" si="489"/>
        <v>5.9466059979163334E-6</v>
      </c>
      <c r="S999" s="24">
        <f t="shared" si="489"/>
        <v>2.9232087776132012E-5</v>
      </c>
      <c r="T999" s="24">
        <f t="shared" si="489"/>
        <v>6.7090730980450344E-4</v>
      </c>
      <c r="U999" s="24">
        <f t="shared" si="489"/>
        <v>5.6535173738528228E-6</v>
      </c>
      <c r="V999" s="24">
        <f t="shared" si="489"/>
        <v>7.6022477180462898E-6</v>
      </c>
      <c r="W999" s="24">
        <f t="shared" si="489"/>
        <v>1.2955976087137185E-5</v>
      </c>
      <c r="X999" s="24">
        <f t="shared" si="489"/>
        <v>6.9075591136562049E-6</v>
      </c>
      <c r="Y999" s="24">
        <f t="shared" si="489"/>
        <v>5.4064342158283929E-6</v>
      </c>
      <c r="Z999" t="str">
        <f t="shared" si="468"/>
        <v>Verruomicrobia</v>
      </c>
    </row>
    <row r="1000" spans="1:26" x14ac:dyDescent="0.2">
      <c r="A1000" t="s">
        <v>587</v>
      </c>
      <c r="B1000" s="24">
        <f t="shared" ref="B1000:Y1000" si="490">B473/B$525</f>
        <v>1.5705122041995292E-4</v>
      </c>
      <c r="C1000" s="24">
        <f t="shared" si="490"/>
        <v>8.6278376687862153E-5</v>
      </c>
      <c r="D1000" s="24">
        <f t="shared" si="490"/>
        <v>8.1515900936042669E-5</v>
      </c>
      <c r="E1000" s="24">
        <f t="shared" si="490"/>
        <v>6.0737781871578235E-5</v>
      </c>
      <c r="F1000" s="24">
        <f t="shared" si="490"/>
        <v>8.564312859800458E-5</v>
      </c>
      <c r="G1000" s="24">
        <f t="shared" si="490"/>
        <v>4.5290847726164848E-5</v>
      </c>
      <c r="H1000" s="24">
        <f t="shared" si="490"/>
        <v>8.5884478138492388E-5</v>
      </c>
      <c r="I1000" s="24">
        <f t="shared" si="490"/>
        <v>4.4746367429103122E-5</v>
      </c>
      <c r="J1000" s="24">
        <f t="shared" si="490"/>
        <v>4.800949550858274E-5</v>
      </c>
      <c r="K1000" s="24">
        <f t="shared" si="490"/>
        <v>7.8283790644899679E-4</v>
      </c>
      <c r="L1000" s="24">
        <f t="shared" si="490"/>
        <v>4.5011831038304327E-5</v>
      </c>
      <c r="M1000" s="24">
        <f t="shared" si="490"/>
        <v>9.6252548865754291E-5</v>
      </c>
      <c r="N1000" s="24">
        <f t="shared" si="490"/>
        <v>5.3141287553111095E-5</v>
      </c>
      <c r="O1000" s="24">
        <f t="shared" si="490"/>
        <v>7.0797849915495967E-5</v>
      </c>
      <c r="P1000" s="24">
        <f t="shared" si="490"/>
        <v>8.7920248198616904E-5</v>
      </c>
      <c r="Q1000" s="24">
        <f t="shared" si="490"/>
        <v>8.9860628935100638E-5</v>
      </c>
      <c r="R1000" s="24">
        <f t="shared" si="490"/>
        <v>4.522269184041774E-5</v>
      </c>
      <c r="S1000" s="24">
        <f t="shared" si="490"/>
        <v>1.096160451734504E-4</v>
      </c>
      <c r="T1000" s="24">
        <f t="shared" si="490"/>
        <v>2.0226180712131159E-4</v>
      </c>
      <c r="U1000" s="24">
        <f t="shared" si="490"/>
        <v>8.5419551397290799E-5</v>
      </c>
      <c r="V1000" s="24">
        <f t="shared" si="490"/>
        <v>1.4917167029577556E-4</v>
      </c>
      <c r="W1000" s="24">
        <f t="shared" si="490"/>
        <v>1.4073587992268193E-4</v>
      </c>
      <c r="X1000" s="24">
        <f t="shared" si="490"/>
        <v>9.1873263649493045E-5</v>
      </c>
      <c r="Y1000" s="24">
        <f t="shared" si="490"/>
        <v>5.3125015177553073E-5</v>
      </c>
      <c r="Z1000" t="str">
        <f t="shared" si="468"/>
        <v>Betaproteobacteria</v>
      </c>
    </row>
    <row r="1001" spans="1:26" x14ac:dyDescent="0.2">
      <c r="A1001" t="s">
        <v>588</v>
      </c>
      <c r="B1001" s="24">
        <f t="shared" ref="B1001:Y1001" si="491">B474/B$525</f>
        <v>5.4806325901179893E-5</v>
      </c>
      <c r="C1001" s="24">
        <f t="shared" si="491"/>
        <v>8.432806804545715E-5</v>
      </c>
      <c r="D1001" s="24">
        <f t="shared" si="491"/>
        <v>6.6438400505056098E-5</v>
      </c>
      <c r="E1001" s="24">
        <f t="shared" si="491"/>
        <v>5.7842347574599398E-5</v>
      </c>
      <c r="F1001" s="24">
        <f t="shared" si="491"/>
        <v>8.046001718819737E-5</v>
      </c>
      <c r="G1001" s="24">
        <f t="shared" si="491"/>
        <v>3.303394353670735E-5</v>
      </c>
      <c r="H1001" s="24">
        <f t="shared" si="491"/>
        <v>1.6357444174859733E-4</v>
      </c>
      <c r="I1001" s="24">
        <f t="shared" si="491"/>
        <v>3.1246019301637957E-5</v>
      </c>
      <c r="J1001" s="24">
        <f t="shared" si="491"/>
        <v>2.0622484800484137E-5</v>
      </c>
      <c r="K1001" s="24">
        <f t="shared" si="491"/>
        <v>4.547041620239921E-4</v>
      </c>
      <c r="L1001" s="24">
        <f t="shared" si="491"/>
        <v>2.3015052116323792E-5</v>
      </c>
      <c r="M1001" s="24">
        <f t="shared" si="491"/>
        <v>8.4601069415699036E-4</v>
      </c>
      <c r="N1001" s="24">
        <f t="shared" si="491"/>
        <v>1.9020721893792886E-5</v>
      </c>
      <c r="O1001" s="24">
        <f t="shared" si="491"/>
        <v>6.092012844712752E-5</v>
      </c>
      <c r="P1001" s="24">
        <f t="shared" si="491"/>
        <v>7.6202337288768502E-5</v>
      </c>
      <c r="Q1001" s="24">
        <f t="shared" si="491"/>
        <v>7.5179150727990479E-5</v>
      </c>
      <c r="R1001" s="24">
        <f t="shared" si="491"/>
        <v>4.5325968549099474E-5</v>
      </c>
      <c r="S1001" s="24">
        <f t="shared" si="491"/>
        <v>1.7386720350003943E-4</v>
      </c>
      <c r="T1001" s="24">
        <f t="shared" si="491"/>
        <v>1.5182439753540458E-4</v>
      </c>
      <c r="U1001" s="24">
        <f t="shared" si="491"/>
        <v>1.7664834333338087E-5</v>
      </c>
      <c r="V1001" s="24">
        <f t="shared" si="491"/>
        <v>2.3901493545608832E-5</v>
      </c>
      <c r="W1001" s="24">
        <f t="shared" si="491"/>
        <v>2.686924704102419E-5</v>
      </c>
      <c r="X1001" s="24">
        <f t="shared" si="491"/>
        <v>2.6961335876400069E-5</v>
      </c>
      <c r="Y1001" s="24">
        <f t="shared" si="491"/>
        <v>1.8416519000671281E-5</v>
      </c>
      <c r="Z1001" t="str">
        <f t="shared" si="468"/>
        <v>Betaproteobacteria</v>
      </c>
    </row>
    <row r="1002" spans="1:26" x14ac:dyDescent="0.2">
      <c r="A1002" t="s">
        <v>589</v>
      </c>
      <c r="B1002" s="24">
        <f t="shared" ref="B1002:Y1002" si="492">B475/B$525</f>
        <v>3.0382111389363841E-4</v>
      </c>
      <c r="C1002" s="24">
        <f t="shared" si="492"/>
        <v>8.339435950104606E-5</v>
      </c>
      <c r="D1002" s="24">
        <f t="shared" si="492"/>
        <v>9.432888324022115E-5</v>
      </c>
      <c r="E1002" s="24">
        <f t="shared" si="492"/>
        <v>5.060854360305048E-5</v>
      </c>
      <c r="F1002" s="24">
        <f t="shared" si="492"/>
        <v>1.213507861730684E-4</v>
      </c>
      <c r="G1002" s="24">
        <f t="shared" si="492"/>
        <v>5.1378437305884509E-6</v>
      </c>
      <c r="H1002" s="24">
        <f t="shared" si="492"/>
        <v>5.4331813104347096E-5</v>
      </c>
      <c r="I1002" s="24">
        <f t="shared" si="492"/>
        <v>5.0216038157969516E-6</v>
      </c>
      <c r="J1002" s="24">
        <f t="shared" si="492"/>
        <v>4.0436779482585398E-6</v>
      </c>
      <c r="K1002" s="24">
        <f t="shared" si="492"/>
        <v>1.2296139539829141E-4</v>
      </c>
      <c r="L1002" s="24">
        <f t="shared" si="492"/>
        <v>3.4722506433910925E-6</v>
      </c>
      <c r="M1002" s="24">
        <f t="shared" si="492"/>
        <v>3.3847750870681411E-5</v>
      </c>
      <c r="N1002" s="24">
        <f t="shared" si="492"/>
        <v>3.2764426404022438E-6</v>
      </c>
      <c r="O1002" s="24">
        <f t="shared" si="492"/>
        <v>1.3540145656124676E-4</v>
      </c>
      <c r="P1002" s="24">
        <f t="shared" si="492"/>
        <v>1.0089535130050258E-4</v>
      </c>
      <c r="Q1002" s="24">
        <f t="shared" si="492"/>
        <v>8.3870811212382175E-5</v>
      </c>
      <c r="R1002" s="24">
        <f t="shared" si="492"/>
        <v>6.916829156118028E-6</v>
      </c>
      <c r="S1002" s="24">
        <f t="shared" si="492"/>
        <v>2.2088624167181721E-5</v>
      </c>
      <c r="T1002" s="24">
        <f t="shared" si="492"/>
        <v>1.5306552280066337E-3</v>
      </c>
      <c r="U1002" s="24">
        <f t="shared" si="492"/>
        <v>3.7363513661151011E-6</v>
      </c>
      <c r="V1002" s="24">
        <f t="shared" si="492"/>
        <v>3.9529215387828057E-6</v>
      </c>
      <c r="W1002" s="24">
        <f t="shared" si="492"/>
        <v>5.160414702950016E-6</v>
      </c>
      <c r="X1002" s="24">
        <f t="shared" si="492"/>
        <v>4.5078667255120771E-6</v>
      </c>
      <c r="Y1002" s="24">
        <f t="shared" si="492"/>
        <v>4.0193704896268179E-6</v>
      </c>
      <c r="Z1002" t="str">
        <f t="shared" si="468"/>
        <v>Alphaproteobacteria non LD12</v>
      </c>
    </row>
    <row r="1003" spans="1:26" x14ac:dyDescent="0.2">
      <c r="A1003" t="s">
        <v>590</v>
      </c>
      <c r="B1003" s="24">
        <f t="shared" ref="B1003:Y1003" si="493">B476/B$525</f>
        <v>5.5492690942738039E-5</v>
      </c>
      <c r="C1003" s="24">
        <f t="shared" si="493"/>
        <v>8.0036843650790237E-5</v>
      </c>
      <c r="D1003" s="24">
        <f t="shared" si="493"/>
        <v>6.1032940801073223E-5</v>
      </c>
      <c r="E1003" s="24">
        <f t="shared" si="493"/>
        <v>4.8744932041339554E-5</v>
      </c>
      <c r="F1003" s="24">
        <f t="shared" si="493"/>
        <v>7.4989516578997091E-5</v>
      </c>
      <c r="G1003" s="24">
        <f t="shared" si="493"/>
        <v>1.6745912368309043E-5</v>
      </c>
      <c r="H1003" s="24">
        <f t="shared" si="493"/>
        <v>2.7262635624782978E-4</v>
      </c>
      <c r="I1003" s="24">
        <f t="shared" si="493"/>
        <v>1.0991399831959742E-5</v>
      </c>
      <c r="J1003" s="24">
        <f t="shared" si="493"/>
        <v>7.4880892720941464E-6</v>
      </c>
      <c r="K1003" s="24">
        <f t="shared" si="493"/>
        <v>5.7135841773587953E-4</v>
      </c>
      <c r="L1003" s="24">
        <f t="shared" si="493"/>
        <v>1.3007784484578088E-5</v>
      </c>
      <c r="M1003" s="24">
        <f t="shared" si="493"/>
        <v>1.5958301488094516E-3</v>
      </c>
      <c r="N1003" s="24">
        <f t="shared" si="493"/>
        <v>1.036612222087929E-5</v>
      </c>
      <c r="O1003" s="24">
        <f t="shared" si="493"/>
        <v>4.9523320858053614E-5</v>
      </c>
      <c r="P1003" s="24">
        <f t="shared" si="493"/>
        <v>7.0385548030736051E-5</v>
      </c>
      <c r="Q1003" s="24">
        <f t="shared" si="493"/>
        <v>6.674558769635237E-5</v>
      </c>
      <c r="R1003" s="24">
        <f t="shared" si="493"/>
        <v>1.3864894743441147E-5</v>
      </c>
      <c r="S1003" s="24">
        <f t="shared" si="493"/>
        <v>3.0968142334149382E-4</v>
      </c>
      <c r="T1003" s="24">
        <f t="shared" si="493"/>
        <v>1.679945387663003E-4</v>
      </c>
      <c r="U1003" s="24">
        <f t="shared" si="493"/>
        <v>3.7500528140463234E-6</v>
      </c>
      <c r="V1003" s="24">
        <f t="shared" si="493"/>
        <v>7.534339387556935E-6</v>
      </c>
      <c r="W1003" s="24">
        <f t="shared" si="493"/>
        <v>9.2197807244580197E-6</v>
      </c>
      <c r="X1003" s="24">
        <f t="shared" si="493"/>
        <v>6.3776170736042641E-6</v>
      </c>
      <c r="Y1003" s="24">
        <f t="shared" si="493"/>
        <v>4.5854831801576387E-6</v>
      </c>
      <c r="Z1003" t="str">
        <f t="shared" si="468"/>
        <v>Gemmatimonadetes</v>
      </c>
    </row>
    <row r="1004" spans="1:26" x14ac:dyDescent="0.2">
      <c r="A1004" t="s">
        <v>591</v>
      </c>
      <c r="B1004" s="24">
        <f t="shared" ref="B1004:Y1004" si="494">B477/B$525</f>
        <v>5.7632866970602602E-5</v>
      </c>
      <c r="C1004" s="24">
        <f t="shared" si="494"/>
        <v>7.9821609302362071E-5</v>
      </c>
      <c r="D1004" s="24">
        <f t="shared" si="494"/>
        <v>6.2158958755727137E-5</v>
      </c>
      <c r="E1004" s="24">
        <f t="shared" si="494"/>
        <v>3.7974550719279763E-5</v>
      </c>
      <c r="F1004" s="24">
        <f t="shared" si="494"/>
        <v>4.8777321484972192E-5</v>
      </c>
      <c r="G1004" s="24">
        <f t="shared" si="494"/>
        <v>6.7410755125889912E-7</v>
      </c>
      <c r="H1004" s="24">
        <f t="shared" si="494"/>
        <v>2.3297322553648088E-4</v>
      </c>
      <c r="I1004" s="24">
        <f t="shared" si="494"/>
        <v>3.0087235239730205E-8</v>
      </c>
      <c r="J1004" s="24">
        <f t="shared" si="494"/>
        <v>0</v>
      </c>
      <c r="K1004" s="24">
        <f t="shared" si="494"/>
        <v>4.6400182695766561E-4</v>
      </c>
      <c r="L1004" s="24">
        <f t="shared" si="494"/>
        <v>3.3656403156682063E-7</v>
      </c>
      <c r="M1004" s="24">
        <f t="shared" si="494"/>
        <v>1.5018100388565663E-4</v>
      </c>
      <c r="N1004" s="24">
        <f t="shared" si="494"/>
        <v>5.0441128829042077E-7</v>
      </c>
      <c r="O1004" s="24">
        <f t="shared" si="494"/>
        <v>1.1104448864765306E-4</v>
      </c>
      <c r="P1004" s="24">
        <f t="shared" si="494"/>
        <v>1.3172732392791378E-4</v>
      </c>
      <c r="Q1004" s="24">
        <f t="shared" si="494"/>
        <v>1.0817879200718314E-4</v>
      </c>
      <c r="R1004" s="24">
        <f t="shared" si="494"/>
        <v>6.6112104657239782E-6</v>
      </c>
      <c r="S1004" s="24">
        <f t="shared" si="494"/>
        <v>8.8883719299828723E-4</v>
      </c>
      <c r="T1004" s="24">
        <f t="shared" si="494"/>
        <v>4.4497679192601563E-4</v>
      </c>
      <c r="U1004" s="24">
        <f t="shared" si="494"/>
        <v>6.2385722897751978E-7</v>
      </c>
      <c r="V1004" s="24">
        <f t="shared" si="494"/>
        <v>1.6601020777872193E-6</v>
      </c>
      <c r="W1004" s="24">
        <f t="shared" si="494"/>
        <v>3.5574785278645965E-7</v>
      </c>
      <c r="X1004" s="24">
        <f t="shared" si="494"/>
        <v>5.6026814201604144E-7</v>
      </c>
      <c r="Y1004" s="24">
        <f t="shared" si="494"/>
        <v>1.6007127670706345E-6</v>
      </c>
      <c r="Z1004" t="str">
        <f t="shared" si="468"/>
        <v>Diapherotrites</v>
      </c>
    </row>
    <row r="1005" spans="1:26" x14ac:dyDescent="0.2">
      <c r="A1005" t="s">
        <v>592</v>
      </c>
      <c r="B1005" s="24">
        <f t="shared" ref="B1005:Y1005" si="495">B478/B$525</f>
        <v>1.3514219277815446E-4</v>
      </c>
      <c r="C1005" s="24">
        <f t="shared" si="495"/>
        <v>7.9615076170012737E-5</v>
      </c>
      <c r="D1005" s="24">
        <f t="shared" si="495"/>
        <v>8.0503641607201069E-5</v>
      </c>
      <c r="E1005" s="24">
        <f t="shared" si="495"/>
        <v>3.3321992925467495E-5</v>
      </c>
      <c r="F1005" s="24">
        <f t="shared" si="495"/>
        <v>6.4241492542745356E-5</v>
      </c>
      <c r="G1005" s="24">
        <f t="shared" si="495"/>
        <v>8.1446581102646381E-8</v>
      </c>
      <c r="H1005" s="24">
        <f t="shared" si="495"/>
        <v>4.2103546698463389E-5</v>
      </c>
      <c r="I1005" s="24">
        <f t="shared" si="495"/>
        <v>8.3877817456232661E-9</v>
      </c>
      <c r="J1005" s="24">
        <f t="shared" si="495"/>
        <v>8.5740645460502418E-9</v>
      </c>
      <c r="K1005" s="24">
        <f t="shared" si="495"/>
        <v>3.0607849853166858E-5</v>
      </c>
      <c r="L1005" s="24">
        <f t="shared" si="495"/>
        <v>2.0493443929913483E-8</v>
      </c>
      <c r="M1005" s="24">
        <f t="shared" si="495"/>
        <v>7.3747154281269257E-7</v>
      </c>
      <c r="N1005" s="24">
        <f t="shared" si="495"/>
        <v>1.0874930049578121E-8</v>
      </c>
      <c r="O1005" s="24">
        <f t="shared" si="495"/>
        <v>1.1101472435982529E-4</v>
      </c>
      <c r="P1005" s="24">
        <f t="shared" si="495"/>
        <v>7.0816009721071327E-5</v>
      </c>
      <c r="Q1005" s="24">
        <f t="shared" si="495"/>
        <v>7.463091739363489E-5</v>
      </c>
      <c r="R1005" s="24">
        <f t="shared" si="495"/>
        <v>9.8388182128764776E-8</v>
      </c>
      <c r="S1005" s="24">
        <f t="shared" si="495"/>
        <v>9.1200561986950582E-6</v>
      </c>
      <c r="T1005" s="24">
        <f t="shared" si="495"/>
        <v>1.4015662381650948E-3</v>
      </c>
      <c r="U1005" s="24">
        <f t="shared" si="495"/>
        <v>4.4355472064584028E-7</v>
      </c>
      <c r="V1005" s="24">
        <f t="shared" si="495"/>
        <v>8.3675486845338196E-7</v>
      </c>
      <c r="W1005" s="24">
        <f t="shared" si="495"/>
        <v>9.3558878329570625E-7</v>
      </c>
      <c r="X1005" s="24">
        <f t="shared" si="495"/>
        <v>3.8632887095875889E-7</v>
      </c>
      <c r="Y1005" s="24">
        <f t="shared" si="495"/>
        <v>2.0288742007112586E-7</v>
      </c>
      <c r="Z1005" t="str">
        <f t="shared" si="468"/>
        <v>CP Kaiserbacteria</v>
      </c>
    </row>
    <row r="1006" spans="1:26" x14ac:dyDescent="0.2">
      <c r="A1006" t="s">
        <v>593</v>
      </c>
      <c r="B1006" s="24">
        <f t="shared" ref="B1006:Y1006" si="496">B479/B$525</f>
        <v>3.4563438272249426E-5</v>
      </c>
      <c r="C1006" s="24">
        <f t="shared" si="496"/>
        <v>7.8397291145658704E-5</v>
      </c>
      <c r="D1006" s="24">
        <f t="shared" si="496"/>
        <v>4.949773359858668E-5</v>
      </c>
      <c r="E1006" s="24">
        <f t="shared" si="496"/>
        <v>4.1095200578700193E-5</v>
      </c>
      <c r="F1006" s="24">
        <f t="shared" si="496"/>
        <v>5.5806573418269336E-5</v>
      </c>
      <c r="G1006" s="24">
        <f t="shared" si="496"/>
        <v>8.9996579715311647E-6</v>
      </c>
      <c r="H1006" s="24">
        <f t="shared" si="496"/>
        <v>2.6080168042041425E-4</v>
      </c>
      <c r="I1006" s="24">
        <f t="shared" si="496"/>
        <v>7.2629587198444618E-6</v>
      </c>
      <c r="J1006" s="24">
        <f t="shared" si="496"/>
        <v>6.279540444100422E-6</v>
      </c>
      <c r="K1006" s="24">
        <f t="shared" si="496"/>
        <v>4.6321839521206516E-4</v>
      </c>
      <c r="L1006" s="24">
        <f t="shared" si="496"/>
        <v>9.3962841706533234E-6</v>
      </c>
      <c r="M1006" s="24">
        <f t="shared" si="496"/>
        <v>1.8049915170075255E-4</v>
      </c>
      <c r="N1006" s="24">
        <f t="shared" si="496"/>
        <v>1.1477565159656089E-5</v>
      </c>
      <c r="O1006" s="24">
        <f t="shared" si="496"/>
        <v>6.1026496500876499E-5</v>
      </c>
      <c r="P1006" s="24">
        <f t="shared" si="496"/>
        <v>5.8619513050545606E-5</v>
      </c>
      <c r="Q1006" s="24">
        <f t="shared" si="496"/>
        <v>7.565190698311479E-5</v>
      </c>
      <c r="R1006" s="24">
        <f t="shared" si="496"/>
        <v>9.2441962998412449E-6</v>
      </c>
      <c r="S1006" s="24">
        <f t="shared" si="496"/>
        <v>6.7210308410972641E-4</v>
      </c>
      <c r="T1006" s="24">
        <f t="shared" si="496"/>
        <v>1.4339109434047487E-4</v>
      </c>
      <c r="U1006" s="24">
        <f t="shared" si="496"/>
        <v>8.9474706907242077E-6</v>
      </c>
      <c r="V1006" s="24">
        <f t="shared" si="496"/>
        <v>2.2901209829516436E-5</v>
      </c>
      <c r="W1006" s="24">
        <f t="shared" si="496"/>
        <v>9.3928242126921549E-6</v>
      </c>
      <c r="X1006" s="24">
        <f t="shared" si="496"/>
        <v>2.0443965295427074E-5</v>
      </c>
      <c r="Y1006" s="24">
        <f t="shared" si="496"/>
        <v>1.0363058323018043E-5</v>
      </c>
      <c r="Z1006" t="str">
        <f t="shared" si="468"/>
        <v>Alphaproteobacteria non LD12</v>
      </c>
    </row>
    <row r="1007" spans="1:26" x14ac:dyDescent="0.2">
      <c r="A1007" t="s">
        <v>594</v>
      </c>
      <c r="B1007" s="24">
        <f t="shared" ref="B1007:Y1007" si="497">B480/B$525</f>
        <v>3.1652963445653946E-5</v>
      </c>
      <c r="C1007" s="24">
        <f t="shared" si="497"/>
        <v>7.7231942210200939E-5</v>
      </c>
      <c r="D1007" s="24">
        <f t="shared" si="497"/>
        <v>6.3698233294476293E-5</v>
      </c>
      <c r="E1007" s="24">
        <f t="shared" si="497"/>
        <v>4.8286518279381887E-5</v>
      </c>
      <c r="F1007" s="24">
        <f t="shared" si="497"/>
        <v>8.1660196531538399E-5</v>
      </c>
      <c r="G1007" s="24">
        <f t="shared" si="497"/>
        <v>1.8224650481973844E-5</v>
      </c>
      <c r="H1007" s="24">
        <f t="shared" si="497"/>
        <v>1.3895038462718326E-4</v>
      </c>
      <c r="I1007" s="24">
        <f t="shared" si="497"/>
        <v>9.5481198188448457E-6</v>
      </c>
      <c r="J1007" s="24">
        <f t="shared" si="497"/>
        <v>8.4983770582548623E-6</v>
      </c>
      <c r="K1007" s="24">
        <f t="shared" si="497"/>
        <v>3.7451549684784164E-4</v>
      </c>
      <c r="L1007" s="24">
        <f t="shared" si="497"/>
        <v>1.2412937742951391E-5</v>
      </c>
      <c r="M1007" s="24">
        <f t="shared" si="497"/>
        <v>8.9630562209278822E-4</v>
      </c>
      <c r="N1007" s="24">
        <f t="shared" si="497"/>
        <v>1.0533091374612372E-5</v>
      </c>
      <c r="O1007" s="24">
        <f t="shared" si="497"/>
        <v>3.0372355991805438E-5</v>
      </c>
      <c r="P1007" s="24">
        <f t="shared" si="497"/>
        <v>4.2586858660387905E-5</v>
      </c>
      <c r="Q1007" s="24">
        <f t="shared" si="497"/>
        <v>5.4608776437033282E-5</v>
      </c>
      <c r="R1007" s="24">
        <f t="shared" si="497"/>
        <v>1.9242822643845259E-5</v>
      </c>
      <c r="S1007" s="24">
        <f t="shared" si="497"/>
        <v>1.609029918215973E-4</v>
      </c>
      <c r="T1007" s="24">
        <f t="shared" si="497"/>
        <v>6.6165191139161289E-5</v>
      </c>
      <c r="U1007" s="24">
        <f t="shared" si="497"/>
        <v>1.1294058387969405E-5</v>
      </c>
      <c r="V1007" s="24">
        <f t="shared" si="497"/>
        <v>1.8722459239707045E-5</v>
      </c>
      <c r="W1007" s="24">
        <f t="shared" si="497"/>
        <v>1.9200799810685227E-5</v>
      </c>
      <c r="X1007" s="24">
        <f t="shared" si="497"/>
        <v>1.3247738721491759E-5</v>
      </c>
      <c r="Y1007" s="24">
        <f t="shared" si="497"/>
        <v>1.3043882715353059E-5</v>
      </c>
      <c r="Z1007" t="str">
        <f t="shared" si="468"/>
        <v>Chloroflexi</v>
      </c>
    </row>
    <row r="1008" spans="1:26" x14ac:dyDescent="0.2">
      <c r="A1008" t="s">
        <v>595</v>
      </c>
      <c r="B1008" s="24">
        <f t="shared" ref="B1008:Y1008" si="498">B481/B$525</f>
        <v>2.8821200515117911E-5</v>
      </c>
      <c r="C1008" s="24">
        <f t="shared" si="498"/>
        <v>7.6704194768597575E-5</v>
      </c>
      <c r="D1008" s="24">
        <f t="shared" si="498"/>
        <v>5.0529396112854326E-5</v>
      </c>
      <c r="E1008" s="24">
        <f t="shared" si="498"/>
        <v>3.8640159360448858E-5</v>
      </c>
      <c r="F1008" s="24">
        <f t="shared" si="498"/>
        <v>4.2053149466080468E-5</v>
      </c>
      <c r="G1008" s="24">
        <f t="shared" si="498"/>
        <v>3.8781354798500643E-6</v>
      </c>
      <c r="H1008" s="24">
        <f t="shared" si="498"/>
        <v>5.9708468376909853E-4</v>
      </c>
      <c r="I1008" s="24">
        <f t="shared" si="498"/>
        <v>2.0077228108367282E-6</v>
      </c>
      <c r="J1008" s="24">
        <f t="shared" si="498"/>
        <v>3.0005720592443856E-6</v>
      </c>
      <c r="K1008" s="24">
        <f t="shared" si="498"/>
        <v>1.6951749442312017E-4</v>
      </c>
      <c r="L1008" s="24">
        <f t="shared" si="498"/>
        <v>2.7433517421371693E-6</v>
      </c>
      <c r="M1008" s="24">
        <f t="shared" si="498"/>
        <v>8.0069986520004774E-5</v>
      </c>
      <c r="N1008" s="24">
        <f t="shared" si="498"/>
        <v>2.4959953176237387E-6</v>
      </c>
      <c r="O1008" s="24">
        <f t="shared" si="498"/>
        <v>4.4389602367732244E-5</v>
      </c>
      <c r="P1008" s="24">
        <f t="shared" si="498"/>
        <v>6.5543268535853106E-5</v>
      </c>
      <c r="Q1008" s="24">
        <f t="shared" si="498"/>
        <v>4.6557248238175128E-5</v>
      </c>
      <c r="R1008" s="24">
        <f t="shared" si="498"/>
        <v>4.7706362926424352E-6</v>
      </c>
      <c r="S1008" s="24">
        <f t="shared" si="498"/>
        <v>2.8941971673397297E-4</v>
      </c>
      <c r="T1008" s="24">
        <f t="shared" si="498"/>
        <v>1.970193598112782E-4</v>
      </c>
      <c r="U1008" s="24">
        <f t="shared" si="498"/>
        <v>1.8918670039199698E-6</v>
      </c>
      <c r="V1008" s="24">
        <f t="shared" si="498"/>
        <v>2.3249151021372201E-6</v>
      </c>
      <c r="W1008" s="24">
        <f t="shared" si="498"/>
        <v>2.8039929796205992E-6</v>
      </c>
      <c r="X1008" s="24">
        <f t="shared" si="498"/>
        <v>2.2157294490835914E-6</v>
      </c>
      <c r="Y1008" s="24">
        <f t="shared" si="498"/>
        <v>1.8959306397114361E-6</v>
      </c>
      <c r="Z1008" t="str">
        <f t="shared" si="468"/>
        <v>Sericytochromatia, Tanganyikabacteria</v>
      </c>
    </row>
    <row r="1009" spans="1:26" x14ac:dyDescent="0.2">
      <c r="A1009" t="s">
        <v>596</v>
      </c>
      <c r="B1009" s="24">
        <f t="shared" ref="B1009:Y1009" si="499">B482/B$525</f>
        <v>1.0610420821922635E-4</v>
      </c>
      <c r="C1009" s="24">
        <f t="shared" si="499"/>
        <v>7.559613182340019E-5</v>
      </c>
      <c r="D1009" s="24">
        <f t="shared" si="499"/>
        <v>7.9814464544618612E-5</v>
      </c>
      <c r="E1009" s="24">
        <f t="shared" si="499"/>
        <v>8.4229873849322041E-5</v>
      </c>
      <c r="F1009" s="24">
        <f t="shared" si="499"/>
        <v>7.1380904941108808E-5</v>
      </c>
      <c r="G1009" s="24">
        <f t="shared" si="499"/>
        <v>1.1827570617506725E-4</v>
      </c>
      <c r="H1009" s="24">
        <f t="shared" si="499"/>
        <v>1.6218329065739487E-4</v>
      </c>
      <c r="I1009" s="24">
        <f t="shared" si="499"/>
        <v>9.4796247911955442E-5</v>
      </c>
      <c r="J1009" s="24">
        <f t="shared" si="499"/>
        <v>4.1864644649225436E-4</v>
      </c>
      <c r="K1009" s="24">
        <f t="shared" si="499"/>
        <v>1.5028352659937614E-4</v>
      </c>
      <c r="L1009" s="24">
        <f t="shared" si="499"/>
        <v>3.4120483917939807E-4</v>
      </c>
      <c r="M1009" s="24">
        <f t="shared" si="499"/>
        <v>2.0927191374454145E-4</v>
      </c>
      <c r="N1009" s="24">
        <f t="shared" si="499"/>
        <v>4.0158995227269873E-4</v>
      </c>
      <c r="O1009" s="24">
        <f t="shared" si="499"/>
        <v>7.5639055001013047E-5</v>
      </c>
      <c r="P1009" s="24">
        <f t="shared" si="499"/>
        <v>8.7073844217523929E-5</v>
      </c>
      <c r="Q1009" s="24">
        <f t="shared" si="499"/>
        <v>8.2578023863632229E-5</v>
      </c>
      <c r="R1009" s="24">
        <f t="shared" si="499"/>
        <v>6.6987958361830176E-5</v>
      </c>
      <c r="S1009" s="24">
        <f t="shared" si="499"/>
        <v>8.3433234412738825E-5</v>
      </c>
      <c r="T1009" s="24">
        <f t="shared" si="499"/>
        <v>5.0178925007485566E-5</v>
      </c>
      <c r="U1009" s="24">
        <f t="shared" si="499"/>
        <v>5.1857433784537196E-5</v>
      </c>
      <c r="V1009" s="24">
        <f t="shared" si="499"/>
        <v>2.3401173522595938E-5</v>
      </c>
      <c r="W1009" s="24">
        <f t="shared" si="499"/>
        <v>5.0584485413204399E-5</v>
      </c>
      <c r="X1009" s="24">
        <f t="shared" si="499"/>
        <v>5.9794399962575135E-5</v>
      </c>
      <c r="Y1009" s="24">
        <f t="shared" si="499"/>
        <v>2.6469301318528956E-5</v>
      </c>
      <c r="Z1009" t="str">
        <f t="shared" si="468"/>
        <v>Planctomycetes</v>
      </c>
    </row>
    <row r="1010" spans="1:26" x14ac:dyDescent="0.2">
      <c r="A1010" t="s">
        <v>597</v>
      </c>
      <c r="B1010" s="24">
        <f t="shared" ref="B1010:Y1010" si="500">B483/B$525</f>
        <v>1.2141958478030764E-3</v>
      </c>
      <c r="C1010" s="24">
        <f t="shared" si="500"/>
        <v>7.3571781148439177E-5</v>
      </c>
      <c r="D1010" s="24">
        <f t="shared" si="500"/>
        <v>8.1802180750700532E-4</v>
      </c>
      <c r="E1010" s="24">
        <f t="shared" si="500"/>
        <v>7.4968245332218954E-5</v>
      </c>
      <c r="F1010" s="24">
        <f t="shared" si="500"/>
        <v>6.4826022923488498E-5</v>
      </c>
      <c r="G1010" s="24">
        <f t="shared" si="500"/>
        <v>1.3733474878410034E-4</v>
      </c>
      <c r="H1010" s="24">
        <f t="shared" si="500"/>
        <v>6.4087641930184666E-5</v>
      </c>
      <c r="I1010" s="24">
        <f t="shared" si="500"/>
        <v>1.3115512192543279E-4</v>
      </c>
      <c r="J1010" s="24">
        <f t="shared" si="500"/>
        <v>1.1880662713237679E-4</v>
      </c>
      <c r="K1010" s="24">
        <f t="shared" si="500"/>
        <v>1.2514251457821752E-2</v>
      </c>
      <c r="L1010" s="24">
        <f t="shared" si="500"/>
        <v>1.0903666385704806E-4</v>
      </c>
      <c r="M1010" s="24">
        <f t="shared" si="500"/>
        <v>3.3599491874270008E-5</v>
      </c>
      <c r="N1010" s="24">
        <f t="shared" si="500"/>
        <v>4.4647172797668607E-3</v>
      </c>
      <c r="O1010" s="24">
        <f t="shared" si="500"/>
        <v>8.2360121844756023E-3</v>
      </c>
      <c r="P1010" s="24">
        <f t="shared" si="500"/>
        <v>8.2474331339284728E-5</v>
      </c>
      <c r="Q1010" s="24">
        <f t="shared" si="500"/>
        <v>2.6299569707243387E-4</v>
      </c>
      <c r="R1010" s="24">
        <f t="shared" si="500"/>
        <v>1.2093757288715696E-2</v>
      </c>
      <c r="S1010" s="24">
        <f t="shared" si="500"/>
        <v>1.1967160587858116E-2</v>
      </c>
      <c r="T1010" s="24">
        <f t="shared" si="500"/>
        <v>4.1645653116152583E-5</v>
      </c>
      <c r="U1010" s="24">
        <f t="shared" si="500"/>
        <v>7.0509314333543037E-3</v>
      </c>
      <c r="V1010" s="24">
        <f t="shared" si="500"/>
        <v>1.5469238979382515E-4</v>
      </c>
      <c r="W1010" s="24">
        <f t="shared" si="500"/>
        <v>1.8593734006716809E-4</v>
      </c>
      <c r="X1010" s="24">
        <f t="shared" si="500"/>
        <v>1.0545768924597472E-4</v>
      </c>
      <c r="Y1010" s="24">
        <f t="shared" si="500"/>
        <v>1.9759938446036705E-3</v>
      </c>
      <c r="Z1010" t="str">
        <f t="shared" si="468"/>
        <v>Bacteroidetes</v>
      </c>
    </row>
    <row r="1011" spans="1:26" x14ac:dyDescent="0.2">
      <c r="A1011" t="s">
        <v>598</v>
      </c>
      <c r="B1011" s="24">
        <f t="shared" ref="B1011:Y1011" si="501">B484/B$525</f>
        <v>1.4762745797762298E-4</v>
      </c>
      <c r="C1011" s="24">
        <f t="shared" si="501"/>
        <v>7.3303295436704668E-5</v>
      </c>
      <c r="D1011" s="24">
        <f t="shared" si="501"/>
        <v>1.1622552453387958E-4</v>
      </c>
      <c r="E1011" s="24">
        <f t="shared" si="501"/>
        <v>1.5377847605647335E-4</v>
      </c>
      <c r="F1011" s="24">
        <f t="shared" si="501"/>
        <v>7.5515266017664519E-5</v>
      </c>
      <c r="G1011" s="24">
        <f t="shared" si="501"/>
        <v>2.1809064013954813E-4</v>
      </c>
      <c r="H1011" s="24">
        <f t="shared" si="501"/>
        <v>1.4654050289399976E-4</v>
      </c>
      <c r="I1011" s="24">
        <f t="shared" si="501"/>
        <v>1.7754464295471271E-4</v>
      </c>
      <c r="J1011" s="24">
        <f t="shared" si="501"/>
        <v>1.2329949121225932E-4</v>
      </c>
      <c r="K1011" s="24">
        <f t="shared" si="501"/>
        <v>3.1221350452492477E-5</v>
      </c>
      <c r="L1011" s="24">
        <f t="shared" si="501"/>
        <v>1.5296732338442414E-4</v>
      </c>
      <c r="M1011" s="24">
        <f t="shared" si="501"/>
        <v>4.9905250383885877E-5</v>
      </c>
      <c r="N1011" s="24">
        <f t="shared" si="501"/>
        <v>1.7764618702773881E-4</v>
      </c>
      <c r="O1011" s="24">
        <f t="shared" si="501"/>
        <v>1.6148950636244718E-4</v>
      </c>
      <c r="P1011" s="24">
        <f t="shared" si="501"/>
        <v>1.4571648468914312E-4</v>
      </c>
      <c r="Q1011" s="24">
        <f t="shared" si="501"/>
        <v>1.3996938805569466E-4</v>
      </c>
      <c r="R1011" s="24">
        <f t="shared" si="501"/>
        <v>2.0558242206875329E-4</v>
      </c>
      <c r="S1011" s="24">
        <f t="shared" si="501"/>
        <v>1.0556493278342915E-4</v>
      </c>
      <c r="T1011" s="24">
        <f t="shared" si="501"/>
        <v>8.6314031881931069E-5</v>
      </c>
      <c r="U1011" s="24">
        <f t="shared" si="501"/>
        <v>5.4862144631825363E-4</v>
      </c>
      <c r="V1011" s="24">
        <f t="shared" si="501"/>
        <v>6.8840524059663702E-4</v>
      </c>
      <c r="W1011" s="24">
        <f t="shared" si="501"/>
        <v>4.615089654521347E-4</v>
      </c>
      <c r="X1011" s="24">
        <f t="shared" si="501"/>
        <v>3.6599493773112156E-4</v>
      </c>
      <c r="Y1011" s="24">
        <f t="shared" si="501"/>
        <v>8.106408532333394E-4</v>
      </c>
      <c r="Z1011" t="str">
        <f t="shared" si="468"/>
        <v>Bacteroidetes</v>
      </c>
    </row>
    <row r="1012" spans="1:26" x14ac:dyDescent="0.2">
      <c r="A1012" t="s">
        <v>599</v>
      </c>
      <c r="B1012" s="24">
        <f t="shared" ref="B1012:Y1012" si="502">B485/B$525</f>
        <v>3.4790471525514744E-5</v>
      </c>
      <c r="C1012" s="24">
        <f t="shared" si="502"/>
        <v>7.052836499797195E-5</v>
      </c>
      <c r="D1012" s="24">
        <f t="shared" si="502"/>
        <v>4.8830847207242937E-5</v>
      </c>
      <c r="E1012" s="24">
        <f t="shared" si="502"/>
        <v>3.7760811857349778E-5</v>
      </c>
      <c r="F1012" s="24">
        <f t="shared" si="502"/>
        <v>6.6982310388588451E-5</v>
      </c>
      <c r="G1012" s="24">
        <f t="shared" si="502"/>
        <v>7.3345757651655459E-6</v>
      </c>
      <c r="H1012" s="24">
        <f t="shared" si="502"/>
        <v>1.2618850254596096E-4</v>
      </c>
      <c r="I1012" s="24">
        <f t="shared" si="502"/>
        <v>4.0289155254296617E-6</v>
      </c>
      <c r="J1012" s="24">
        <f t="shared" si="502"/>
        <v>3.0429754303812736E-6</v>
      </c>
      <c r="K1012" s="24">
        <f t="shared" si="502"/>
        <v>3.7351949177559095E-4</v>
      </c>
      <c r="L1012" s="24">
        <f t="shared" si="502"/>
        <v>7.5227669141639952E-6</v>
      </c>
      <c r="M1012" s="24">
        <f t="shared" si="502"/>
        <v>8.7224272392930785E-4</v>
      </c>
      <c r="N1012" s="24">
        <f t="shared" si="502"/>
        <v>3.6934616987433579E-6</v>
      </c>
      <c r="O1012" s="24">
        <f t="shared" si="502"/>
        <v>3.1947033254843646E-5</v>
      </c>
      <c r="P1012" s="24">
        <f t="shared" si="502"/>
        <v>3.9646331068794578E-5</v>
      </c>
      <c r="Q1012" s="24">
        <f t="shared" si="502"/>
        <v>5.2043550540014879E-5</v>
      </c>
      <c r="R1012" s="24">
        <f t="shared" si="502"/>
        <v>9.5840037935525642E-6</v>
      </c>
      <c r="S1012" s="24">
        <f t="shared" si="502"/>
        <v>2.0132572660778205E-4</v>
      </c>
      <c r="T1012" s="24">
        <f t="shared" si="502"/>
        <v>1.1196785089637262E-4</v>
      </c>
      <c r="U1012" s="24">
        <f t="shared" si="502"/>
        <v>2.0867819111976651E-6</v>
      </c>
      <c r="V1012" s="24">
        <f t="shared" si="502"/>
        <v>5.232240924263846E-6</v>
      </c>
      <c r="W1012" s="24">
        <f t="shared" si="502"/>
        <v>2.947159372159827E-6</v>
      </c>
      <c r="X1012" s="24">
        <f t="shared" si="502"/>
        <v>3.1174725810536762E-6</v>
      </c>
      <c r="Y1012" s="24">
        <f t="shared" si="502"/>
        <v>2.6599849400724403E-6</v>
      </c>
      <c r="Z1012" t="str">
        <f t="shared" si="468"/>
        <v>Chloroflexi</v>
      </c>
    </row>
    <row r="1013" spans="1:26" x14ac:dyDescent="0.2">
      <c r="A1013" t="s">
        <v>600</v>
      </c>
      <c r="B1013" s="24">
        <f t="shared" ref="B1013:Y1013" si="503">B486/B$525</f>
        <v>6.5602437029034828E-5</v>
      </c>
      <c r="C1013" s="24">
        <f t="shared" si="503"/>
        <v>7.0135663089879993E-5</v>
      </c>
      <c r="D1013" s="24">
        <f t="shared" si="503"/>
        <v>6.7390412748546594E-5</v>
      </c>
      <c r="E1013" s="24">
        <f t="shared" si="503"/>
        <v>7.5889265903083478E-5</v>
      </c>
      <c r="F1013" s="24">
        <f t="shared" si="503"/>
        <v>6.4410084656471884E-5</v>
      </c>
      <c r="G1013" s="24">
        <f t="shared" si="503"/>
        <v>1.1784709305005536E-4</v>
      </c>
      <c r="H1013" s="24">
        <f t="shared" si="503"/>
        <v>8.103145309412017E-5</v>
      </c>
      <c r="I1013" s="24">
        <f t="shared" si="503"/>
        <v>8.9998225879383477E-5</v>
      </c>
      <c r="J1013" s="24">
        <f t="shared" si="503"/>
        <v>7.9303409347603702E-5</v>
      </c>
      <c r="K1013" s="24">
        <f t="shared" si="503"/>
        <v>7.2768816440650213E-5</v>
      </c>
      <c r="L1013" s="24">
        <f t="shared" si="503"/>
        <v>1.0195633066103394E-4</v>
      </c>
      <c r="M1013" s="24">
        <f t="shared" si="503"/>
        <v>9.466469123363511E-5</v>
      </c>
      <c r="N1013" s="24">
        <f t="shared" si="503"/>
        <v>9.5391851158853409E-5</v>
      </c>
      <c r="O1013" s="24">
        <f t="shared" si="503"/>
        <v>4.0428209113913064E-4</v>
      </c>
      <c r="P1013" s="24">
        <f t="shared" si="503"/>
        <v>5.8332806330919495E-4</v>
      </c>
      <c r="Q1013" s="24">
        <f t="shared" si="503"/>
        <v>3.9133176041163207E-4</v>
      </c>
      <c r="R1013" s="24">
        <f t="shared" si="503"/>
        <v>3.6648009179015791E-4</v>
      </c>
      <c r="S1013" s="24">
        <f t="shared" si="503"/>
        <v>2.3034354341466972E-4</v>
      </c>
      <c r="T1013" s="24">
        <f t="shared" si="503"/>
        <v>4.0888243735375462E-4</v>
      </c>
      <c r="U1013" s="24">
        <f t="shared" si="503"/>
        <v>1.1153018132154454E-4</v>
      </c>
      <c r="V1013" s="24">
        <f t="shared" si="503"/>
        <v>1.3088454687808611E-4</v>
      </c>
      <c r="W1013" s="24">
        <f t="shared" si="503"/>
        <v>1.1253866834346874E-4</v>
      </c>
      <c r="X1013" s="24">
        <f t="shared" si="503"/>
        <v>1.4702766004796617E-4</v>
      </c>
      <c r="Y1013" s="24">
        <f t="shared" si="503"/>
        <v>1.0758474192448136E-4</v>
      </c>
      <c r="Z1013" t="str">
        <f t="shared" si="468"/>
        <v>Planctomycetes</v>
      </c>
    </row>
    <row r="1014" spans="1:26" x14ac:dyDescent="0.2">
      <c r="A1014" t="s">
        <v>601</v>
      </c>
      <c r="B1014" s="24">
        <f t="shared" ref="B1014:Y1014" si="504">B487/B$525</f>
        <v>5.4216442245487671E-5</v>
      </c>
      <c r="C1014" s="24">
        <f t="shared" si="504"/>
        <v>6.8194067088527596E-5</v>
      </c>
      <c r="D1014" s="24">
        <f t="shared" si="504"/>
        <v>5.5914870794560517E-5</v>
      </c>
      <c r="E1014" s="24">
        <f t="shared" si="504"/>
        <v>7.8276306942857545E-5</v>
      </c>
      <c r="F1014" s="24">
        <f t="shared" si="504"/>
        <v>5.152432434169966E-5</v>
      </c>
      <c r="G1014" s="24">
        <f t="shared" si="504"/>
        <v>6.9466821480852379E-5</v>
      </c>
      <c r="H1014" s="24">
        <f t="shared" si="504"/>
        <v>5.8109506256562912E-5</v>
      </c>
      <c r="I1014" s="24">
        <f t="shared" si="504"/>
        <v>9.3375011950368029E-5</v>
      </c>
      <c r="J1014" s="24">
        <f t="shared" si="504"/>
        <v>1.4190705275850423E-4</v>
      </c>
      <c r="K1014" s="24">
        <f t="shared" si="504"/>
        <v>1.0674470876588563E-5</v>
      </c>
      <c r="L1014" s="24">
        <f t="shared" si="504"/>
        <v>1.1345458447058502E-4</v>
      </c>
      <c r="M1014" s="24">
        <f t="shared" si="504"/>
        <v>9.4564709622545304E-6</v>
      </c>
      <c r="N1014" s="24">
        <f t="shared" si="504"/>
        <v>8.208727234014054E-5</v>
      </c>
      <c r="O1014" s="24">
        <f t="shared" si="504"/>
        <v>5.8794272725514969E-5</v>
      </c>
      <c r="P1014" s="24">
        <f t="shared" si="504"/>
        <v>6.5772859851773787E-5</v>
      </c>
      <c r="Q1014" s="24">
        <f t="shared" si="504"/>
        <v>7.8020556124801444E-5</v>
      </c>
      <c r="R1014" s="24">
        <f t="shared" si="504"/>
        <v>7.7806113501430456E-5</v>
      </c>
      <c r="S1014" s="24">
        <f t="shared" si="504"/>
        <v>3.3226267590399034E-5</v>
      </c>
      <c r="T1014" s="24">
        <f t="shared" si="504"/>
        <v>4.0797048581770188E-5</v>
      </c>
      <c r="U1014" s="24">
        <f t="shared" si="504"/>
        <v>1.0694546175218334E-3</v>
      </c>
      <c r="V1014" s="24">
        <f t="shared" si="504"/>
        <v>1.8788359906464066E-4</v>
      </c>
      <c r="W1014" s="24">
        <f t="shared" si="504"/>
        <v>1.3443460205169101E-4</v>
      </c>
      <c r="X1014" s="24">
        <f t="shared" si="504"/>
        <v>1.5939651850313514E-4</v>
      </c>
      <c r="Y1014" s="24">
        <f t="shared" si="504"/>
        <v>1.4454871173228792E-4</v>
      </c>
      <c r="Z1014" t="str">
        <f t="shared" si="468"/>
        <v>Verruomicrobia</v>
      </c>
    </row>
    <row r="1015" spans="1:26" x14ac:dyDescent="0.2">
      <c r="A1015" t="s">
        <v>602</v>
      </c>
      <c r="B1015" s="24">
        <f t="shared" ref="B1015:Y1015" si="505">B488/B$525</f>
        <v>3.9698696179719223E-4</v>
      </c>
      <c r="C1015" s="24">
        <f t="shared" si="505"/>
        <v>6.5641758854977707E-5</v>
      </c>
      <c r="D1015" s="24">
        <f t="shared" si="505"/>
        <v>8.6785460576653602E-5</v>
      </c>
      <c r="E1015" s="24">
        <f t="shared" si="505"/>
        <v>4.7974450482597458E-5</v>
      </c>
      <c r="F1015" s="24">
        <f t="shared" si="505"/>
        <v>1.1218472355383754E-4</v>
      </c>
      <c r="G1015" s="24">
        <f t="shared" si="505"/>
        <v>8.8252563527539325E-8</v>
      </c>
      <c r="H1015" s="24">
        <f t="shared" si="505"/>
        <v>1.0923374078125782E-5</v>
      </c>
      <c r="I1015" s="24">
        <f t="shared" si="505"/>
        <v>0</v>
      </c>
      <c r="J1015" s="24">
        <f t="shared" si="505"/>
        <v>0</v>
      </c>
      <c r="K1015" s="24">
        <f t="shared" si="505"/>
        <v>1.3335789156166743E-5</v>
      </c>
      <c r="L1015" s="24">
        <f t="shared" si="505"/>
        <v>0</v>
      </c>
      <c r="M1015" s="24">
        <f t="shared" si="505"/>
        <v>3.6268031229114898E-7</v>
      </c>
      <c r="N1015" s="24">
        <f t="shared" si="505"/>
        <v>0</v>
      </c>
      <c r="O1015" s="24">
        <f t="shared" si="505"/>
        <v>1.6090881513189812E-4</v>
      </c>
      <c r="P1015" s="24">
        <f t="shared" si="505"/>
        <v>9.8432387099329461E-5</v>
      </c>
      <c r="Q1015" s="24">
        <f t="shared" si="505"/>
        <v>8.4260505410263265E-5</v>
      </c>
      <c r="R1015" s="24">
        <f t="shared" si="505"/>
        <v>0</v>
      </c>
      <c r="S1015" s="24">
        <f t="shared" si="505"/>
        <v>8.3222296378555331E-7</v>
      </c>
      <c r="T1015" s="24">
        <f t="shared" si="505"/>
        <v>7.3283519675138031E-4</v>
      </c>
      <c r="U1015" s="24">
        <f t="shared" si="505"/>
        <v>9.8469756704402121E-9</v>
      </c>
      <c r="V1015" s="24">
        <f t="shared" si="505"/>
        <v>7.2709493581200352E-7</v>
      </c>
      <c r="W1015" s="24">
        <f t="shared" si="505"/>
        <v>1.0381913957685489E-7</v>
      </c>
      <c r="X1015" s="24">
        <f t="shared" si="505"/>
        <v>5.0832746178784069E-9</v>
      </c>
      <c r="Y1015" s="24">
        <f t="shared" si="505"/>
        <v>1.0950324935772205E-8</v>
      </c>
      <c r="Z1015" t="str">
        <f t="shared" si="468"/>
        <v>CP Parvarchaeota</v>
      </c>
    </row>
    <row r="1016" spans="1:26" x14ac:dyDescent="0.2">
      <c r="A1016" t="s">
        <v>603</v>
      </c>
      <c r="B1016" s="24">
        <f t="shared" ref="B1016:Y1016" si="506">B489/B$525</f>
        <v>6.8445344397187498E-5</v>
      </c>
      <c r="C1016" s="24">
        <f t="shared" si="506"/>
        <v>6.4841712982830136E-5</v>
      </c>
      <c r="D1016" s="24">
        <f t="shared" si="506"/>
        <v>6.401611423214404E-5</v>
      </c>
      <c r="E1016" s="24">
        <f t="shared" si="506"/>
        <v>6.4087362186593893E-5</v>
      </c>
      <c r="F1016" s="24">
        <f t="shared" si="506"/>
        <v>6.5322725765066151E-5</v>
      </c>
      <c r="G1016" s="24">
        <f t="shared" si="506"/>
        <v>1.1859172246278429E-4</v>
      </c>
      <c r="H1016" s="24">
        <f t="shared" si="506"/>
        <v>6.5564342335531245E-5</v>
      </c>
      <c r="I1016" s="24">
        <f t="shared" si="506"/>
        <v>1.0444981931608353E-4</v>
      </c>
      <c r="J1016" s="24">
        <f t="shared" si="506"/>
        <v>6.9280422408935603E-5</v>
      </c>
      <c r="K1016" s="24">
        <f t="shared" si="506"/>
        <v>5.6440884627713261E-5</v>
      </c>
      <c r="L1016" s="24">
        <f t="shared" si="506"/>
        <v>6.4821915124152233E-5</v>
      </c>
      <c r="M1016" s="24">
        <f t="shared" si="506"/>
        <v>4.8098955897393798E-5</v>
      </c>
      <c r="N1016" s="24">
        <f t="shared" si="506"/>
        <v>9.6259051621013793E-5</v>
      </c>
      <c r="O1016" s="24">
        <f t="shared" si="506"/>
        <v>9.6040691976275063E-5</v>
      </c>
      <c r="P1016" s="24">
        <f t="shared" si="506"/>
        <v>1.3064836454014183E-4</v>
      </c>
      <c r="Q1016" s="24">
        <f t="shared" si="506"/>
        <v>9.77513330125943E-5</v>
      </c>
      <c r="R1016" s="24">
        <f t="shared" si="506"/>
        <v>7.9255280956471696E-5</v>
      </c>
      <c r="S1016" s="24">
        <f t="shared" si="506"/>
        <v>6.249934149507324E-5</v>
      </c>
      <c r="T1016" s="24">
        <f t="shared" si="506"/>
        <v>5.0023427522538393E-5</v>
      </c>
      <c r="U1016" s="24">
        <f t="shared" si="506"/>
        <v>8.5096258392431691E-5</v>
      </c>
      <c r="V1016" s="24">
        <f t="shared" si="506"/>
        <v>1.5734922695414381E-4</v>
      </c>
      <c r="W1016" s="24">
        <f t="shared" si="506"/>
        <v>8.5224480984616579E-5</v>
      </c>
      <c r="X1016" s="24">
        <f t="shared" si="506"/>
        <v>9.183082473608923E-5</v>
      </c>
      <c r="Y1016" s="24">
        <f t="shared" si="506"/>
        <v>7.085985499598797E-5</v>
      </c>
      <c r="Z1016" t="str">
        <f t="shared" si="468"/>
        <v>Planctomycetes</v>
      </c>
    </row>
    <row r="1017" spans="1:26" x14ac:dyDescent="0.2">
      <c r="A1017" t="s">
        <v>604</v>
      </c>
      <c r="B1017" s="24">
        <f t="shared" ref="B1017:Y1017" si="507">B490/B$525</f>
        <v>2.6308654219051275E-4</v>
      </c>
      <c r="C1017" s="24">
        <f t="shared" si="507"/>
        <v>6.4057871824756919E-5</v>
      </c>
      <c r="D1017" s="24">
        <f t="shared" si="507"/>
        <v>8.6215674706010206E-5</v>
      </c>
      <c r="E1017" s="24">
        <f t="shared" si="507"/>
        <v>3.8092834072688202E-5</v>
      </c>
      <c r="F1017" s="24">
        <f t="shared" si="507"/>
        <v>7.8362226842420315E-5</v>
      </c>
      <c r="G1017" s="24">
        <f t="shared" si="507"/>
        <v>3.2317023289450104E-6</v>
      </c>
      <c r="H1017" s="24">
        <f t="shared" si="507"/>
        <v>6.1171383696642981E-5</v>
      </c>
      <c r="I1017" s="24">
        <f t="shared" si="507"/>
        <v>3.2177277793877554E-6</v>
      </c>
      <c r="J1017" s="24">
        <f t="shared" si="507"/>
        <v>1.9631690618963019E-6</v>
      </c>
      <c r="K1017" s="24">
        <f t="shared" si="507"/>
        <v>9.8880245431242158E-5</v>
      </c>
      <c r="L1017" s="24">
        <f t="shared" si="507"/>
        <v>2.1110507079054092E-6</v>
      </c>
      <c r="M1017" s="24">
        <f t="shared" si="507"/>
        <v>4.0472462457548813E-5</v>
      </c>
      <c r="N1017" s="24">
        <f t="shared" si="507"/>
        <v>1.8802611389559028E-6</v>
      </c>
      <c r="O1017" s="24">
        <f t="shared" si="507"/>
        <v>1.060134473240973E-4</v>
      </c>
      <c r="P1017" s="24">
        <f t="shared" si="507"/>
        <v>8.0779211013288637E-5</v>
      </c>
      <c r="Q1017" s="24">
        <f t="shared" si="507"/>
        <v>5.420996658499366E-5</v>
      </c>
      <c r="R1017" s="24">
        <f t="shared" si="507"/>
        <v>4.4505542488161301E-6</v>
      </c>
      <c r="S1017" s="24">
        <f t="shared" si="507"/>
        <v>2.5801219125074476E-5</v>
      </c>
      <c r="T1017" s="24">
        <f t="shared" si="507"/>
        <v>7.2838929672190114E-4</v>
      </c>
      <c r="U1017" s="24">
        <f t="shared" si="507"/>
        <v>2.1818087925080882E-6</v>
      </c>
      <c r="V1017" s="24">
        <f t="shared" si="507"/>
        <v>3.9141132444432944E-6</v>
      </c>
      <c r="W1017" s="24">
        <f t="shared" si="507"/>
        <v>3.8726019767243796E-6</v>
      </c>
      <c r="X1017" s="24">
        <f t="shared" si="507"/>
        <v>3.6218762494253966E-6</v>
      </c>
      <c r="Y1017" s="24">
        <f t="shared" si="507"/>
        <v>2.614991856797634E-6</v>
      </c>
      <c r="Z1017" t="str">
        <f t="shared" si="468"/>
        <v>Alphaproteobacteria non LD12</v>
      </c>
    </row>
    <row r="1018" spans="1:26" x14ac:dyDescent="0.2">
      <c r="A1018" t="s">
        <v>605</v>
      </c>
      <c r="B1018" s="24">
        <f t="shared" ref="B1018:Y1018" si="508">B491/B$525</f>
        <v>5.5793639988014433E-5</v>
      </c>
      <c r="C1018" s="24">
        <f t="shared" si="508"/>
        <v>6.2355347720464613E-5</v>
      </c>
      <c r="D1018" s="24">
        <f t="shared" si="508"/>
        <v>5.8929566445221652E-5</v>
      </c>
      <c r="E1018" s="24">
        <f t="shared" si="508"/>
        <v>8.6805228361656848E-5</v>
      </c>
      <c r="F1018" s="24">
        <f t="shared" si="508"/>
        <v>5.6746698394303139E-5</v>
      </c>
      <c r="G1018" s="24">
        <f t="shared" si="508"/>
        <v>1.0599511453205623E-4</v>
      </c>
      <c r="H1018" s="24">
        <f t="shared" si="508"/>
        <v>6.5195702446409554E-5</v>
      </c>
      <c r="I1018" s="24">
        <f t="shared" si="508"/>
        <v>7.6658218325649467E-5</v>
      </c>
      <c r="J1018" s="24">
        <f t="shared" si="508"/>
        <v>2.0168615488011141E-5</v>
      </c>
      <c r="K1018" s="24">
        <f t="shared" si="508"/>
        <v>1.2536082835839855E-5</v>
      </c>
      <c r="L1018" s="24">
        <f t="shared" si="508"/>
        <v>1.7716063379371783E-5</v>
      </c>
      <c r="M1018" s="24">
        <f t="shared" si="508"/>
        <v>1.9796572943405554E-5</v>
      </c>
      <c r="N1018" s="24">
        <f t="shared" si="508"/>
        <v>1.5225870530382942E-5</v>
      </c>
      <c r="O1018" s="24">
        <f t="shared" si="508"/>
        <v>4.885596720357419E-4</v>
      </c>
      <c r="P1018" s="24">
        <f t="shared" si="508"/>
        <v>4.6379198458245091E-4</v>
      </c>
      <c r="Q1018" s="24">
        <f t="shared" si="508"/>
        <v>6.2634701525285223E-4</v>
      </c>
      <c r="R1018" s="24">
        <f t="shared" si="508"/>
        <v>7.5052075178845936E-4</v>
      </c>
      <c r="S1018" s="24">
        <f t="shared" si="508"/>
        <v>2.8323850720327808E-4</v>
      </c>
      <c r="T1018" s="24">
        <f t="shared" si="508"/>
        <v>3.019228319126825E-4</v>
      </c>
      <c r="U1018" s="24">
        <f t="shared" si="508"/>
        <v>7.1815094943762767E-4</v>
      </c>
      <c r="V1018" s="24">
        <f t="shared" si="508"/>
        <v>3.799074294694077E-4</v>
      </c>
      <c r="W1018" s="24">
        <f t="shared" si="508"/>
        <v>8.1931843179918048E-4</v>
      </c>
      <c r="X1018" s="24">
        <f t="shared" si="508"/>
        <v>6.308908901557082E-4</v>
      </c>
      <c r="Y1018" s="24">
        <f t="shared" si="508"/>
        <v>7.1347405987597751E-4</v>
      </c>
      <c r="Z1018" t="str">
        <f t="shared" si="468"/>
        <v>Verruomicrobia</v>
      </c>
    </row>
    <row r="1019" spans="1:26" x14ac:dyDescent="0.2">
      <c r="A1019" t="s">
        <v>606</v>
      </c>
      <c r="B1019" s="24">
        <f t="shared" ref="B1019:Y1019" si="509">B492/B$525</f>
        <v>8.5209588797086259E-5</v>
      </c>
      <c r="C1019" s="24">
        <f t="shared" si="509"/>
        <v>6.1733934242645986E-5</v>
      </c>
      <c r="D1019" s="24">
        <f t="shared" si="509"/>
        <v>6.907012300752516E-5</v>
      </c>
      <c r="E1019" s="24">
        <f t="shared" si="509"/>
        <v>3.5892230229359992E-5</v>
      </c>
      <c r="F1019" s="24">
        <f t="shared" si="509"/>
        <v>6.7898538310498952E-5</v>
      </c>
      <c r="G1019" s="24">
        <f t="shared" si="509"/>
        <v>5.994602072736906E-6</v>
      </c>
      <c r="H1019" s="24">
        <f t="shared" si="509"/>
        <v>2.0118264130481925E-4</v>
      </c>
      <c r="I1019" s="24">
        <f t="shared" si="509"/>
        <v>4.0977989597974215E-6</v>
      </c>
      <c r="J1019" s="24">
        <f t="shared" si="509"/>
        <v>5.4776482440661431E-6</v>
      </c>
      <c r="K1019" s="24">
        <f t="shared" si="509"/>
        <v>4.029399579353961E-4</v>
      </c>
      <c r="L1019" s="24">
        <f t="shared" si="509"/>
        <v>5.2898998440926296E-6</v>
      </c>
      <c r="M1019" s="24">
        <f t="shared" si="509"/>
        <v>7.0934364504162751E-4</v>
      </c>
      <c r="N1019" s="24">
        <f t="shared" si="509"/>
        <v>3.9101915713875052E-6</v>
      </c>
      <c r="O1019" s="24">
        <f t="shared" si="509"/>
        <v>4.6328799767556212E-5</v>
      </c>
      <c r="P1019" s="24">
        <f t="shared" si="509"/>
        <v>8.9708922925093868E-5</v>
      </c>
      <c r="Q1019" s="24">
        <f t="shared" si="509"/>
        <v>4.5912093815129632E-5</v>
      </c>
      <c r="R1019" s="24">
        <f t="shared" si="509"/>
        <v>7.9744144075503814E-6</v>
      </c>
      <c r="S1019" s="24">
        <f t="shared" si="509"/>
        <v>1.4623271478410521E-4</v>
      </c>
      <c r="T1019" s="24">
        <f t="shared" si="509"/>
        <v>1.2513878514996428E-4</v>
      </c>
      <c r="U1019" s="24">
        <f t="shared" si="509"/>
        <v>3.0149762679369441E-6</v>
      </c>
      <c r="V1019" s="24">
        <f t="shared" si="509"/>
        <v>3.8370790158792853E-6</v>
      </c>
      <c r="W1019" s="24">
        <f t="shared" si="509"/>
        <v>5.0605995419280976E-6</v>
      </c>
      <c r="X1019" s="24">
        <f t="shared" si="509"/>
        <v>5.1154458660973168E-6</v>
      </c>
      <c r="Y1019" s="24">
        <f t="shared" si="509"/>
        <v>2.1852092075136127E-6</v>
      </c>
      <c r="Z1019" t="str">
        <f t="shared" si="468"/>
        <v>Deltaproteobacteria</v>
      </c>
    </row>
    <row r="1020" spans="1:26" x14ac:dyDescent="0.2">
      <c r="A1020" t="s">
        <v>607</v>
      </c>
      <c r="B1020" s="24">
        <f t="shared" ref="B1020:Y1020" si="510">B493/B$525</f>
        <v>1.0297439416098886E-4</v>
      </c>
      <c r="C1020" s="24">
        <f t="shared" si="510"/>
        <v>6.112786106245704E-5</v>
      </c>
      <c r="D1020" s="24">
        <f t="shared" si="510"/>
        <v>7.9738299984138022E-5</v>
      </c>
      <c r="E1020" s="24">
        <f t="shared" si="510"/>
        <v>5.6206341723127134E-5</v>
      </c>
      <c r="F1020" s="24">
        <f t="shared" si="510"/>
        <v>6.1146218451999491E-5</v>
      </c>
      <c r="G1020" s="24">
        <f t="shared" si="510"/>
        <v>7.0939275362170558E-5</v>
      </c>
      <c r="H1020" s="24">
        <f t="shared" si="510"/>
        <v>7.295065357447164E-5</v>
      </c>
      <c r="I1020" s="24">
        <f t="shared" si="510"/>
        <v>5.6111810340145373E-5</v>
      </c>
      <c r="J1020" s="24">
        <f t="shared" si="510"/>
        <v>4.2503993612020199E-5</v>
      </c>
      <c r="K1020" s="24">
        <f t="shared" si="510"/>
        <v>6.6815674659472755E-5</v>
      </c>
      <c r="L1020" s="24">
        <f t="shared" si="510"/>
        <v>5.2734378694430788E-5</v>
      </c>
      <c r="M1020" s="24">
        <f t="shared" si="510"/>
        <v>5.449414788837224E-5</v>
      </c>
      <c r="N1020" s="24">
        <f t="shared" si="510"/>
        <v>4.1723663446635947E-5</v>
      </c>
      <c r="O1020" s="24">
        <f t="shared" si="510"/>
        <v>8.6251109508796804E-5</v>
      </c>
      <c r="P1020" s="24">
        <f t="shared" si="510"/>
        <v>1.0426016413236064E-4</v>
      </c>
      <c r="Q1020" s="24">
        <f t="shared" si="510"/>
        <v>5.4175769817188201E-5</v>
      </c>
      <c r="R1020" s="24">
        <f t="shared" si="510"/>
        <v>5.1156030766026191E-5</v>
      </c>
      <c r="S1020" s="24">
        <f t="shared" si="510"/>
        <v>4.1400686504270128E-5</v>
      </c>
      <c r="T1020" s="24">
        <f t="shared" si="510"/>
        <v>8.5477892132062975E-4</v>
      </c>
      <c r="U1020" s="24">
        <f t="shared" si="510"/>
        <v>3.6607361569879679E-5</v>
      </c>
      <c r="V1020" s="24">
        <f t="shared" si="510"/>
        <v>7.1868060170021387E-5</v>
      </c>
      <c r="W1020" s="24">
        <f t="shared" si="510"/>
        <v>4.0462610370190635E-5</v>
      </c>
      <c r="X1020" s="24">
        <f t="shared" si="510"/>
        <v>4.1005306479222898E-5</v>
      </c>
      <c r="Y1020" s="24">
        <f t="shared" si="510"/>
        <v>2.9806988581467832E-5</v>
      </c>
      <c r="Z1020" t="str">
        <f t="shared" si="468"/>
        <v>Woesearchaeota</v>
      </c>
    </row>
    <row r="1021" spans="1:26" x14ac:dyDescent="0.2">
      <c r="A1021" t="s">
        <v>608</v>
      </c>
      <c r="B1021" s="24">
        <f t="shared" ref="B1021:Y1021" si="511">B494/B$525</f>
        <v>9.2202889808220645E-5</v>
      </c>
      <c r="C1021" s="24">
        <f t="shared" si="511"/>
        <v>5.923074570640842E-5</v>
      </c>
      <c r="D1021" s="24">
        <f t="shared" si="511"/>
        <v>8.6234201456529723E-5</v>
      </c>
      <c r="E1021" s="24">
        <f t="shared" si="511"/>
        <v>1.1214366797119279E-4</v>
      </c>
      <c r="F1021" s="24">
        <f t="shared" si="511"/>
        <v>5.4523233134254645E-5</v>
      </c>
      <c r="G1021" s="24">
        <f t="shared" si="511"/>
        <v>1.7996703114875703E-4</v>
      </c>
      <c r="H1021" s="24">
        <f t="shared" si="511"/>
        <v>1.021667570517593E-4</v>
      </c>
      <c r="I1021" s="24">
        <f t="shared" si="511"/>
        <v>1.2790684427221841E-4</v>
      </c>
      <c r="J1021" s="24">
        <f t="shared" si="511"/>
        <v>9.3258772427081434E-6</v>
      </c>
      <c r="K1021" s="24">
        <f t="shared" si="511"/>
        <v>7.6246561572541058E-6</v>
      </c>
      <c r="L1021" s="24">
        <f t="shared" si="511"/>
        <v>1.917430880715246E-5</v>
      </c>
      <c r="M1021" s="24">
        <f t="shared" si="511"/>
        <v>4.1864332683811591E-6</v>
      </c>
      <c r="N1021" s="24">
        <f t="shared" si="511"/>
        <v>1.6060122000272032E-5</v>
      </c>
      <c r="O1021" s="24">
        <f t="shared" si="511"/>
        <v>1.5454276537024529E-4</v>
      </c>
      <c r="P1021" s="24">
        <f t="shared" si="511"/>
        <v>7.774536365347293E-5</v>
      </c>
      <c r="Q1021" s="24">
        <f t="shared" si="511"/>
        <v>1.0189378293381122E-4</v>
      </c>
      <c r="R1021" s="24">
        <f t="shared" si="511"/>
        <v>1.8187656833382879E-4</v>
      </c>
      <c r="S1021" s="24">
        <f t="shared" si="511"/>
        <v>9.2635542751098618E-5</v>
      </c>
      <c r="T1021" s="24">
        <f t="shared" si="511"/>
        <v>6.5210488282555713E-5</v>
      </c>
      <c r="U1021" s="24">
        <f t="shared" si="511"/>
        <v>1.9003982372098799E-4</v>
      </c>
      <c r="V1021" s="24">
        <f t="shared" si="511"/>
        <v>1.761945343630861E-4</v>
      </c>
      <c r="W1021" s="24">
        <f t="shared" si="511"/>
        <v>3.104788133619527E-4</v>
      </c>
      <c r="X1021" s="24">
        <f t="shared" si="511"/>
        <v>2.7914408700971014E-4</v>
      </c>
      <c r="Y1021" s="24">
        <f t="shared" si="511"/>
        <v>3.2136178752513467E-4</v>
      </c>
      <c r="Z1021" t="str">
        <f t="shared" si="468"/>
        <v>Bacteroidetes</v>
      </c>
    </row>
    <row r="1022" spans="1:26" x14ac:dyDescent="0.2">
      <c r="A1022" t="s">
        <v>609</v>
      </c>
      <c r="B1022" s="24">
        <f t="shared" ref="B1022:Y1022" si="512">B495/B$525</f>
        <v>6.0034090403775579E-5</v>
      </c>
      <c r="C1022" s="24">
        <f t="shared" si="512"/>
        <v>5.6103997188787234E-5</v>
      </c>
      <c r="D1022" s="24">
        <f t="shared" si="512"/>
        <v>5.9009822679087319E-5</v>
      </c>
      <c r="E1022" s="24">
        <f t="shared" si="512"/>
        <v>7.3947376651603937E-5</v>
      </c>
      <c r="F1022" s="24">
        <f t="shared" si="512"/>
        <v>4.5673019435632806E-5</v>
      </c>
      <c r="G1022" s="24">
        <f t="shared" si="512"/>
        <v>8.9432497749180828E-5</v>
      </c>
      <c r="H1022" s="24">
        <f t="shared" si="512"/>
        <v>6.7003545040956428E-5</v>
      </c>
      <c r="I1022" s="24">
        <f t="shared" si="512"/>
        <v>8.6176895545230823E-5</v>
      </c>
      <c r="J1022" s="24">
        <f t="shared" si="512"/>
        <v>6.010534078959745E-5</v>
      </c>
      <c r="K1022" s="24">
        <f t="shared" si="512"/>
        <v>2.684984103293109E-5</v>
      </c>
      <c r="L1022" s="24">
        <f t="shared" si="512"/>
        <v>7.0191727991890897E-5</v>
      </c>
      <c r="M1022" s="24">
        <f t="shared" si="512"/>
        <v>3.7600518371619655E-5</v>
      </c>
      <c r="N1022" s="24">
        <f t="shared" si="512"/>
        <v>6.8536798378461482E-5</v>
      </c>
      <c r="O1022" s="24">
        <f t="shared" si="512"/>
        <v>6.2774408610960828E-5</v>
      </c>
      <c r="P1022" s="24">
        <f t="shared" si="512"/>
        <v>4.4918062024457475E-5</v>
      </c>
      <c r="Q1022" s="24">
        <f t="shared" si="512"/>
        <v>5.8247469962170518E-5</v>
      </c>
      <c r="R1022" s="24">
        <f t="shared" si="512"/>
        <v>8.3791651354223973E-5</v>
      </c>
      <c r="S1022" s="24">
        <f t="shared" si="512"/>
        <v>4.5884050854738995E-5</v>
      </c>
      <c r="T1022" s="24">
        <f t="shared" si="512"/>
        <v>3.443756847042119E-5</v>
      </c>
      <c r="U1022" s="24">
        <f t="shared" si="512"/>
        <v>7.2086338141340341E-5</v>
      </c>
      <c r="V1022" s="24">
        <f t="shared" si="512"/>
        <v>8.3722722721333824E-5</v>
      </c>
      <c r="W1022" s="24">
        <f t="shared" si="512"/>
        <v>7.2147556246298411E-5</v>
      </c>
      <c r="X1022" s="24">
        <f t="shared" si="512"/>
        <v>1.0093974202969232E-4</v>
      </c>
      <c r="Y1022" s="24">
        <f t="shared" si="512"/>
        <v>1.0171196825885062E-4</v>
      </c>
      <c r="Z1022" t="str">
        <f t="shared" si="468"/>
        <v>Gammaproteobacteria</v>
      </c>
    </row>
    <row r="1023" spans="1:26" x14ac:dyDescent="0.2">
      <c r="A1023" t="s">
        <v>610</v>
      </c>
      <c r="B1023" s="24">
        <f t="shared" ref="B1023:Y1023" si="513">B496/B$525</f>
        <v>5.2806793931715342E-5</v>
      </c>
      <c r="C1023" s="24">
        <f t="shared" si="513"/>
        <v>5.3948186517915383E-5</v>
      </c>
      <c r="D1023" s="24">
        <f t="shared" si="513"/>
        <v>4.3811801523363154E-5</v>
      </c>
      <c r="E1023" s="24">
        <f t="shared" si="513"/>
        <v>3.1917051906260167E-5</v>
      </c>
      <c r="F1023" s="24">
        <f t="shared" si="513"/>
        <v>4.676488766345501E-5</v>
      </c>
      <c r="G1023" s="24">
        <f t="shared" si="513"/>
        <v>1.1534253054645913E-5</v>
      </c>
      <c r="H1023" s="24">
        <f t="shared" si="513"/>
        <v>3.701579212788976E-4</v>
      </c>
      <c r="I1023" s="24">
        <f t="shared" si="513"/>
        <v>5.7496232982946696E-6</v>
      </c>
      <c r="J1023" s="24">
        <f t="shared" si="513"/>
        <v>9.5255576941327969E-6</v>
      </c>
      <c r="K1023" s="24">
        <f t="shared" si="513"/>
        <v>1.3572985697718554E-3</v>
      </c>
      <c r="L1023" s="24">
        <f t="shared" si="513"/>
        <v>7.2388072817244314E-6</v>
      </c>
      <c r="M1023" s="24">
        <f t="shared" si="513"/>
        <v>4.3012420338969077E-4</v>
      </c>
      <c r="N1023" s="24">
        <f t="shared" si="513"/>
        <v>8.6343607282195938E-6</v>
      </c>
      <c r="O1023" s="24">
        <f t="shared" si="513"/>
        <v>3.5968004627445696E-5</v>
      </c>
      <c r="P1023" s="24">
        <f t="shared" si="513"/>
        <v>4.6713449239381736E-5</v>
      </c>
      <c r="Q1023" s="24">
        <f t="shared" si="513"/>
        <v>3.2563948095513102E-5</v>
      </c>
      <c r="R1023" s="24">
        <f t="shared" si="513"/>
        <v>1.324522264698321E-5</v>
      </c>
      <c r="S1023" s="24">
        <f t="shared" si="513"/>
        <v>1.0740018624787305E-4</v>
      </c>
      <c r="T1023" s="24">
        <f t="shared" si="513"/>
        <v>1.7811551776368475E-4</v>
      </c>
      <c r="U1023" s="24">
        <f t="shared" si="513"/>
        <v>3.4182930577155409E-6</v>
      </c>
      <c r="V1023" s="24">
        <f t="shared" si="513"/>
        <v>3.0080476914004333E-6</v>
      </c>
      <c r="W1023" s="24">
        <f t="shared" si="513"/>
        <v>3.9029633779342411E-6</v>
      </c>
      <c r="X1023" s="24">
        <f t="shared" si="513"/>
        <v>3.3302721951381144E-6</v>
      </c>
      <c r="Y1023" s="24">
        <f t="shared" si="513"/>
        <v>2.5344938074310577E-6</v>
      </c>
      <c r="Z1023" t="str">
        <f t="shared" si="468"/>
        <v>Deltaproteobacteria</v>
      </c>
    </row>
    <row r="1024" spans="1:26" x14ac:dyDescent="0.2">
      <c r="A1024" t="s">
        <v>611</v>
      </c>
      <c r="B1024" s="24">
        <f t="shared" ref="B1024:Y1024" si="514">B497/B$525</f>
        <v>2.1245718430823633E-4</v>
      </c>
      <c r="C1024" s="24">
        <f t="shared" si="514"/>
        <v>5.3383824159261826E-5</v>
      </c>
      <c r="D1024" s="24">
        <f t="shared" si="514"/>
        <v>1.2015717366613366E-4</v>
      </c>
      <c r="E1024" s="24">
        <f t="shared" si="514"/>
        <v>3.5494269068193943E-5</v>
      </c>
      <c r="F1024" s="24">
        <f t="shared" si="514"/>
        <v>8.2100581578977146E-5</v>
      </c>
      <c r="G1024" s="24">
        <f t="shared" si="514"/>
        <v>6.4336545722850271E-7</v>
      </c>
      <c r="H1024" s="24">
        <f t="shared" si="514"/>
        <v>3.4155355515152569E-5</v>
      </c>
      <c r="I1024" s="24">
        <f t="shared" si="514"/>
        <v>2.8153668064638354E-7</v>
      </c>
      <c r="J1024" s="24">
        <f t="shared" si="514"/>
        <v>2.1909501390672056E-7</v>
      </c>
      <c r="K1024" s="24">
        <f t="shared" si="514"/>
        <v>3.3135659236648445E-5</v>
      </c>
      <c r="L1024" s="24">
        <f t="shared" si="514"/>
        <v>2.4455725122605048E-7</v>
      </c>
      <c r="M1024" s="24">
        <f t="shared" si="514"/>
        <v>5.1618622707129428E-6</v>
      </c>
      <c r="N1024" s="24">
        <f t="shared" si="514"/>
        <v>3.7515391550005552E-7</v>
      </c>
      <c r="O1024" s="24">
        <f t="shared" si="514"/>
        <v>6.7859862132828725E-5</v>
      </c>
      <c r="P1024" s="24">
        <f t="shared" si="514"/>
        <v>9.6611985375988474E-5</v>
      </c>
      <c r="Q1024" s="24">
        <f t="shared" si="514"/>
        <v>3.2286722166303241E-5</v>
      </c>
      <c r="R1024" s="24">
        <f t="shared" si="514"/>
        <v>2.7563957877195391E-7</v>
      </c>
      <c r="S1024" s="24">
        <f t="shared" si="514"/>
        <v>5.2954564166703129E-6</v>
      </c>
      <c r="T1024" s="24">
        <f t="shared" si="514"/>
        <v>3.9416135855479346E-4</v>
      </c>
      <c r="U1024" s="24">
        <f t="shared" si="514"/>
        <v>3.8224672310586794E-7</v>
      </c>
      <c r="V1024" s="24">
        <f t="shared" si="514"/>
        <v>5.1086149049953738E-7</v>
      </c>
      <c r="W1024" s="24">
        <f t="shared" si="514"/>
        <v>6.6566194878379079E-7</v>
      </c>
      <c r="X1024" s="24">
        <f t="shared" si="514"/>
        <v>3.8465397318790812E-7</v>
      </c>
      <c r="Y1024" s="24">
        <f t="shared" si="514"/>
        <v>3.0986166831907547E-7</v>
      </c>
      <c r="Z1024" t="str">
        <f t="shared" si="468"/>
        <v>Alphaproteobacteria non LD12</v>
      </c>
    </row>
    <row r="1025" spans="1:26" x14ac:dyDescent="0.2">
      <c r="A1025" t="s">
        <v>612</v>
      </c>
      <c r="B1025" s="24">
        <f t="shared" ref="B1025:Y1025" si="515">B498/B$525</f>
        <v>2.8278784782162201E-5</v>
      </c>
      <c r="C1025" s="24">
        <f t="shared" si="515"/>
        <v>5.2271581358116942E-5</v>
      </c>
      <c r="D1025" s="24">
        <f t="shared" si="515"/>
        <v>3.8493533056876199E-5</v>
      </c>
      <c r="E1025" s="24">
        <f t="shared" si="515"/>
        <v>4.2738780796273092E-5</v>
      </c>
      <c r="F1025" s="24">
        <f t="shared" si="515"/>
        <v>5.9894575758744568E-5</v>
      </c>
      <c r="G1025" s="24">
        <f t="shared" si="515"/>
        <v>2.3627804318680902E-5</v>
      </c>
      <c r="H1025" s="24">
        <f t="shared" si="515"/>
        <v>8.4103582275651378E-5</v>
      </c>
      <c r="I1025" s="24">
        <f t="shared" si="515"/>
        <v>1.2232387300392755E-5</v>
      </c>
      <c r="J1025" s="24">
        <f t="shared" si="515"/>
        <v>5.238532789444396E-6</v>
      </c>
      <c r="K1025" s="24">
        <f t="shared" si="515"/>
        <v>5.0930750672898903E-4</v>
      </c>
      <c r="L1025" s="24">
        <f t="shared" si="515"/>
        <v>1.3380003878089336E-5</v>
      </c>
      <c r="M1025" s="24">
        <f t="shared" si="515"/>
        <v>1.1757006243570578E-3</v>
      </c>
      <c r="N1025" s="24">
        <f t="shared" si="515"/>
        <v>6.4631413203138164E-6</v>
      </c>
      <c r="O1025" s="24">
        <f t="shared" si="515"/>
        <v>2.5171876061875241E-5</v>
      </c>
      <c r="P1025" s="24">
        <f t="shared" si="515"/>
        <v>3.6614617745234481E-5</v>
      </c>
      <c r="Q1025" s="24">
        <f t="shared" si="515"/>
        <v>4.8939033903219648E-5</v>
      </c>
      <c r="R1025" s="24">
        <f t="shared" si="515"/>
        <v>2.0123542058231455E-5</v>
      </c>
      <c r="S1025" s="24">
        <f t="shared" si="515"/>
        <v>9.8974002045799814E-5</v>
      </c>
      <c r="T1025" s="24">
        <f t="shared" si="515"/>
        <v>7.0868643649442948E-5</v>
      </c>
      <c r="U1025" s="24">
        <f t="shared" si="515"/>
        <v>3.9646835866218203E-6</v>
      </c>
      <c r="V1025" s="24">
        <f t="shared" si="515"/>
        <v>7.7394895375962102E-6</v>
      </c>
      <c r="W1025" s="24">
        <f t="shared" si="515"/>
        <v>5.4004017618045838E-6</v>
      </c>
      <c r="X1025" s="24">
        <f t="shared" si="515"/>
        <v>7.2196399719623062E-6</v>
      </c>
      <c r="Y1025" s="24">
        <f t="shared" si="515"/>
        <v>6.670770444093114E-6</v>
      </c>
      <c r="Z1025" t="str">
        <f t="shared" si="468"/>
        <v>Chloroflexi</v>
      </c>
    </row>
    <row r="1026" spans="1:26" x14ac:dyDescent="0.2">
      <c r="A1026" t="s">
        <v>613</v>
      </c>
      <c r="B1026" s="24">
        <f t="shared" ref="B1026:Y1026" si="516">B499/B$525</f>
        <v>1.7204710637987351E-4</v>
      </c>
      <c r="C1026" s="24">
        <f t="shared" si="516"/>
        <v>5.1780348059436201E-5</v>
      </c>
      <c r="D1026" s="24">
        <f t="shared" si="516"/>
        <v>5.9577690741423277E-5</v>
      </c>
      <c r="E1026" s="24">
        <f t="shared" si="516"/>
        <v>3.7055857168730062E-5</v>
      </c>
      <c r="F1026" s="24">
        <f t="shared" si="516"/>
        <v>7.6930315967730601E-5</v>
      </c>
      <c r="G1026" s="24">
        <f t="shared" si="516"/>
        <v>2.1001319617564231E-6</v>
      </c>
      <c r="H1026" s="24">
        <f t="shared" si="516"/>
        <v>4.7647476548149127E-5</v>
      </c>
      <c r="I1026" s="24">
        <f t="shared" si="516"/>
        <v>1.3355363354105719E-6</v>
      </c>
      <c r="J1026" s="24">
        <f t="shared" si="516"/>
        <v>1.394484451087147E-6</v>
      </c>
      <c r="K1026" s="24">
        <f t="shared" si="516"/>
        <v>2.7589343908235687E-5</v>
      </c>
      <c r="L1026" s="24">
        <f t="shared" si="516"/>
        <v>1.354615432332172E-6</v>
      </c>
      <c r="M1026" s="24">
        <f t="shared" si="516"/>
        <v>2.1883936046995879E-5</v>
      </c>
      <c r="N1026" s="24">
        <f t="shared" si="516"/>
        <v>1.4598117938921702E-6</v>
      </c>
      <c r="O1026" s="24">
        <f t="shared" si="516"/>
        <v>7.2389740988996874E-5</v>
      </c>
      <c r="P1026" s="24">
        <f t="shared" si="516"/>
        <v>8.5588438855171124E-5</v>
      </c>
      <c r="Q1026" s="24">
        <f t="shared" si="516"/>
        <v>6.360359708468712E-5</v>
      </c>
      <c r="R1026" s="24">
        <f t="shared" si="516"/>
        <v>2.0039377217595822E-6</v>
      </c>
      <c r="S1026" s="24">
        <f t="shared" si="516"/>
        <v>2.8255379134575625E-5</v>
      </c>
      <c r="T1026" s="24">
        <f t="shared" si="516"/>
        <v>1.5537984195198322E-3</v>
      </c>
      <c r="U1026" s="24">
        <f t="shared" si="516"/>
        <v>1.56744674917497E-6</v>
      </c>
      <c r="V1026" s="24">
        <f t="shared" si="516"/>
        <v>1.6809482652832854E-6</v>
      </c>
      <c r="W1026" s="24">
        <f t="shared" si="516"/>
        <v>3.1893948098658867E-6</v>
      </c>
      <c r="X1026" s="24">
        <f t="shared" si="516"/>
        <v>1.7547534322446108E-6</v>
      </c>
      <c r="Y1026" s="24">
        <f t="shared" si="516"/>
        <v>1.1925645540990527E-6</v>
      </c>
      <c r="Z1026" t="str">
        <f t="shared" si="468"/>
        <v>Sericytochromatia, Tanganyikabacteria</v>
      </c>
    </row>
    <row r="1027" spans="1:26" x14ac:dyDescent="0.2">
      <c r="A1027" t="s">
        <v>614</v>
      </c>
      <c r="B1027" s="24">
        <f t="shared" ref="B1027:Y1027" si="517">B500/B$525</f>
        <v>9.0098528657118885E-5</v>
      </c>
      <c r="C1027" s="24">
        <f t="shared" si="517"/>
        <v>5.1763976364976009E-5</v>
      </c>
      <c r="D1027" s="24">
        <f t="shared" si="517"/>
        <v>6.3568743451125829E-5</v>
      </c>
      <c r="E1027" s="24">
        <f t="shared" si="517"/>
        <v>8.0322598955815224E-5</v>
      </c>
      <c r="F1027" s="24">
        <f t="shared" si="517"/>
        <v>5.0195699337669632E-5</v>
      </c>
      <c r="G1027" s="24">
        <f t="shared" si="517"/>
        <v>1.552494889028195E-4</v>
      </c>
      <c r="H1027" s="24">
        <f t="shared" si="517"/>
        <v>7.1978343832978522E-5</v>
      </c>
      <c r="I1027" s="24">
        <f t="shared" si="517"/>
        <v>1.1086056425140461E-4</v>
      </c>
      <c r="J1027" s="24">
        <f t="shared" si="517"/>
        <v>9.3114122867338729E-5</v>
      </c>
      <c r="K1027" s="24">
        <f t="shared" si="517"/>
        <v>3.9969015772189384E-5</v>
      </c>
      <c r="L1027" s="24">
        <f t="shared" si="517"/>
        <v>8.8973550298061775E-5</v>
      </c>
      <c r="M1027" s="24">
        <f t="shared" si="517"/>
        <v>5.0031611729484568E-5</v>
      </c>
      <c r="N1027" s="24">
        <f t="shared" si="517"/>
        <v>2.0008600501811161E-4</v>
      </c>
      <c r="O1027" s="24">
        <f t="shared" si="517"/>
        <v>4.6437305998380358E-5</v>
      </c>
      <c r="P1027" s="24">
        <f t="shared" si="517"/>
        <v>3.9560090121499551E-5</v>
      </c>
      <c r="Q1027" s="24">
        <f t="shared" si="517"/>
        <v>2.9470208679682242E-5</v>
      </c>
      <c r="R1027" s="24">
        <f t="shared" si="517"/>
        <v>4.4309352674425293E-5</v>
      </c>
      <c r="S1027" s="24">
        <f t="shared" si="517"/>
        <v>3.7886940025063726E-5</v>
      </c>
      <c r="T1027" s="24">
        <f t="shared" si="517"/>
        <v>1.9008618363061583E-5</v>
      </c>
      <c r="U1027" s="24">
        <f t="shared" si="517"/>
        <v>4.6421407512632364E-5</v>
      </c>
      <c r="V1027" s="24">
        <f t="shared" si="517"/>
        <v>8.935203050304606E-4</v>
      </c>
      <c r="W1027" s="24">
        <f t="shared" si="517"/>
        <v>4.3940380858383964E-5</v>
      </c>
      <c r="X1027" s="24">
        <f t="shared" si="517"/>
        <v>1.5672693088562695E-4</v>
      </c>
      <c r="Y1027" s="24">
        <f t="shared" si="517"/>
        <v>1.2496612354599134E-4</v>
      </c>
      <c r="Z1027" t="str">
        <f t="shared" si="468"/>
        <v>Alphaproteobacteria non LD12</v>
      </c>
    </row>
    <row r="1028" spans="1:26" x14ac:dyDescent="0.2">
      <c r="A1028" t="s">
        <v>615</v>
      </c>
      <c r="B1028" s="24">
        <f t="shared" ref="B1028:Y1028" si="518">B501/B$525</f>
        <v>6.0622684935609332E-5</v>
      </c>
      <c r="C1028" s="24">
        <f t="shared" si="518"/>
        <v>5.1634868668632001E-5</v>
      </c>
      <c r="D1028" s="24">
        <f t="shared" si="518"/>
        <v>5.5789006487470328E-5</v>
      </c>
      <c r="E1028" s="24">
        <f t="shared" si="518"/>
        <v>6.8893435534847288E-5</v>
      </c>
      <c r="F1028" s="24">
        <f t="shared" si="518"/>
        <v>4.4760857338028755E-5</v>
      </c>
      <c r="G1028" s="24">
        <f t="shared" si="518"/>
        <v>8.7042111709255749E-5</v>
      </c>
      <c r="H1028" s="24">
        <f t="shared" si="518"/>
        <v>6.2825578762085345E-5</v>
      </c>
      <c r="I1028" s="24">
        <f t="shared" si="518"/>
        <v>7.8598410231924923E-5</v>
      </c>
      <c r="J1028" s="24">
        <f t="shared" si="518"/>
        <v>4.794291327542599E-5</v>
      </c>
      <c r="K1028" s="24">
        <f t="shared" si="518"/>
        <v>4.2205676452106664E-5</v>
      </c>
      <c r="L1028" s="24">
        <f t="shared" si="518"/>
        <v>5.8553918523488145E-5</v>
      </c>
      <c r="M1028" s="24">
        <f t="shared" si="518"/>
        <v>6.9930152469777041E-5</v>
      </c>
      <c r="N1028" s="24">
        <f t="shared" si="518"/>
        <v>4.5956252763582944E-5</v>
      </c>
      <c r="O1028" s="24">
        <f t="shared" si="518"/>
        <v>6.90199098995036E-5</v>
      </c>
      <c r="P1028" s="24">
        <f t="shared" si="518"/>
        <v>4.8070904273446554E-5</v>
      </c>
      <c r="Q1028" s="24">
        <f t="shared" si="518"/>
        <v>6.2621009047157482E-5</v>
      </c>
      <c r="R1028" s="24">
        <f t="shared" si="518"/>
        <v>9.0085943094240264E-5</v>
      </c>
      <c r="S1028" s="24">
        <f t="shared" si="518"/>
        <v>5.3792071217567308E-5</v>
      </c>
      <c r="T1028" s="24">
        <f t="shared" si="518"/>
        <v>4.2535014537993068E-5</v>
      </c>
      <c r="U1028" s="24">
        <f t="shared" si="518"/>
        <v>7.3849372383799541E-5</v>
      </c>
      <c r="V1028" s="24">
        <f t="shared" si="518"/>
        <v>8.3911159208595245E-5</v>
      </c>
      <c r="W1028" s="24">
        <f t="shared" si="518"/>
        <v>7.371093482294114E-5</v>
      </c>
      <c r="X1028" s="24">
        <f t="shared" si="518"/>
        <v>1.0285330866626964E-4</v>
      </c>
      <c r="Y1028" s="24">
        <f t="shared" si="518"/>
        <v>1.2676690502740303E-4</v>
      </c>
      <c r="Z1028" t="str">
        <f t="shared" si="468"/>
        <v>Gammaproteobacteria</v>
      </c>
    </row>
    <row r="1029" spans="1:26" x14ac:dyDescent="0.2">
      <c r="A1029" t="s">
        <v>616</v>
      </c>
      <c r="B1029" s="24">
        <f t="shared" ref="B1029:Y1029" si="519">B502/B$525</f>
        <v>7.9172175591414842E-5</v>
      </c>
      <c r="C1029" s="24">
        <f t="shared" si="519"/>
        <v>5.1281561315118178E-5</v>
      </c>
      <c r="D1029" s="24">
        <f t="shared" si="519"/>
        <v>5.8925322199935862E-5</v>
      </c>
      <c r="E1029" s="24">
        <f t="shared" si="519"/>
        <v>6.6407409904056135E-5</v>
      </c>
      <c r="F1029" s="24">
        <f t="shared" si="519"/>
        <v>4.5366667170137305E-5</v>
      </c>
      <c r="G1029" s="24">
        <f t="shared" si="519"/>
        <v>1.2461194757527395E-4</v>
      </c>
      <c r="H1029" s="24">
        <f t="shared" si="519"/>
        <v>5.18551342755426E-5</v>
      </c>
      <c r="I1029" s="24">
        <f t="shared" si="519"/>
        <v>1.1335075043342234E-4</v>
      </c>
      <c r="J1029" s="24">
        <f t="shared" si="519"/>
        <v>1.9303636258835333E-4</v>
      </c>
      <c r="K1029" s="24">
        <f t="shared" si="519"/>
        <v>5.9532336573218676E-5</v>
      </c>
      <c r="L1029" s="24">
        <f t="shared" si="519"/>
        <v>2.4023742783238914E-4</v>
      </c>
      <c r="M1029" s="24">
        <f t="shared" si="519"/>
        <v>3.6721172969998109E-5</v>
      </c>
      <c r="N1029" s="24">
        <f t="shared" si="519"/>
        <v>2.6771022718110829E-4</v>
      </c>
      <c r="O1029" s="24">
        <f t="shared" si="519"/>
        <v>1.0642491240959457E-4</v>
      </c>
      <c r="P1029" s="24">
        <f t="shared" si="519"/>
        <v>8.7329572264991854E-5</v>
      </c>
      <c r="Q1029" s="24">
        <f t="shared" si="519"/>
        <v>8.1659021896016411E-5</v>
      </c>
      <c r="R1029" s="24">
        <f t="shared" si="519"/>
        <v>9.8358597151189861E-5</v>
      </c>
      <c r="S1029" s="24">
        <f t="shared" si="519"/>
        <v>5.8171108170038061E-5</v>
      </c>
      <c r="T1029" s="24">
        <f t="shared" si="519"/>
        <v>3.2155965406558738E-5</v>
      </c>
      <c r="U1029" s="24">
        <f t="shared" si="519"/>
        <v>1.1177308155508915E-4</v>
      </c>
      <c r="V1029" s="24">
        <f t="shared" si="519"/>
        <v>6.7755755797605606E-4</v>
      </c>
      <c r="W1029" s="24">
        <f t="shared" si="519"/>
        <v>2.0889450074272289E-4</v>
      </c>
      <c r="X1029" s="24">
        <f t="shared" si="519"/>
        <v>1.2103607497835929E-4</v>
      </c>
      <c r="Y1029" s="24">
        <f t="shared" si="519"/>
        <v>2.9399129452597952E-4</v>
      </c>
      <c r="Z1029" t="str">
        <f t="shared" si="468"/>
        <v>Firmicutes</v>
      </c>
    </row>
    <row r="1030" spans="1:26" x14ac:dyDescent="0.2">
      <c r="A1030" t="s">
        <v>617</v>
      </c>
      <c r="B1030" s="24">
        <f t="shared" ref="B1030:Y1030" si="520">B503/B$525</f>
        <v>5.0142703709370556E-5</v>
      </c>
      <c r="C1030" s="24">
        <f t="shared" si="520"/>
        <v>4.9467336194386138E-5</v>
      </c>
      <c r="D1030" s="24">
        <f t="shared" si="520"/>
        <v>3.9971677930005245E-5</v>
      </c>
      <c r="E1030" s="24">
        <f t="shared" si="520"/>
        <v>4.5266015395246049E-5</v>
      </c>
      <c r="F1030" s="24">
        <f t="shared" si="520"/>
        <v>4.2893130638800312E-5</v>
      </c>
      <c r="G1030" s="24">
        <f t="shared" si="520"/>
        <v>9.8913802049070042E-5</v>
      </c>
      <c r="H1030" s="24">
        <f t="shared" si="520"/>
        <v>3.3742154884561207E-5</v>
      </c>
      <c r="I1030" s="24">
        <f t="shared" si="520"/>
        <v>7.3383954669291684E-5</v>
      </c>
      <c r="J1030" s="24">
        <f t="shared" si="520"/>
        <v>3.5835600250065803E-5</v>
      </c>
      <c r="K1030" s="24">
        <f t="shared" si="520"/>
        <v>1.0890863453114148E-5</v>
      </c>
      <c r="L1030" s="24">
        <f t="shared" si="520"/>
        <v>5.1287285586835625E-5</v>
      </c>
      <c r="M1030" s="24">
        <f t="shared" si="520"/>
        <v>2.7892371391578976E-5</v>
      </c>
      <c r="N1030" s="24">
        <f t="shared" si="520"/>
        <v>6.000838810982966E-5</v>
      </c>
      <c r="O1030" s="24">
        <f t="shared" si="520"/>
        <v>8.1600677210004997E-5</v>
      </c>
      <c r="P1030" s="24">
        <f t="shared" si="520"/>
        <v>7.7496568034702112E-5</v>
      </c>
      <c r="Q1030" s="24">
        <f t="shared" si="520"/>
        <v>6.305671941849937E-5</v>
      </c>
      <c r="R1030" s="24">
        <f t="shared" si="520"/>
        <v>8.2289384872727341E-5</v>
      </c>
      <c r="S1030" s="24">
        <f t="shared" si="520"/>
        <v>2.429245417848769E-5</v>
      </c>
      <c r="T1030" s="24">
        <f t="shared" si="520"/>
        <v>1.656874863081901E-5</v>
      </c>
      <c r="U1030" s="24">
        <f t="shared" si="520"/>
        <v>2.0599839379416106E-4</v>
      </c>
      <c r="V1030" s="24">
        <f t="shared" si="520"/>
        <v>4.9286670323740007E-4</v>
      </c>
      <c r="W1030" s="24">
        <f t="shared" si="520"/>
        <v>1.4450964849600683E-4</v>
      </c>
      <c r="X1030" s="24">
        <f t="shared" si="520"/>
        <v>9.7286885666938189E-5</v>
      </c>
      <c r="Y1030" s="24">
        <f t="shared" si="520"/>
        <v>5.4299010297089942E-4</v>
      </c>
      <c r="Z1030" t="str">
        <f t="shared" si="468"/>
        <v>Bacteroidetes</v>
      </c>
    </row>
    <row r="1031" spans="1:26" x14ac:dyDescent="0.2">
      <c r="A1031" t="s">
        <v>618</v>
      </c>
      <c r="B1031" s="24">
        <f t="shared" ref="B1031:Y1031" si="521">B504/B$525</f>
        <v>3.452974672389199E-5</v>
      </c>
      <c r="C1031" s="24">
        <f t="shared" si="521"/>
        <v>4.8648865794350851E-5</v>
      </c>
      <c r="D1031" s="24">
        <f t="shared" si="521"/>
        <v>4.5335563877432139E-5</v>
      </c>
      <c r="E1031" s="24">
        <f t="shared" si="521"/>
        <v>4.1684292033674305E-5</v>
      </c>
      <c r="F1031" s="24">
        <f t="shared" si="521"/>
        <v>6.4861234164754469E-5</v>
      </c>
      <c r="G1031" s="24">
        <f t="shared" si="521"/>
        <v>7.015380546327292E-6</v>
      </c>
      <c r="H1031" s="24">
        <f t="shared" si="521"/>
        <v>4.59021674106829E-5</v>
      </c>
      <c r="I1031" s="24">
        <f t="shared" si="521"/>
        <v>2.1850625348662859E-6</v>
      </c>
      <c r="J1031" s="24">
        <f t="shared" si="521"/>
        <v>1.0458201163220137E-6</v>
      </c>
      <c r="K1031" s="24">
        <f t="shared" si="521"/>
        <v>1.3158927947120328E-4</v>
      </c>
      <c r="L1031" s="24">
        <f t="shared" si="521"/>
        <v>2.624980852851046E-6</v>
      </c>
      <c r="M1031" s="24">
        <f t="shared" si="521"/>
        <v>6.4208718277002693E-4</v>
      </c>
      <c r="N1031" s="24">
        <f t="shared" si="521"/>
        <v>6.1429061245818545E-7</v>
      </c>
      <c r="O1031" s="24">
        <f t="shared" si="521"/>
        <v>1.2908046204691029E-5</v>
      </c>
      <c r="P1031" s="24">
        <f t="shared" si="521"/>
        <v>3.6245831963671962E-5</v>
      </c>
      <c r="Q1031" s="24">
        <f t="shared" si="521"/>
        <v>2.7160786065218014E-5</v>
      </c>
      <c r="R1031" s="24">
        <f t="shared" si="521"/>
        <v>7.2456712360657164E-6</v>
      </c>
      <c r="S1031" s="24">
        <f t="shared" si="521"/>
        <v>3.4725051087267199E-5</v>
      </c>
      <c r="T1031" s="24">
        <f t="shared" si="521"/>
        <v>2.1533244623920264E-5</v>
      </c>
      <c r="U1031" s="24">
        <f t="shared" si="521"/>
        <v>8.7823134658696949E-7</v>
      </c>
      <c r="V1031" s="24">
        <f t="shared" si="521"/>
        <v>7.2071927306673198E-7</v>
      </c>
      <c r="W1031" s="24">
        <f t="shared" si="521"/>
        <v>8.6206151129244893E-7</v>
      </c>
      <c r="X1031" s="24">
        <f t="shared" si="521"/>
        <v>1.0521912995916264E-6</v>
      </c>
      <c r="Y1031" s="24">
        <f t="shared" si="521"/>
        <v>7.3023542734815996E-7</v>
      </c>
      <c r="Z1031" t="str">
        <f t="shared" si="468"/>
        <v>Chloroflexi</v>
      </c>
    </row>
    <row r="1032" spans="1:26" x14ac:dyDescent="0.2">
      <c r="A1032" t="s">
        <v>619</v>
      </c>
      <c r="B1032" s="24">
        <f t="shared" ref="B1032:Y1032" si="522">B505/B$525</f>
        <v>2.2204838498725371E-5</v>
      </c>
      <c r="C1032" s="24">
        <f t="shared" si="522"/>
        <v>4.5844805041414577E-5</v>
      </c>
      <c r="D1032" s="24">
        <f t="shared" si="522"/>
        <v>3.4080092057900046E-5</v>
      </c>
      <c r="E1032" s="24">
        <f t="shared" si="522"/>
        <v>3.0242587286230053E-5</v>
      </c>
      <c r="F1032" s="24">
        <f t="shared" si="522"/>
        <v>4.9982897481511312E-5</v>
      </c>
      <c r="G1032" s="24">
        <f t="shared" si="522"/>
        <v>2.1622515424740866E-5</v>
      </c>
      <c r="H1032" s="24">
        <f t="shared" si="522"/>
        <v>3.5727113208876049E-5</v>
      </c>
      <c r="I1032" s="24">
        <f t="shared" si="522"/>
        <v>1.8535242820301688E-5</v>
      </c>
      <c r="J1032" s="24">
        <f t="shared" si="522"/>
        <v>1.6465292065320387E-5</v>
      </c>
      <c r="K1032" s="24">
        <f t="shared" si="522"/>
        <v>4.0511688318598915E-4</v>
      </c>
      <c r="L1032" s="24">
        <f t="shared" si="522"/>
        <v>2.895105760057581E-5</v>
      </c>
      <c r="M1032" s="24">
        <f t="shared" si="522"/>
        <v>1.7116476373070677E-3</v>
      </c>
      <c r="N1032" s="24">
        <f t="shared" si="522"/>
        <v>1.8552696344850869E-5</v>
      </c>
      <c r="O1032" s="24">
        <f t="shared" si="522"/>
        <v>2.2691611643566951E-5</v>
      </c>
      <c r="P1032" s="24">
        <f t="shared" si="522"/>
        <v>3.633342844671446E-5</v>
      </c>
      <c r="Q1032" s="24">
        <f t="shared" si="522"/>
        <v>3.1057208308604094E-5</v>
      </c>
      <c r="R1032" s="24">
        <f t="shared" si="522"/>
        <v>1.9114964294575664E-5</v>
      </c>
      <c r="S1032" s="24">
        <f t="shared" si="522"/>
        <v>3.0008756311476786E-5</v>
      </c>
      <c r="T1032" s="24">
        <f t="shared" si="522"/>
        <v>2.9819807562780282E-5</v>
      </c>
      <c r="U1032" s="24">
        <f t="shared" si="522"/>
        <v>7.2611390512688882E-6</v>
      </c>
      <c r="V1032" s="24">
        <f t="shared" si="522"/>
        <v>1.3057004034467256E-5</v>
      </c>
      <c r="W1032" s="24">
        <f t="shared" si="522"/>
        <v>9.3189265930778221E-6</v>
      </c>
      <c r="X1032" s="24">
        <f t="shared" si="522"/>
        <v>1.1843531533881174E-5</v>
      </c>
      <c r="Y1032" s="24">
        <f t="shared" si="522"/>
        <v>8.0775031693523421E-6</v>
      </c>
      <c r="Z1032" t="str">
        <f t="shared" si="468"/>
        <v>Planctomycetes</v>
      </c>
    </row>
    <row r="1033" spans="1:26" x14ac:dyDescent="0.2">
      <c r="A1033" t="s">
        <v>620</v>
      </c>
      <c r="B1033" s="24">
        <f t="shared" ref="B1033:Y1033" si="523">B506/B$525</f>
        <v>3.1841966019504341E-5</v>
      </c>
      <c r="C1033" s="24">
        <f t="shared" si="523"/>
        <v>4.4943353006272569E-5</v>
      </c>
      <c r="D1033" s="24">
        <f t="shared" si="523"/>
        <v>4.7999290137956865E-5</v>
      </c>
      <c r="E1033" s="24">
        <f t="shared" si="523"/>
        <v>3.7744251958035764E-5</v>
      </c>
      <c r="F1033" s="24">
        <f t="shared" si="523"/>
        <v>4.4750078541819516E-5</v>
      </c>
      <c r="G1033" s="24">
        <f t="shared" si="523"/>
        <v>2.345349655478941E-5</v>
      </c>
      <c r="H1033" s="24">
        <f t="shared" si="523"/>
        <v>1.4789981038122063E-4</v>
      </c>
      <c r="I1033" s="24">
        <f t="shared" si="523"/>
        <v>1.2467852997642222E-5</v>
      </c>
      <c r="J1033" s="24">
        <f t="shared" si="523"/>
        <v>1.1507737064764796E-5</v>
      </c>
      <c r="K1033" s="24">
        <f t="shared" si="523"/>
        <v>2.9337512991369478E-4</v>
      </c>
      <c r="L1033" s="24">
        <f t="shared" si="523"/>
        <v>1.4034465492867059E-5</v>
      </c>
      <c r="M1033" s="24">
        <f t="shared" si="523"/>
        <v>8.8253100385703544E-4</v>
      </c>
      <c r="N1033" s="24">
        <f t="shared" si="523"/>
        <v>1.1604862676240887E-5</v>
      </c>
      <c r="O1033" s="24">
        <f t="shared" si="523"/>
        <v>4.7327599797102349E-5</v>
      </c>
      <c r="P1033" s="24">
        <f t="shared" si="523"/>
        <v>8.002685638621461E-5</v>
      </c>
      <c r="Q1033" s="24">
        <f t="shared" si="523"/>
        <v>5.5583329485974982E-5</v>
      </c>
      <c r="R1033" s="24">
        <f t="shared" si="523"/>
        <v>2.5860432410638186E-5</v>
      </c>
      <c r="S1033" s="24">
        <f t="shared" si="523"/>
        <v>1.5242913860838959E-4</v>
      </c>
      <c r="T1033" s="24">
        <f t="shared" si="523"/>
        <v>8.0205715517388932E-5</v>
      </c>
      <c r="U1033" s="24">
        <f t="shared" si="523"/>
        <v>9.4216727902988804E-6</v>
      </c>
      <c r="V1033" s="24">
        <f t="shared" si="523"/>
        <v>1.2584406270760906E-5</v>
      </c>
      <c r="W1033" s="24">
        <f t="shared" si="523"/>
        <v>1.1534230175443801E-5</v>
      </c>
      <c r="X1033" s="24">
        <f t="shared" si="523"/>
        <v>1.3798683918041331E-5</v>
      </c>
      <c r="Y1033" s="24">
        <f t="shared" si="523"/>
        <v>1.0385075098512873E-5</v>
      </c>
      <c r="Z1033" t="str">
        <f t="shared" si="468"/>
        <v>Verruomicrobia</v>
      </c>
    </row>
    <row r="1034" spans="1:26" x14ac:dyDescent="0.2">
      <c r="A1034" t="s">
        <v>621</v>
      </c>
      <c r="B1034" s="24">
        <f t="shared" ref="B1034:Y1034" si="524">B507/B$525</f>
        <v>2.734202189486848E-5</v>
      </c>
      <c r="C1034" s="24">
        <f t="shared" si="524"/>
        <v>4.1908043753537237E-5</v>
      </c>
      <c r="D1034" s="24">
        <f t="shared" si="524"/>
        <v>2.8346070321038048E-5</v>
      </c>
      <c r="E1034" s="24">
        <f t="shared" si="524"/>
        <v>2.0730527155190905E-5</v>
      </c>
      <c r="F1034" s="24">
        <f t="shared" si="524"/>
        <v>3.2007061666508394E-5</v>
      </c>
      <c r="G1034" s="24">
        <f t="shared" si="524"/>
        <v>2.0395032907700186E-6</v>
      </c>
      <c r="H1034" s="24">
        <f t="shared" si="524"/>
        <v>1.3034310962934171E-4</v>
      </c>
      <c r="I1034" s="24">
        <f t="shared" si="524"/>
        <v>1.1500525995423727E-6</v>
      </c>
      <c r="J1034" s="24">
        <f t="shared" si="524"/>
        <v>6.8339420700583219E-7</v>
      </c>
      <c r="K1034" s="24">
        <f t="shared" si="524"/>
        <v>8.4452478782806768E-4</v>
      </c>
      <c r="L1034" s="24">
        <f t="shared" si="524"/>
        <v>1.4358246410685591E-6</v>
      </c>
      <c r="M1034" s="24">
        <f t="shared" si="524"/>
        <v>2.3799903417777568E-4</v>
      </c>
      <c r="N1034" s="24">
        <f t="shared" si="524"/>
        <v>1.371915602456754E-6</v>
      </c>
      <c r="O1034" s="24">
        <f t="shared" si="524"/>
        <v>3.9901412644227086E-5</v>
      </c>
      <c r="P1034" s="24">
        <f t="shared" si="524"/>
        <v>4.5509037340750549E-5</v>
      </c>
      <c r="Q1034" s="24">
        <f t="shared" si="524"/>
        <v>3.917076086601738E-5</v>
      </c>
      <c r="R1034" s="24">
        <f t="shared" si="524"/>
        <v>3.2520431134341471E-6</v>
      </c>
      <c r="S1034" s="24">
        <f t="shared" si="524"/>
        <v>2.1864454615414116E-4</v>
      </c>
      <c r="T1034" s="24">
        <f t="shared" si="524"/>
        <v>7.4890661607805335E-5</v>
      </c>
      <c r="U1034" s="24">
        <f t="shared" si="524"/>
        <v>6.5052494202130829E-7</v>
      </c>
      <c r="V1034" s="24">
        <f t="shared" si="524"/>
        <v>7.1507415920795856E-7</v>
      </c>
      <c r="W1034" s="24">
        <f t="shared" si="524"/>
        <v>8.479328496197197E-7</v>
      </c>
      <c r="X1034" s="24">
        <f t="shared" si="524"/>
        <v>8.7989323930691622E-7</v>
      </c>
      <c r="Y1034" s="24">
        <f t="shared" si="524"/>
        <v>1.0188862741046222E-6</v>
      </c>
      <c r="Z1034" t="str">
        <f t="shared" si="468"/>
        <v>Chlamydiae</v>
      </c>
    </row>
    <row r="1035" spans="1:26" x14ac:dyDescent="0.2">
      <c r="A1035" t="s">
        <v>622</v>
      </c>
      <c r="B1035" s="24">
        <f t="shared" ref="B1035:Y1035" si="525">B508/B$525</f>
        <v>6.7635978573771371E-5</v>
      </c>
      <c r="C1035" s="24">
        <f t="shared" si="525"/>
        <v>4.1580162312957019E-5</v>
      </c>
      <c r="D1035" s="24">
        <f t="shared" si="525"/>
        <v>5.3781114070056636E-5</v>
      </c>
      <c r="E1035" s="24">
        <f t="shared" si="525"/>
        <v>6.6406943785635446E-5</v>
      </c>
      <c r="F1035" s="24">
        <f t="shared" si="525"/>
        <v>3.6655655026793365E-5</v>
      </c>
      <c r="G1035" s="24">
        <f t="shared" si="525"/>
        <v>1.0929298761652779E-4</v>
      </c>
      <c r="H1035" s="24">
        <f t="shared" si="525"/>
        <v>6.9742906749435422E-5</v>
      </c>
      <c r="I1035" s="24">
        <f t="shared" si="525"/>
        <v>1.0306889324242468E-4</v>
      </c>
      <c r="J1035" s="24">
        <f t="shared" si="525"/>
        <v>6.201635736705874E-5</v>
      </c>
      <c r="K1035" s="24">
        <f t="shared" si="525"/>
        <v>8.3104808033841652E-6</v>
      </c>
      <c r="L1035" s="24">
        <f t="shared" si="525"/>
        <v>1.0113042518483789E-4</v>
      </c>
      <c r="M1035" s="24">
        <f t="shared" si="525"/>
        <v>7.2706163175133554E-6</v>
      </c>
      <c r="N1035" s="24">
        <f t="shared" si="525"/>
        <v>9.6869728849536006E-5</v>
      </c>
      <c r="O1035" s="24">
        <f t="shared" si="525"/>
        <v>5.5308638989935034E-5</v>
      </c>
      <c r="P1035" s="24">
        <f t="shared" si="525"/>
        <v>2.9071290312356982E-5</v>
      </c>
      <c r="Q1035" s="24">
        <f t="shared" si="525"/>
        <v>3.0116733314302149E-5</v>
      </c>
      <c r="R1035" s="24">
        <f t="shared" si="525"/>
        <v>5.4084815219851205E-5</v>
      </c>
      <c r="S1035" s="24">
        <f t="shared" si="525"/>
        <v>3.6337641289575616E-5</v>
      </c>
      <c r="T1035" s="24">
        <f t="shared" si="525"/>
        <v>2.296252192238635E-5</v>
      </c>
      <c r="U1035" s="24">
        <f t="shared" si="525"/>
        <v>7.0974420720646352E-5</v>
      </c>
      <c r="V1035" s="24">
        <f t="shared" si="525"/>
        <v>1.805429260434353E-4</v>
      </c>
      <c r="W1035" s="24">
        <f t="shared" si="525"/>
        <v>1.011160979727642E-4</v>
      </c>
      <c r="X1035" s="24">
        <f t="shared" si="525"/>
        <v>9.088485431227326E-5</v>
      </c>
      <c r="Y1035" s="24">
        <f t="shared" si="525"/>
        <v>2.5666793957137792E-4</v>
      </c>
      <c r="Z1035" t="str">
        <f t="shared" si="468"/>
        <v>Bacteroidetes</v>
      </c>
    </row>
    <row r="1036" spans="1:26" x14ac:dyDescent="0.2">
      <c r="A1036" t="s">
        <v>623</v>
      </c>
      <c r="B1036" s="24">
        <f t="shared" ref="B1036:Y1036" si="526">B509/B$525</f>
        <v>4.3444740622149939E-5</v>
      </c>
      <c r="C1036" s="24">
        <f t="shared" si="526"/>
        <v>4.1506297660442415E-5</v>
      </c>
      <c r="D1036" s="24">
        <f t="shared" si="526"/>
        <v>4.6398160477339661E-5</v>
      </c>
      <c r="E1036" s="24">
        <f t="shared" si="526"/>
        <v>4.9827586376393766E-5</v>
      </c>
      <c r="F1036" s="24">
        <f t="shared" si="526"/>
        <v>3.8947437743339743E-5</v>
      </c>
      <c r="G1036" s="24">
        <f t="shared" si="526"/>
        <v>8.7558439085090015E-5</v>
      </c>
      <c r="H1036" s="24">
        <f t="shared" si="526"/>
        <v>4.4504968483160062E-5</v>
      </c>
      <c r="I1036" s="24">
        <f t="shared" si="526"/>
        <v>5.8156483077026105E-5</v>
      </c>
      <c r="J1036" s="24">
        <f t="shared" si="526"/>
        <v>3.3048773517631953E-4</v>
      </c>
      <c r="K1036" s="24">
        <f t="shared" si="526"/>
        <v>4.2269522600995442E-5</v>
      </c>
      <c r="L1036" s="24">
        <f t="shared" si="526"/>
        <v>3.0284221676951374E-4</v>
      </c>
      <c r="M1036" s="24">
        <f t="shared" si="526"/>
        <v>4.8084290263314187E-5</v>
      </c>
      <c r="N1036" s="24">
        <f t="shared" si="526"/>
        <v>5.4577440182972386E-4</v>
      </c>
      <c r="O1036" s="24">
        <f t="shared" si="526"/>
        <v>5.4260883989588248E-5</v>
      </c>
      <c r="P1036" s="24">
        <f t="shared" si="526"/>
        <v>5.8908226944891237E-5</v>
      </c>
      <c r="Q1036" s="24">
        <f t="shared" si="526"/>
        <v>4.9207843583914886E-5</v>
      </c>
      <c r="R1036" s="24">
        <f t="shared" si="526"/>
        <v>6.4677904994892506E-5</v>
      </c>
      <c r="S1036" s="24">
        <f t="shared" si="526"/>
        <v>2.7373366637517523E-5</v>
      </c>
      <c r="T1036" s="24">
        <f t="shared" si="526"/>
        <v>2.6150606451878071E-5</v>
      </c>
      <c r="U1036" s="24">
        <f t="shared" si="526"/>
        <v>4.8979288770883771E-5</v>
      </c>
      <c r="V1036" s="24">
        <f t="shared" si="526"/>
        <v>7.2070437763747215E-5</v>
      </c>
      <c r="W1036" s="24">
        <f t="shared" si="526"/>
        <v>8.9634148431240351E-5</v>
      </c>
      <c r="X1036" s="24">
        <f t="shared" si="526"/>
        <v>5.8188312199622287E-5</v>
      </c>
      <c r="Y1036" s="24">
        <f t="shared" si="526"/>
        <v>6.1774192989402625E-5</v>
      </c>
      <c r="Z1036" t="str">
        <f t="shared" si="468"/>
        <v>Planctomycetes</v>
      </c>
    </row>
    <row r="1037" spans="1:26" x14ac:dyDescent="0.2">
      <c r="A1037" t="s">
        <v>624</v>
      </c>
      <c r="B1037" s="24">
        <f t="shared" ref="B1037:Y1037" si="527">B510/B$525</f>
        <v>5.1400436785772836E-5</v>
      </c>
      <c r="C1037" s="24">
        <f t="shared" si="527"/>
        <v>3.9901235320188462E-5</v>
      </c>
      <c r="D1037" s="24">
        <f t="shared" si="527"/>
        <v>4.3808591975035063E-5</v>
      </c>
      <c r="E1037" s="24">
        <f t="shared" si="527"/>
        <v>5.7506915776390533E-5</v>
      </c>
      <c r="F1037" s="24">
        <f t="shared" si="527"/>
        <v>3.8380807863444112E-5</v>
      </c>
      <c r="G1037" s="24">
        <f t="shared" si="527"/>
        <v>9.2552471275534281E-5</v>
      </c>
      <c r="H1037" s="24">
        <f t="shared" si="527"/>
        <v>5.3221160430773651E-5</v>
      </c>
      <c r="I1037" s="24">
        <f t="shared" si="527"/>
        <v>8.8225857103451719E-5</v>
      </c>
      <c r="J1037" s="24">
        <f t="shared" si="527"/>
        <v>2.4075202919197523E-5</v>
      </c>
      <c r="K1037" s="24">
        <f t="shared" si="527"/>
        <v>8.5038941388348379E-6</v>
      </c>
      <c r="L1037" s="24">
        <f t="shared" si="527"/>
        <v>3.5055395980885819E-5</v>
      </c>
      <c r="M1037" s="24">
        <f t="shared" si="527"/>
        <v>6.3466607770095927E-6</v>
      </c>
      <c r="N1037" s="24">
        <f t="shared" si="527"/>
        <v>3.5008084528532768E-5</v>
      </c>
      <c r="O1037" s="24">
        <f t="shared" si="527"/>
        <v>1.3338568503718859E-4</v>
      </c>
      <c r="P1037" s="24">
        <f t="shared" si="527"/>
        <v>7.8006877801056071E-5</v>
      </c>
      <c r="Q1037" s="24">
        <f t="shared" si="527"/>
        <v>8.3854901351850065E-5</v>
      </c>
      <c r="R1037" s="24">
        <f t="shared" si="527"/>
        <v>1.4271842899422825E-4</v>
      </c>
      <c r="S1037" s="24">
        <f t="shared" si="527"/>
        <v>5.4460410857199198E-5</v>
      </c>
      <c r="T1037" s="24">
        <f t="shared" si="527"/>
        <v>4.9291624786757751E-5</v>
      </c>
      <c r="U1037" s="24">
        <f t="shared" si="527"/>
        <v>2.2525050249300687E-4</v>
      </c>
      <c r="V1037" s="24">
        <f t="shared" si="527"/>
        <v>2.3104546169943856E-4</v>
      </c>
      <c r="W1037" s="24">
        <f t="shared" si="527"/>
        <v>2.921334108616627E-4</v>
      </c>
      <c r="X1037" s="24">
        <f t="shared" si="527"/>
        <v>1.1906296989706112E-4</v>
      </c>
      <c r="Y1037" s="24">
        <f t="shared" si="527"/>
        <v>5.1606870870013358E-4</v>
      </c>
      <c r="Z1037" t="str">
        <f t="shared" si="468"/>
        <v>Bacteroidetes</v>
      </c>
    </row>
    <row r="1038" spans="1:26" x14ac:dyDescent="0.2">
      <c r="A1038" t="s">
        <v>625</v>
      </c>
      <c r="B1038" s="24">
        <f t="shared" ref="B1038:Y1038" si="528">B511/B$525</f>
        <v>2.8880709863929138E-5</v>
      </c>
      <c r="C1038" s="24">
        <f t="shared" si="528"/>
        <v>3.9884669108226168E-5</v>
      </c>
      <c r="D1038" s="24">
        <f t="shared" si="528"/>
        <v>3.6510653554544848E-5</v>
      </c>
      <c r="E1038" s="24">
        <f t="shared" si="528"/>
        <v>3.7047931059093558E-5</v>
      </c>
      <c r="F1038" s="24">
        <f t="shared" si="528"/>
        <v>4.853103378863112E-5</v>
      </c>
      <c r="G1038" s="24">
        <f t="shared" si="528"/>
        <v>1.4880116049905078E-5</v>
      </c>
      <c r="H1038" s="24">
        <f t="shared" si="528"/>
        <v>8.2692841386251782E-5</v>
      </c>
      <c r="I1038" s="24">
        <f t="shared" si="528"/>
        <v>1.1252494396332962E-5</v>
      </c>
      <c r="J1038" s="24">
        <f t="shared" si="528"/>
        <v>6.0067742645759592E-6</v>
      </c>
      <c r="K1038" s="24">
        <f t="shared" si="528"/>
        <v>4.501510731895597E-4</v>
      </c>
      <c r="L1038" s="24">
        <f t="shared" si="528"/>
        <v>8.9353815690232803E-6</v>
      </c>
      <c r="M1038" s="24">
        <f t="shared" si="528"/>
        <v>1.2364736682391111E-3</v>
      </c>
      <c r="N1038" s="24">
        <f t="shared" si="528"/>
        <v>6.831316976244435E-6</v>
      </c>
      <c r="O1038" s="24">
        <f t="shared" si="528"/>
        <v>2.1196492259193424E-5</v>
      </c>
      <c r="P1038" s="24">
        <f t="shared" si="528"/>
        <v>3.6956020701770583E-5</v>
      </c>
      <c r="Q1038" s="24">
        <f t="shared" si="528"/>
        <v>3.3533797500588461E-5</v>
      </c>
      <c r="R1038" s="24">
        <f t="shared" si="528"/>
        <v>1.4328270890747184E-5</v>
      </c>
      <c r="S1038" s="24">
        <f t="shared" si="528"/>
        <v>7.0338489271754354E-5</v>
      </c>
      <c r="T1038" s="24">
        <f t="shared" si="528"/>
        <v>3.8973079465637325E-5</v>
      </c>
      <c r="U1038" s="24">
        <f t="shared" si="528"/>
        <v>6.3123700253182056E-6</v>
      </c>
      <c r="V1038" s="24">
        <f t="shared" si="528"/>
        <v>9.5773761583742294E-6</v>
      </c>
      <c r="W1038" s="24">
        <f t="shared" si="528"/>
        <v>6.7630947998588677E-6</v>
      </c>
      <c r="X1038" s="24">
        <f t="shared" si="528"/>
        <v>9.0694328893158214E-6</v>
      </c>
      <c r="Y1038" s="24">
        <f t="shared" si="528"/>
        <v>7.3186906998454534E-6</v>
      </c>
      <c r="Z1038" t="str">
        <f t="shared" si="468"/>
        <v>Chloroflexi</v>
      </c>
    </row>
    <row r="1039" spans="1:26" x14ac:dyDescent="0.2">
      <c r="A1039" t="s">
        <v>626</v>
      </c>
      <c r="B1039" s="24">
        <f t="shared" ref="B1039:Y1039" si="529">B512/B$525</f>
        <v>4.0014320541761991E-5</v>
      </c>
      <c r="C1039" s="24">
        <f t="shared" si="529"/>
        <v>3.5478431187097178E-5</v>
      </c>
      <c r="D1039" s="24">
        <f t="shared" si="529"/>
        <v>4.4149121532339138E-5</v>
      </c>
      <c r="E1039" s="24">
        <f t="shared" si="529"/>
        <v>3.9023571772261653E-5</v>
      </c>
      <c r="F1039" s="24">
        <f t="shared" si="529"/>
        <v>4.1638610645405738E-5</v>
      </c>
      <c r="G1039" s="24">
        <f t="shared" si="529"/>
        <v>5.3022270919172477E-6</v>
      </c>
      <c r="H1039" s="24">
        <f t="shared" si="529"/>
        <v>1.6877221910213875E-4</v>
      </c>
      <c r="I1039" s="24">
        <f t="shared" si="529"/>
        <v>1.204396906413176E-6</v>
      </c>
      <c r="J1039" s="24">
        <f t="shared" si="529"/>
        <v>8.1630895368942743E-7</v>
      </c>
      <c r="K1039" s="24">
        <f t="shared" si="529"/>
        <v>7.3603626301173872E-4</v>
      </c>
      <c r="L1039" s="24">
        <f t="shared" si="529"/>
        <v>2.5671646075018782E-6</v>
      </c>
      <c r="M1039" s="24">
        <f t="shared" si="529"/>
        <v>1.6828573660803139E-3</v>
      </c>
      <c r="N1039" s="24">
        <f t="shared" si="529"/>
        <v>8.022416516510324E-7</v>
      </c>
      <c r="O1039" s="24">
        <f t="shared" si="529"/>
        <v>2.1721060375595092E-5</v>
      </c>
      <c r="P1039" s="24">
        <f t="shared" si="529"/>
        <v>5.0271660195608204E-5</v>
      </c>
      <c r="Q1039" s="24">
        <f t="shared" si="529"/>
        <v>3.1895249219335516E-5</v>
      </c>
      <c r="R1039" s="24">
        <f t="shared" si="529"/>
        <v>4.6156373380716387E-6</v>
      </c>
      <c r="S1039" s="24">
        <f t="shared" si="529"/>
        <v>9.7051389133389387E-5</v>
      </c>
      <c r="T1039" s="24">
        <f t="shared" si="529"/>
        <v>4.3335824674940347E-5</v>
      </c>
      <c r="U1039" s="24">
        <f t="shared" si="529"/>
        <v>3.706104119807089E-7</v>
      </c>
      <c r="V1039" s="24">
        <f t="shared" si="529"/>
        <v>1.3549148372561193E-6</v>
      </c>
      <c r="W1039" s="24">
        <f t="shared" si="529"/>
        <v>4.6509416877288852E-7</v>
      </c>
      <c r="X1039" s="24">
        <f t="shared" si="529"/>
        <v>6.4660159885696521E-7</v>
      </c>
      <c r="Y1039" s="24">
        <f t="shared" si="529"/>
        <v>7.4423909160876558E-7</v>
      </c>
      <c r="Z1039" t="str">
        <f t="shared" si="468"/>
        <v>Chloroflexi</v>
      </c>
    </row>
    <row r="1040" spans="1:26" x14ac:dyDescent="0.2">
      <c r="A1040" t="s">
        <v>627</v>
      </c>
      <c r="B1040" s="24">
        <f t="shared" ref="B1040:Y1040" si="530">B513/B$525</f>
        <v>2.1473220650567167E-4</v>
      </c>
      <c r="C1040" s="24">
        <f t="shared" si="530"/>
        <v>3.4733637147220367E-5</v>
      </c>
      <c r="D1040" s="24">
        <f t="shared" si="530"/>
        <v>7.8778720523368017E-5</v>
      </c>
      <c r="E1040" s="24">
        <f t="shared" si="530"/>
        <v>3.4418183330141041E-5</v>
      </c>
      <c r="F1040" s="24">
        <f t="shared" si="530"/>
        <v>6.6805215480142378E-5</v>
      </c>
      <c r="G1040" s="24">
        <f t="shared" si="530"/>
        <v>6.8040610508488201E-7</v>
      </c>
      <c r="H1040" s="24">
        <f t="shared" si="530"/>
        <v>7.2382857969520324E-6</v>
      </c>
      <c r="I1040" s="24">
        <f t="shared" si="530"/>
        <v>5.5959527148194524E-7</v>
      </c>
      <c r="J1040" s="24">
        <f t="shared" si="530"/>
        <v>5.7623193112581593E-7</v>
      </c>
      <c r="K1040" s="24">
        <f t="shared" si="530"/>
        <v>9.4335176762498753E-6</v>
      </c>
      <c r="L1040" s="24">
        <f t="shared" si="530"/>
        <v>4.8684891689212499E-7</v>
      </c>
      <c r="M1040" s="24">
        <f t="shared" si="530"/>
        <v>7.0832040402482912E-6</v>
      </c>
      <c r="N1040" s="24">
        <f t="shared" si="530"/>
        <v>6.2650025174434345E-7</v>
      </c>
      <c r="O1040" s="24">
        <f t="shared" si="530"/>
        <v>7.8861012834562449E-5</v>
      </c>
      <c r="P1040" s="24">
        <f t="shared" si="530"/>
        <v>9.3697677477404601E-5</v>
      </c>
      <c r="Q1040" s="24">
        <f t="shared" si="530"/>
        <v>4.5207526514417524E-5</v>
      </c>
      <c r="R1040" s="24">
        <f t="shared" si="530"/>
        <v>9.3524695876806824E-7</v>
      </c>
      <c r="S1040" s="24">
        <f t="shared" si="530"/>
        <v>5.7336547843713326E-6</v>
      </c>
      <c r="T1040" s="24">
        <f t="shared" si="530"/>
        <v>6.1853926975691806E-4</v>
      </c>
      <c r="U1040" s="24">
        <f t="shared" si="530"/>
        <v>4.1925609910689195E-7</v>
      </c>
      <c r="V1040" s="24">
        <f t="shared" si="530"/>
        <v>9.0776944188082778E-7</v>
      </c>
      <c r="W1040" s="24">
        <f t="shared" si="530"/>
        <v>7.0629476403743545E-7</v>
      </c>
      <c r="X1040" s="24">
        <f t="shared" si="530"/>
        <v>6.0811153803927171E-7</v>
      </c>
      <c r="Y1040" s="24">
        <f t="shared" si="530"/>
        <v>3.1167923377588961E-7</v>
      </c>
      <c r="Z1040" t="str">
        <f t="shared" si="468"/>
        <v>CP Hydrogenedentes</v>
      </c>
    </row>
    <row r="1041" spans="1:26" x14ac:dyDescent="0.2">
      <c r="A1041" t="s">
        <v>628</v>
      </c>
      <c r="B1041" s="24">
        <f t="shared" ref="B1041:Y1041" si="531">B514/B$525</f>
        <v>2.534726390839201E-5</v>
      </c>
      <c r="C1041" s="24">
        <f t="shared" si="531"/>
        <v>2.9886944443029515E-5</v>
      </c>
      <c r="D1041" s="24">
        <f t="shared" si="531"/>
        <v>2.9536406474017832E-5</v>
      </c>
      <c r="E1041" s="24">
        <f t="shared" si="531"/>
        <v>2.4650462797151546E-5</v>
      </c>
      <c r="F1041" s="24">
        <f t="shared" si="531"/>
        <v>2.6222666991039501E-5</v>
      </c>
      <c r="G1041" s="24">
        <f t="shared" si="531"/>
        <v>3.4506036921245417E-5</v>
      </c>
      <c r="H1041" s="24">
        <f t="shared" si="531"/>
        <v>2.8053520468529441E-5</v>
      </c>
      <c r="I1041" s="24">
        <f t="shared" si="531"/>
        <v>4.9152429119683912E-5</v>
      </c>
      <c r="J1041" s="24">
        <f t="shared" si="531"/>
        <v>3.7693217620519166E-5</v>
      </c>
      <c r="K1041" s="24">
        <f t="shared" si="531"/>
        <v>2.8159555331985847E-5</v>
      </c>
      <c r="L1041" s="24">
        <f t="shared" si="531"/>
        <v>4.020933378742517E-5</v>
      </c>
      <c r="M1041" s="24">
        <f t="shared" si="531"/>
        <v>4.063117856983852E-5</v>
      </c>
      <c r="N1041" s="24">
        <f t="shared" si="531"/>
        <v>6.5943851928883709E-5</v>
      </c>
      <c r="O1041" s="24">
        <f t="shared" si="531"/>
        <v>3.1898524897153491E-5</v>
      </c>
      <c r="P1041" s="24">
        <f t="shared" si="531"/>
        <v>4.3528451461945933E-5</v>
      </c>
      <c r="Q1041" s="24">
        <f t="shared" si="531"/>
        <v>5.9254946708948965E-5</v>
      </c>
      <c r="R1041" s="24">
        <f t="shared" si="531"/>
        <v>4.1829675974217521E-5</v>
      </c>
      <c r="S1041" s="24">
        <f t="shared" si="531"/>
        <v>4.5276796891640476E-5</v>
      </c>
      <c r="T1041" s="24">
        <f t="shared" si="531"/>
        <v>4.2264355897487236E-5</v>
      </c>
      <c r="U1041" s="24">
        <f t="shared" si="531"/>
        <v>4.2587869167920786E-5</v>
      </c>
      <c r="V1041" s="24">
        <f t="shared" si="531"/>
        <v>1.5872546131268812E-5</v>
      </c>
      <c r="W1041" s="24">
        <f t="shared" si="531"/>
        <v>2.9027989620941741E-5</v>
      </c>
      <c r="X1041" s="24">
        <f t="shared" si="531"/>
        <v>5.7956269890687604E-5</v>
      </c>
      <c r="Y1041" s="24">
        <f t="shared" si="531"/>
        <v>2.6591619274191324E-5</v>
      </c>
      <c r="Z1041" t="str">
        <f t="shared" si="468"/>
        <v>Actinobacteria</v>
      </c>
    </row>
    <row r="1042" spans="1:26" x14ac:dyDescent="0.2">
      <c r="A1042" t="s">
        <v>629</v>
      </c>
      <c r="B1042" s="24">
        <f t="shared" ref="B1042:Y1042" si="532">B515/B$525</f>
        <v>3.8138753703295786E-5</v>
      </c>
      <c r="C1042" s="24">
        <f t="shared" si="532"/>
        <v>2.7632180389909606E-5</v>
      </c>
      <c r="D1042" s="24">
        <f t="shared" si="532"/>
        <v>3.3851791917442224E-5</v>
      </c>
      <c r="E1042" s="24">
        <f t="shared" si="532"/>
        <v>4.0697037689122182E-5</v>
      </c>
      <c r="F1042" s="24">
        <f t="shared" si="532"/>
        <v>2.0283692497058888E-5</v>
      </c>
      <c r="G1042" s="24">
        <f t="shared" si="532"/>
        <v>5.9744515872886254E-5</v>
      </c>
      <c r="H1042" s="24">
        <f t="shared" si="532"/>
        <v>3.7061857268146461E-5</v>
      </c>
      <c r="I1042" s="24">
        <f t="shared" si="532"/>
        <v>5.1552350668996103E-5</v>
      </c>
      <c r="J1042" s="24">
        <f t="shared" si="532"/>
        <v>2.6569627651870144E-5</v>
      </c>
      <c r="K1042" s="24">
        <f t="shared" si="532"/>
        <v>1.5150920923719543E-5</v>
      </c>
      <c r="L1042" s="24">
        <f t="shared" si="532"/>
        <v>3.353673209466504E-5</v>
      </c>
      <c r="M1042" s="24">
        <f t="shared" si="532"/>
        <v>2.8020080974145262E-5</v>
      </c>
      <c r="N1042" s="24">
        <f t="shared" si="532"/>
        <v>2.4835465752344659E-5</v>
      </c>
      <c r="O1042" s="24">
        <f t="shared" si="532"/>
        <v>4.0054460274661307E-5</v>
      </c>
      <c r="P1042" s="24">
        <f t="shared" si="532"/>
        <v>3.0426114069249485E-5</v>
      </c>
      <c r="Q1042" s="24">
        <f t="shared" si="532"/>
        <v>3.3727728260535675E-5</v>
      </c>
      <c r="R1042" s="24">
        <f t="shared" si="532"/>
        <v>4.772858833717935E-5</v>
      </c>
      <c r="S1042" s="24">
        <f t="shared" si="532"/>
        <v>2.6367884214538333E-5</v>
      </c>
      <c r="T1042" s="24">
        <f t="shared" si="532"/>
        <v>2.2224792760801828E-5</v>
      </c>
      <c r="U1042" s="24">
        <f t="shared" si="532"/>
        <v>3.7292356050149489E-5</v>
      </c>
      <c r="V1042" s="24">
        <f t="shared" si="532"/>
        <v>5.539231104006978E-5</v>
      </c>
      <c r="W1042" s="24">
        <f t="shared" si="532"/>
        <v>4.0664950510252798E-5</v>
      </c>
      <c r="X1042" s="24">
        <f t="shared" si="532"/>
        <v>5.8915106494718813E-5</v>
      </c>
      <c r="Y1042" s="24">
        <f t="shared" si="532"/>
        <v>6.0284225284533373E-5</v>
      </c>
      <c r="Z1042" t="str">
        <f t="shared" ref="Z1042:Z1051" si="533">VLOOKUP(A1042,AB:AE,4,FALSE)</f>
        <v>Gammaproteobacteria</v>
      </c>
    </row>
    <row r="1043" spans="1:26" x14ac:dyDescent="0.2">
      <c r="A1043" t="s">
        <v>630</v>
      </c>
      <c r="B1043" s="24">
        <f t="shared" ref="B1043:Y1043" si="534">B516/B$525</f>
        <v>1.8769356626859323E-5</v>
      </c>
      <c r="C1043" s="24">
        <f t="shared" si="534"/>
        <v>2.5559805203903666E-5</v>
      </c>
      <c r="D1043" s="24">
        <f t="shared" si="534"/>
        <v>2.753479795528565E-5</v>
      </c>
      <c r="E1043" s="24">
        <f t="shared" si="534"/>
        <v>1.3976424029563347E-5</v>
      </c>
      <c r="F1043" s="24">
        <f t="shared" si="534"/>
        <v>3.7848545186471096E-5</v>
      </c>
      <c r="G1043" s="24">
        <f t="shared" si="534"/>
        <v>5.8557637482942674E-7</v>
      </c>
      <c r="H1043" s="24">
        <f t="shared" si="534"/>
        <v>1.6542401087048941E-5</v>
      </c>
      <c r="I1043" s="24">
        <f t="shared" si="534"/>
        <v>6.9645538606167233E-7</v>
      </c>
      <c r="J1043" s="24">
        <f t="shared" si="534"/>
        <v>1.0054188562415079E-6</v>
      </c>
      <c r="K1043" s="24">
        <f t="shared" si="534"/>
        <v>8.1191770867648219E-4</v>
      </c>
      <c r="L1043" s="24">
        <f t="shared" si="534"/>
        <v>4.0407625019444466E-6</v>
      </c>
      <c r="M1043" s="24">
        <f t="shared" si="534"/>
        <v>2.7239971212576382E-3</v>
      </c>
      <c r="N1043" s="24">
        <f t="shared" si="534"/>
        <v>1.1951331702611109E-6</v>
      </c>
      <c r="O1043" s="24">
        <f t="shared" si="534"/>
        <v>3.2704048615952251E-6</v>
      </c>
      <c r="P1043" s="24">
        <f t="shared" si="534"/>
        <v>3.0805414666297582E-6</v>
      </c>
      <c r="Q1043" s="24">
        <f t="shared" si="534"/>
        <v>2.3120470382887554E-6</v>
      </c>
      <c r="R1043" s="24">
        <f t="shared" si="534"/>
        <v>1.9447035308985E-6</v>
      </c>
      <c r="S1043" s="24">
        <f t="shared" si="534"/>
        <v>9.4755427470326145E-6</v>
      </c>
      <c r="T1043" s="24">
        <f t="shared" si="534"/>
        <v>2.2081227685980172E-6</v>
      </c>
      <c r="U1043" s="24">
        <f t="shared" si="534"/>
        <v>2.0877420164352753E-6</v>
      </c>
      <c r="V1043" s="24">
        <f t="shared" si="534"/>
        <v>3.1450442218691165E-6</v>
      </c>
      <c r="W1043" s="24">
        <f t="shared" si="534"/>
        <v>2.1065100463266336E-6</v>
      </c>
      <c r="X1043" s="24">
        <f t="shared" si="534"/>
        <v>2.0378121446961575E-6</v>
      </c>
      <c r="Y1043" s="24">
        <f t="shared" si="534"/>
        <v>3.9319759300812105E-6</v>
      </c>
      <c r="Z1043" t="str">
        <f t="shared" si="533"/>
        <v>Deltaproteobacteria</v>
      </c>
    </row>
    <row r="1044" spans="1:26" x14ac:dyDescent="0.2">
      <c r="A1044" t="s">
        <v>631</v>
      </c>
      <c r="B1044" s="24">
        <f t="shared" ref="B1044:Y1044" si="535">B517/B$525</f>
        <v>1.4180285183638635E-4</v>
      </c>
      <c r="C1044" s="24">
        <f t="shared" si="535"/>
        <v>2.5078164928388674E-5</v>
      </c>
      <c r="D1044" s="24">
        <f t="shared" si="535"/>
        <v>3.4760700664329954E-5</v>
      </c>
      <c r="E1044" s="24">
        <f t="shared" si="535"/>
        <v>2.6128736675312011E-5</v>
      </c>
      <c r="F1044" s="24">
        <f t="shared" si="535"/>
        <v>4.4214438400311585E-5</v>
      </c>
      <c r="G1044" s="24">
        <f t="shared" si="535"/>
        <v>7.2640889421240272E-6</v>
      </c>
      <c r="H1044" s="24">
        <f t="shared" si="535"/>
        <v>2.0482621270848038E-5</v>
      </c>
      <c r="I1044" s="24">
        <f t="shared" si="535"/>
        <v>4.225458114665833E-6</v>
      </c>
      <c r="J1044" s="24">
        <f t="shared" si="535"/>
        <v>5.8684912826831068E-6</v>
      </c>
      <c r="K1044" s="24">
        <f t="shared" si="535"/>
        <v>5.1281047117172312E-5</v>
      </c>
      <c r="L1044" s="24">
        <f t="shared" si="535"/>
        <v>3.8177737928312238E-6</v>
      </c>
      <c r="M1044" s="24">
        <f t="shared" si="535"/>
        <v>1.8894915582884942E-5</v>
      </c>
      <c r="N1044" s="24">
        <f t="shared" si="535"/>
        <v>4.101371818769628E-6</v>
      </c>
      <c r="O1044" s="24">
        <f t="shared" si="535"/>
        <v>6.2920917296934931E-5</v>
      </c>
      <c r="P1044" s="24">
        <f t="shared" si="535"/>
        <v>8.0290334072371727E-5</v>
      </c>
      <c r="Q1044" s="24">
        <f t="shared" si="535"/>
        <v>5.5286910713557226E-5</v>
      </c>
      <c r="R1044" s="24">
        <f t="shared" si="535"/>
        <v>4.9431633125874828E-6</v>
      </c>
      <c r="S1044" s="24">
        <f t="shared" si="535"/>
        <v>8.0224628407574335E-6</v>
      </c>
      <c r="T1044" s="24">
        <f t="shared" si="535"/>
        <v>1.0228761369906727E-3</v>
      </c>
      <c r="U1044" s="24">
        <f t="shared" si="535"/>
        <v>2.1831849585666883E-6</v>
      </c>
      <c r="V1044" s="24">
        <f t="shared" si="535"/>
        <v>1.6110380567895989E-6</v>
      </c>
      <c r="W1044" s="24">
        <f t="shared" si="535"/>
        <v>3.4117023809449E-6</v>
      </c>
      <c r="X1044" s="24">
        <f t="shared" si="535"/>
        <v>1.8984378221367635E-6</v>
      </c>
      <c r="Y1044" s="24">
        <f t="shared" si="535"/>
        <v>1.1255263287649507E-6</v>
      </c>
      <c r="Z1044" t="str">
        <f t="shared" si="533"/>
        <v>Deltaproteobacteria</v>
      </c>
    </row>
    <row r="1045" spans="1:26" x14ac:dyDescent="0.2">
      <c r="A1045" t="s">
        <v>632</v>
      </c>
      <c r="B1045" s="24">
        <f t="shared" ref="B1045:Y1045" si="536">B518/B$525</f>
        <v>2.1567605153549926E-5</v>
      </c>
      <c r="C1045" s="24">
        <f t="shared" si="536"/>
        <v>1.9604252003462078E-5</v>
      </c>
      <c r="D1045" s="24">
        <f t="shared" si="536"/>
        <v>2.2042503217224987E-5</v>
      </c>
      <c r="E1045" s="24">
        <f t="shared" si="536"/>
        <v>2.3141359258077528E-5</v>
      </c>
      <c r="F1045" s="24">
        <f t="shared" si="536"/>
        <v>1.7451918855605406E-5</v>
      </c>
      <c r="G1045" s="24">
        <f t="shared" si="536"/>
        <v>3.5187737097713534E-5</v>
      </c>
      <c r="H1045" s="24">
        <f t="shared" si="536"/>
        <v>2.3607187355066739E-5</v>
      </c>
      <c r="I1045" s="24">
        <f t="shared" si="536"/>
        <v>3.9116428077945842E-5</v>
      </c>
      <c r="J1045" s="24">
        <f t="shared" si="536"/>
        <v>7.0548447245199388E-5</v>
      </c>
      <c r="K1045" s="24">
        <f t="shared" si="536"/>
        <v>1.0163137507547746E-6</v>
      </c>
      <c r="L1045" s="24">
        <f t="shared" si="536"/>
        <v>3.8696949375092711E-5</v>
      </c>
      <c r="M1045" s="24">
        <f t="shared" si="536"/>
        <v>1.2451317361691193E-6</v>
      </c>
      <c r="N1045" s="24">
        <f t="shared" si="536"/>
        <v>6.1306293783634842E-5</v>
      </c>
      <c r="O1045" s="24">
        <f t="shared" si="536"/>
        <v>2.8046390118201858E-5</v>
      </c>
      <c r="P1045" s="24">
        <f t="shared" si="536"/>
        <v>1.549834764695859E-5</v>
      </c>
      <c r="Q1045" s="24">
        <f t="shared" si="536"/>
        <v>1.7433603300956475E-5</v>
      </c>
      <c r="R1045" s="24">
        <f t="shared" si="536"/>
        <v>3.3925026998922417E-5</v>
      </c>
      <c r="S1045" s="24">
        <f t="shared" si="536"/>
        <v>1.3516154395390869E-5</v>
      </c>
      <c r="T1045" s="24">
        <f t="shared" si="536"/>
        <v>1.3402763430386035E-5</v>
      </c>
      <c r="U1045" s="24">
        <f t="shared" si="536"/>
        <v>4.9501108214720045E-4</v>
      </c>
      <c r="V1045" s="24">
        <f t="shared" si="536"/>
        <v>7.2844001442817202E-5</v>
      </c>
      <c r="W1045" s="24">
        <f t="shared" si="536"/>
        <v>1.3441527413074819E-4</v>
      </c>
      <c r="X1045" s="24">
        <f t="shared" si="536"/>
        <v>5.6615241047195861E-5</v>
      </c>
      <c r="Y1045" s="24">
        <f t="shared" si="536"/>
        <v>6.6810947377882814E-5</v>
      </c>
      <c r="Z1045" t="str">
        <f t="shared" si="533"/>
        <v>Bacteroidetes</v>
      </c>
    </row>
    <row r="1046" spans="1:26" x14ac:dyDescent="0.2">
      <c r="A1046" t="s">
        <v>633</v>
      </c>
      <c r="B1046" s="24">
        <f t="shared" ref="B1046:Y1046" si="537">B519/B$525</f>
        <v>2.2250115556344575E-5</v>
      </c>
      <c r="C1046" s="24">
        <f t="shared" si="537"/>
        <v>1.799114765346826E-5</v>
      </c>
      <c r="D1046" s="24">
        <f t="shared" si="537"/>
        <v>1.1363812663429973E-5</v>
      </c>
      <c r="E1046" s="24">
        <f t="shared" si="537"/>
        <v>1.2930471608929606E-5</v>
      </c>
      <c r="F1046" s="24">
        <f t="shared" si="537"/>
        <v>1.6077786234110209E-5</v>
      </c>
      <c r="G1046" s="24">
        <f t="shared" si="537"/>
        <v>1.1879615748101207E-5</v>
      </c>
      <c r="H1046" s="24">
        <f t="shared" si="537"/>
        <v>1.3528872099237806E-5</v>
      </c>
      <c r="I1046" s="24">
        <f t="shared" si="537"/>
        <v>1.1826260519269596E-5</v>
      </c>
      <c r="J1046" s="24">
        <f t="shared" si="537"/>
        <v>3.2312080252711193E-5</v>
      </c>
      <c r="K1046" s="24">
        <f t="shared" si="537"/>
        <v>3.1930754470527958E-5</v>
      </c>
      <c r="L1046" s="24">
        <f t="shared" si="537"/>
        <v>1.5757297282821656E-5</v>
      </c>
      <c r="M1046" s="24">
        <f t="shared" si="537"/>
        <v>1.0694454885795557E-5</v>
      </c>
      <c r="N1046" s="24">
        <f t="shared" si="537"/>
        <v>7.7105395336002895E-5</v>
      </c>
      <c r="O1046" s="24">
        <f t="shared" si="537"/>
        <v>1.4193507773685227E-5</v>
      </c>
      <c r="P1046" s="24">
        <f t="shared" si="537"/>
        <v>1.4573381800427641E-5</v>
      </c>
      <c r="Q1046" s="24">
        <f t="shared" si="537"/>
        <v>2.0681190943574456E-5</v>
      </c>
      <c r="R1046" s="24">
        <f t="shared" si="537"/>
        <v>1.6530017616687656E-5</v>
      </c>
      <c r="S1046" s="24">
        <f t="shared" si="537"/>
        <v>1.3102720902741351E-5</v>
      </c>
      <c r="T1046" s="24">
        <f t="shared" si="537"/>
        <v>1.3087034447133402E-5</v>
      </c>
      <c r="U1046" s="24">
        <f t="shared" si="537"/>
        <v>5.431802661068786E-4</v>
      </c>
      <c r="V1046" s="24">
        <f t="shared" si="537"/>
        <v>4.8983760460175085E-5</v>
      </c>
      <c r="W1046" s="24">
        <f t="shared" si="537"/>
        <v>2.4622096025197679E-4</v>
      </c>
      <c r="X1046" s="24">
        <f t="shared" si="537"/>
        <v>3.7967660378819022E-5</v>
      </c>
      <c r="Y1046" s="24">
        <f t="shared" si="537"/>
        <v>2.1890360675932424E-5</v>
      </c>
      <c r="Z1046" t="str">
        <f t="shared" si="533"/>
        <v>Betaproteobacteria</v>
      </c>
    </row>
    <row r="1047" spans="1:26" x14ac:dyDescent="0.2">
      <c r="A1047" t="s">
        <v>634</v>
      </c>
      <c r="B1047" s="24">
        <f t="shared" ref="B1047:Y1047" si="538">B520/B$525</f>
        <v>1.4879205640268439E-5</v>
      </c>
      <c r="C1047" s="24">
        <f t="shared" si="538"/>
        <v>1.6750694602316183E-5</v>
      </c>
      <c r="D1047" s="24">
        <f t="shared" si="538"/>
        <v>1.8365803551911623E-5</v>
      </c>
      <c r="E1047" s="24">
        <f t="shared" si="538"/>
        <v>1.7466463536147934E-5</v>
      </c>
      <c r="F1047" s="24">
        <f t="shared" si="538"/>
        <v>1.4713578842707552E-5</v>
      </c>
      <c r="G1047" s="24">
        <f t="shared" si="538"/>
        <v>1.3782045044158956E-5</v>
      </c>
      <c r="H1047" s="24">
        <f t="shared" si="538"/>
        <v>5.1706238066152494E-5</v>
      </c>
      <c r="I1047" s="24">
        <f t="shared" si="538"/>
        <v>1.7119836323341123E-5</v>
      </c>
      <c r="J1047" s="24">
        <f t="shared" si="538"/>
        <v>6.4955516550249085E-5</v>
      </c>
      <c r="K1047" s="24">
        <f t="shared" si="538"/>
        <v>2.0060001400832102E-5</v>
      </c>
      <c r="L1047" s="24">
        <f t="shared" si="538"/>
        <v>1.5117069677241291E-4</v>
      </c>
      <c r="M1047" s="24">
        <f t="shared" si="538"/>
        <v>1.0102735517307791E-5</v>
      </c>
      <c r="N1047" s="24">
        <f t="shared" si="538"/>
        <v>1.2098616398492003E-4</v>
      </c>
      <c r="O1047" s="24">
        <f t="shared" si="538"/>
        <v>4.2938221543430453E-5</v>
      </c>
      <c r="P1047" s="24">
        <f t="shared" si="538"/>
        <v>3.3063454818300391E-5</v>
      </c>
      <c r="Q1047" s="24">
        <f t="shared" si="538"/>
        <v>4.4730962113509806E-5</v>
      </c>
      <c r="R1047" s="24">
        <f t="shared" si="538"/>
        <v>5.0198211421931729E-5</v>
      </c>
      <c r="S1047" s="24">
        <f t="shared" si="538"/>
        <v>7.1437132257966922E-5</v>
      </c>
      <c r="T1047" s="24">
        <f t="shared" si="538"/>
        <v>4.3794278099535819E-5</v>
      </c>
      <c r="U1047" s="24">
        <f t="shared" si="538"/>
        <v>3.2101450473910365E-4</v>
      </c>
      <c r="V1047" s="24">
        <f t="shared" si="538"/>
        <v>2.0396578887430821E-4</v>
      </c>
      <c r="W1047" s="24">
        <f t="shared" si="538"/>
        <v>3.1785247909657023E-4</v>
      </c>
      <c r="X1047" s="24">
        <f t="shared" si="538"/>
        <v>4.7648957471837148E-5</v>
      </c>
      <c r="Y1047" s="24">
        <f t="shared" si="538"/>
        <v>4.9990683427321772E-4</v>
      </c>
      <c r="Z1047" t="str">
        <f t="shared" si="533"/>
        <v>Bacteroidetes</v>
      </c>
    </row>
    <row r="1048" spans="1:26" x14ac:dyDescent="0.2">
      <c r="A1048" t="s">
        <v>635</v>
      </c>
      <c r="B1048" s="24">
        <f t="shared" ref="B1048:Y1048" si="539">B521/B$525</f>
        <v>7.4843351539782803E-6</v>
      </c>
      <c r="C1048" s="24">
        <f t="shared" si="539"/>
        <v>1.2186042389153356E-5</v>
      </c>
      <c r="D1048" s="24">
        <f t="shared" si="539"/>
        <v>7.9664640303753881E-6</v>
      </c>
      <c r="E1048" s="24">
        <f t="shared" si="539"/>
        <v>6.2185174530832256E-6</v>
      </c>
      <c r="F1048" s="24">
        <f t="shared" si="539"/>
        <v>1.0115213805642885E-5</v>
      </c>
      <c r="G1048" s="24">
        <f t="shared" si="539"/>
        <v>1.6746469867423583E-6</v>
      </c>
      <c r="H1048" s="24">
        <f t="shared" si="539"/>
        <v>4.8159700296669189E-5</v>
      </c>
      <c r="I1048" s="24">
        <f t="shared" si="539"/>
        <v>7.0309505798150859E-7</v>
      </c>
      <c r="J1048" s="24">
        <f t="shared" si="539"/>
        <v>6.567874110520944E-7</v>
      </c>
      <c r="K1048" s="24">
        <f t="shared" si="539"/>
        <v>7.826048022109607E-5</v>
      </c>
      <c r="L1048" s="24">
        <f t="shared" si="539"/>
        <v>9.4535353320005318E-7</v>
      </c>
      <c r="M1048" s="24">
        <f t="shared" si="539"/>
        <v>1.1123047690735953E-5</v>
      </c>
      <c r="N1048" s="24">
        <f t="shared" si="539"/>
        <v>9.0358420956616573E-7</v>
      </c>
      <c r="O1048" s="24">
        <f t="shared" si="539"/>
        <v>4.9222644705604113E-5</v>
      </c>
      <c r="P1048" s="24">
        <f t="shared" si="539"/>
        <v>9.419474288179708E-5</v>
      </c>
      <c r="Q1048" s="24">
        <f t="shared" si="539"/>
        <v>6.7147433084398828E-5</v>
      </c>
      <c r="R1048" s="24">
        <f t="shared" si="539"/>
        <v>1.4715386895804969E-5</v>
      </c>
      <c r="S1048" s="24">
        <f t="shared" si="539"/>
        <v>3.114600237697705E-5</v>
      </c>
      <c r="T1048" s="24">
        <f t="shared" si="539"/>
        <v>1.9788922030616512E-3</v>
      </c>
      <c r="U1048" s="24">
        <f t="shared" si="539"/>
        <v>6.4735386056525458E-7</v>
      </c>
      <c r="V1048" s="24">
        <f t="shared" si="539"/>
        <v>2.4214220927371722E-6</v>
      </c>
      <c r="W1048" s="24">
        <f t="shared" si="539"/>
        <v>1.845965330526589E-6</v>
      </c>
      <c r="X1048" s="24">
        <f t="shared" si="539"/>
        <v>6.0992409638220671E-7</v>
      </c>
      <c r="Y1048" s="24">
        <f t="shared" si="539"/>
        <v>6.6723561461274825E-7</v>
      </c>
      <c r="Z1048" t="str">
        <f t="shared" si="533"/>
        <v>Deltaproteobacteria</v>
      </c>
    </row>
    <row r="1049" spans="1:26" x14ac:dyDescent="0.2">
      <c r="A1049" t="s">
        <v>636</v>
      </c>
      <c r="B1049" s="24">
        <f t="shared" ref="B1049:Y1049" si="540">B522/B$525</f>
        <v>3.0995817273562246E-6</v>
      </c>
      <c r="C1049" s="24">
        <f t="shared" si="540"/>
        <v>3.37729797262251E-6</v>
      </c>
      <c r="D1049" s="24">
        <f t="shared" si="540"/>
        <v>2.7601023112698762E-6</v>
      </c>
      <c r="E1049" s="24">
        <f t="shared" si="540"/>
        <v>2.5270688990379694E-6</v>
      </c>
      <c r="F1049" s="24">
        <f t="shared" si="540"/>
        <v>3.2206816154882771E-6</v>
      </c>
      <c r="G1049" s="24">
        <f t="shared" si="540"/>
        <v>4.7609119596628265E-6</v>
      </c>
      <c r="H1049" s="24">
        <f t="shared" si="540"/>
        <v>3.4284126296104918E-6</v>
      </c>
      <c r="I1049" s="24">
        <f t="shared" si="540"/>
        <v>5.0937447238410781E-6</v>
      </c>
      <c r="J1049" s="24">
        <f t="shared" si="540"/>
        <v>1.5725109015461135E-6</v>
      </c>
      <c r="K1049" s="24">
        <f t="shared" si="540"/>
        <v>2.2877134053956101E-6</v>
      </c>
      <c r="L1049" s="24">
        <f t="shared" si="540"/>
        <v>3.1600728005716113E-6</v>
      </c>
      <c r="M1049" s="24">
        <f t="shared" si="540"/>
        <v>2.0460521164435091E-6</v>
      </c>
      <c r="N1049" s="24">
        <f t="shared" si="540"/>
        <v>3.9531854458296494E-6</v>
      </c>
      <c r="O1049" s="24">
        <f t="shared" si="540"/>
        <v>2.6493445239716051E-4</v>
      </c>
      <c r="P1049" s="24">
        <f t="shared" si="540"/>
        <v>4.4054001987908688E-4</v>
      </c>
      <c r="Q1049" s="24">
        <f t="shared" si="540"/>
        <v>2.7517092665385145E-4</v>
      </c>
      <c r="R1049" s="24">
        <f t="shared" si="540"/>
        <v>3.1278378308958408E-4</v>
      </c>
      <c r="S1049" s="24">
        <f t="shared" si="540"/>
        <v>9.8051059602511593E-5</v>
      </c>
      <c r="T1049" s="24">
        <f t="shared" si="540"/>
        <v>1.2347739374419842E-4</v>
      </c>
      <c r="U1049" s="24">
        <f t="shared" si="540"/>
        <v>2.9078855788413716E-4</v>
      </c>
      <c r="V1049" s="24">
        <f t="shared" si="540"/>
        <v>6.616653506033949E-5</v>
      </c>
      <c r="W1049" s="24">
        <f t="shared" si="540"/>
        <v>4.6088142064647382E-4</v>
      </c>
      <c r="X1049" s="24">
        <f t="shared" si="540"/>
        <v>3.7743243696217321E-5</v>
      </c>
      <c r="Y1049" s="24">
        <f t="shared" si="540"/>
        <v>4.8715844871927795E-4</v>
      </c>
      <c r="Z1049" t="str">
        <f t="shared" si="533"/>
        <v>Gammaproteobacteria</v>
      </c>
    </row>
    <row r="1050" spans="1:26" x14ac:dyDescent="0.2">
      <c r="A1050" t="s">
        <v>637</v>
      </c>
      <c r="B1050" s="24">
        <f t="shared" ref="B1050:Y1050" si="541">B523/B$525</f>
        <v>1.1052981408067314E-6</v>
      </c>
      <c r="C1050" s="24">
        <f t="shared" si="541"/>
        <v>3.0759933646089196E-6</v>
      </c>
      <c r="D1050" s="24">
        <f t="shared" si="541"/>
        <v>7.9758702284114314E-7</v>
      </c>
      <c r="E1050" s="24">
        <f t="shared" si="541"/>
        <v>8.0879116629941474E-7</v>
      </c>
      <c r="F1050" s="24">
        <f t="shared" si="541"/>
        <v>2.8341722802459616E-6</v>
      </c>
      <c r="G1050" s="24">
        <f t="shared" si="541"/>
        <v>2.8647599538605579E-7</v>
      </c>
      <c r="H1050" s="24">
        <f t="shared" si="541"/>
        <v>8.6720399158250922E-7</v>
      </c>
      <c r="I1050" s="24">
        <f t="shared" si="541"/>
        <v>9.3436673329907349E-7</v>
      </c>
      <c r="J1050" s="24">
        <f t="shared" si="541"/>
        <v>2.0329997937579364E-7</v>
      </c>
      <c r="K1050" s="24">
        <f t="shared" si="541"/>
        <v>4.8765650040661401E-7</v>
      </c>
      <c r="L1050" s="24">
        <f t="shared" si="541"/>
        <v>1.7957304528892367E-7</v>
      </c>
      <c r="M1050" s="24">
        <f t="shared" si="541"/>
        <v>7.2346856974875759E-7</v>
      </c>
      <c r="N1050" s="24">
        <f t="shared" si="541"/>
        <v>2.1563075100111629E-7</v>
      </c>
      <c r="O1050" s="24">
        <f t="shared" si="541"/>
        <v>5.7149018781114835E-6</v>
      </c>
      <c r="P1050" s="24">
        <f t="shared" si="541"/>
        <v>1.4943008897433633E-5</v>
      </c>
      <c r="Q1050" s="24">
        <f t="shared" si="541"/>
        <v>7.7684754433624546E-4</v>
      </c>
      <c r="R1050" s="24">
        <f t="shared" si="541"/>
        <v>7.1305977552808162E-7</v>
      </c>
      <c r="S1050" s="24">
        <f t="shared" si="541"/>
        <v>2.3983150656859284E-6</v>
      </c>
      <c r="T1050" s="24">
        <f t="shared" si="541"/>
        <v>5.441024807245742E-6</v>
      </c>
      <c r="U1050" s="24">
        <f t="shared" si="541"/>
        <v>6.5529006093637104E-7</v>
      </c>
      <c r="V1050" s="24">
        <f t="shared" si="541"/>
        <v>1.0682455524785758E-6</v>
      </c>
      <c r="W1050" s="24">
        <f t="shared" si="541"/>
        <v>9.643567053411584E-7</v>
      </c>
      <c r="X1050" s="24">
        <f t="shared" si="541"/>
        <v>1.1672472363790903E-6</v>
      </c>
      <c r="Y1050" s="24">
        <f t="shared" si="541"/>
        <v>4.425221731121413E-7</v>
      </c>
      <c r="Z1050" t="str">
        <f t="shared" si="533"/>
        <v>Alphaproteobacteria non LD12</v>
      </c>
    </row>
    <row r="1051" spans="1:26" x14ac:dyDescent="0.2">
      <c r="A1051" s="22" t="s">
        <v>638</v>
      </c>
      <c r="B1051" s="25">
        <f t="shared" ref="B1051:Y1051" si="542">B524/B$525</f>
        <v>2.6254089959922877E-6</v>
      </c>
      <c r="C1051" s="25">
        <f t="shared" si="542"/>
        <v>2.4861676689089579E-6</v>
      </c>
      <c r="D1051" s="25">
        <f t="shared" si="542"/>
        <v>1.9019327876758304E-6</v>
      </c>
      <c r="E1051" s="25">
        <f t="shared" si="542"/>
        <v>1.6583824862737395E-6</v>
      </c>
      <c r="F1051" s="25">
        <f t="shared" si="542"/>
        <v>2.3154292514182312E-6</v>
      </c>
      <c r="G1051" s="25">
        <f t="shared" si="542"/>
        <v>3.3998994127684044E-6</v>
      </c>
      <c r="H1051" s="25">
        <f t="shared" si="542"/>
        <v>4.2172073449465877E-6</v>
      </c>
      <c r="I1051" s="25">
        <f t="shared" si="542"/>
        <v>3.2415964355630972E-6</v>
      </c>
      <c r="J1051" s="25">
        <f t="shared" si="542"/>
        <v>1.7132429845946909E-6</v>
      </c>
      <c r="K1051" s="25">
        <f t="shared" si="542"/>
        <v>3.8848806382958001E-6</v>
      </c>
      <c r="L1051" s="25">
        <f t="shared" si="542"/>
        <v>2.4166395551661831E-6</v>
      </c>
      <c r="M1051" s="25">
        <f t="shared" si="542"/>
        <v>4.489731545310075E-6</v>
      </c>
      <c r="N1051" s="25">
        <f t="shared" si="542"/>
        <v>3.4575514643238481E-6</v>
      </c>
      <c r="O1051" s="25">
        <f t="shared" si="542"/>
        <v>3.2710179241789017E-6</v>
      </c>
      <c r="P1051" s="25">
        <f t="shared" si="542"/>
        <v>3.1852846674976194E-6</v>
      </c>
      <c r="Q1051" s="25">
        <f t="shared" si="542"/>
        <v>3.846457082730745E-6</v>
      </c>
      <c r="R1051" s="25">
        <f t="shared" si="542"/>
        <v>2.8327930485052179E-6</v>
      </c>
      <c r="S1051" s="25">
        <f t="shared" si="542"/>
        <v>3.087368966005652E-6</v>
      </c>
      <c r="T1051" s="25">
        <f t="shared" si="542"/>
        <v>5.7035624456859399E-6</v>
      </c>
      <c r="U1051" s="25">
        <f t="shared" si="542"/>
        <v>6.5948740799650368E-5</v>
      </c>
      <c r="V1051" s="25">
        <f t="shared" si="542"/>
        <v>9.0709971163232693E-5</v>
      </c>
      <c r="W1051" s="25">
        <f t="shared" si="542"/>
        <v>6.5569253253120721E-4</v>
      </c>
      <c r="X1051" s="25">
        <f t="shared" si="542"/>
        <v>2.3449918607400805E-4</v>
      </c>
      <c r="Y1051" s="25">
        <f t="shared" si="542"/>
        <v>2.3286830245199396E-4</v>
      </c>
      <c r="Z1051" t="str">
        <f t="shared" si="533"/>
        <v>Alphaproteobacteria non LD12</v>
      </c>
    </row>
  </sheetData>
  <conditionalFormatting sqref="AB1:AB52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Normalized</vt:lpstr>
      <vt:lpstr>abundance.mags.to.normalize</vt:lpstr>
      <vt:lpstr>Sheet6</vt:lpstr>
      <vt:lpstr>Sheet8</vt:lpstr>
      <vt:lpstr>CP</vt:lpstr>
      <vt:lpstr>Sheet7</vt:lpstr>
      <vt:lpstr>copy MAGS abundance - S2</vt:lpstr>
      <vt:lpstr>Normalized each MAG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2020-10-20T12:20:41Z</dcterms:created>
  <dcterms:modified xsi:type="dcterms:W3CDTF">2020-11-07T02:04:36Z</dcterms:modified>
</cp:coreProperties>
</file>