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triciatran/Documents/GitHub/Nitrogen_Project/Metagenome/"/>
    </mc:Choice>
  </mc:AlternateContent>
  <bookViews>
    <workbookView xWindow="1680" yWindow="460" windowWidth="26700" windowHeight="15780" tabRatio="500" firstSheet="2" activeTab="9"/>
  </bookViews>
  <sheets>
    <sheet name="Ga0191879_plot" sheetId="2" r:id="rId1"/>
    <sheet name="Ga0191921_plot" sheetId="6" r:id="rId2"/>
    <sheet name="Ga0191945_plot" sheetId="8" r:id="rId3"/>
    <sheet name="Ga0191125_plot" sheetId="12" r:id="rId4"/>
    <sheet name="Ga0191163_plot" sheetId="14" r:id="rId5"/>
    <sheet name="Ga0191958_plot" sheetId="16" r:id="rId6"/>
    <sheet name="GA0191928_plot" sheetId="10" r:id="rId7"/>
    <sheet name="Ga091027_plot" sheetId="4" r:id="rId8"/>
    <sheet name="Combined_plots" sheetId="17" r:id="rId9"/>
    <sheet name="Sheet18" sheetId="18" r:id="rId10"/>
    <sheet name="Sheet19" sheetId="19" r:id="rId11"/>
    <sheet name="Ga0191879" sheetId="1" r:id="rId12"/>
    <sheet name="Ga0191921" sheetId="5" r:id="rId13"/>
    <sheet name="Ga0191945" sheetId="7" r:id="rId14"/>
    <sheet name="Ga0191928" sheetId="9" r:id="rId15"/>
    <sheet name="Ga0191125" sheetId="11" r:id="rId16"/>
    <sheet name="Ga0191163" sheetId="13" r:id="rId17"/>
    <sheet name="Ga0191958" sheetId="15" r:id="rId18"/>
    <sheet name="Ga0191027" sheetId="3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8" l="1"/>
  <c r="G5" i="17"/>
  <c r="H5" i="17"/>
  <c r="I5" i="17"/>
  <c r="J5" i="17"/>
  <c r="C5" i="17"/>
  <c r="D5" i="17"/>
  <c r="E5" i="17"/>
  <c r="F5" i="17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H1" i="18"/>
  <c r="BI1" i="18"/>
  <c r="BJ1" i="18"/>
  <c r="BK1" i="18"/>
  <c r="BL1" i="18"/>
  <c r="BM1" i="18"/>
  <c r="BN1" i="18"/>
  <c r="BO1" i="18"/>
  <c r="BP1" i="18"/>
  <c r="BQ1" i="18"/>
  <c r="BR1" i="18"/>
  <c r="BS1" i="18"/>
  <c r="BT1" i="18"/>
  <c r="BU1" i="18"/>
  <c r="BV1" i="18"/>
  <c r="BW1" i="18"/>
  <c r="BX1" i="18"/>
  <c r="BY1" i="18"/>
  <c r="BZ1" i="18"/>
  <c r="CA1" i="18"/>
  <c r="CB1" i="18"/>
  <c r="CC1" i="18"/>
  <c r="CD1" i="18"/>
  <c r="CE1" i="18"/>
  <c r="CF1" i="18"/>
  <c r="CG1" i="18"/>
  <c r="CH1" i="18"/>
  <c r="CI1" i="18"/>
  <c r="CJ1" i="18"/>
  <c r="CK1" i="18"/>
  <c r="CL1" i="18"/>
  <c r="CM1" i="18"/>
  <c r="CN1" i="18"/>
  <c r="CO1" i="18"/>
  <c r="CP1" i="18"/>
  <c r="CQ1" i="18"/>
  <c r="CR1" i="18"/>
  <c r="CS1" i="18"/>
  <c r="CT1" i="18"/>
  <c r="CU1" i="18"/>
  <c r="CV1" i="18"/>
  <c r="CW1" i="18"/>
  <c r="CX1" i="18"/>
  <c r="CY1" i="18"/>
  <c r="CZ1" i="18"/>
  <c r="DA1" i="18"/>
  <c r="DB1" i="18"/>
  <c r="DC1" i="18"/>
  <c r="DD1" i="18"/>
  <c r="DE1" i="18"/>
  <c r="DF1" i="18"/>
  <c r="DG1" i="18"/>
  <c r="DH1" i="18"/>
  <c r="DI1" i="18"/>
  <c r="DJ1" i="18"/>
  <c r="DK1" i="18"/>
  <c r="DL1" i="18"/>
  <c r="DM1" i="18"/>
  <c r="DN1" i="18"/>
  <c r="DO1" i="18"/>
  <c r="DP1" i="18"/>
  <c r="DQ1" i="18"/>
  <c r="DR1" i="18"/>
  <c r="DS1" i="18"/>
  <c r="DT1" i="18"/>
  <c r="DU1" i="18"/>
  <c r="DV1" i="18"/>
  <c r="DW1" i="18"/>
  <c r="DX1" i="18"/>
  <c r="DY1" i="18"/>
  <c r="DZ1" i="18"/>
  <c r="EA1" i="18"/>
  <c r="EB1" i="18"/>
  <c r="EC1" i="18"/>
  <c r="ED1" i="18"/>
  <c r="EE1" i="18"/>
  <c r="EF1" i="18"/>
  <c r="EG1" i="18"/>
  <c r="EH1" i="18"/>
  <c r="EI1" i="18"/>
  <c r="EJ1" i="18"/>
  <c r="EK1" i="18"/>
  <c r="EL1" i="18"/>
  <c r="EM1" i="18"/>
  <c r="EN1" i="18"/>
  <c r="EO1" i="18"/>
  <c r="EP1" i="18"/>
  <c r="EQ1" i="18"/>
  <c r="ER1" i="18"/>
  <c r="ES1" i="18"/>
  <c r="ET1" i="18"/>
  <c r="EU1" i="18"/>
  <c r="EV1" i="18"/>
  <c r="EW1" i="18"/>
  <c r="EX1" i="18"/>
  <c r="EY1" i="18"/>
  <c r="EZ1" i="18"/>
  <c r="FA1" i="18"/>
  <c r="FB1" i="18"/>
  <c r="FC1" i="18"/>
  <c r="FD1" i="18"/>
  <c r="FE1" i="18"/>
  <c r="FF1" i="18"/>
  <c r="FG1" i="18"/>
  <c r="FH1" i="18"/>
  <c r="FI1" i="18"/>
  <c r="FJ1" i="18"/>
  <c r="FK1" i="18"/>
  <c r="FL1" i="18"/>
  <c r="FM1" i="18"/>
  <c r="FN1" i="18"/>
  <c r="FO1" i="18"/>
  <c r="FP1" i="18"/>
  <c r="FQ1" i="18"/>
  <c r="FR1" i="18"/>
  <c r="FS1" i="18"/>
  <c r="FT1" i="18"/>
  <c r="FU1" i="18"/>
  <c r="FV1" i="18"/>
  <c r="FW1" i="18"/>
  <c r="FX1" i="18"/>
  <c r="FY1" i="18"/>
  <c r="FZ1" i="18"/>
  <c r="GA1" i="18"/>
  <c r="GB1" i="18"/>
  <c r="GC1" i="18"/>
  <c r="GD1" i="18"/>
  <c r="GE1" i="18"/>
  <c r="GF1" i="18"/>
  <c r="GG1" i="18"/>
  <c r="GH1" i="18"/>
  <c r="GI1" i="18"/>
  <c r="GJ1" i="18"/>
  <c r="GK1" i="18"/>
  <c r="GL1" i="18"/>
  <c r="GM1" i="18"/>
  <c r="GN1" i="18"/>
  <c r="GO1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U28" i="18"/>
  <c r="BV28" i="18"/>
  <c r="BW28" i="18"/>
  <c r="BX28" i="18"/>
  <c r="BY28" i="18"/>
  <c r="BZ28" i="18"/>
  <c r="CA28" i="18"/>
  <c r="CB28" i="18"/>
  <c r="CC28" i="18"/>
  <c r="CD28" i="18"/>
  <c r="CE28" i="18"/>
  <c r="CF28" i="18"/>
  <c r="CG28" i="18"/>
  <c r="CH28" i="18"/>
  <c r="CI28" i="18"/>
  <c r="CJ28" i="18"/>
  <c r="CK28" i="18"/>
  <c r="CL28" i="18"/>
  <c r="CM28" i="18"/>
  <c r="CN28" i="18"/>
  <c r="CO28" i="18"/>
  <c r="CP28" i="18"/>
  <c r="CQ28" i="18"/>
  <c r="CR28" i="18"/>
  <c r="CS28" i="18"/>
  <c r="CT28" i="18"/>
  <c r="CU28" i="18"/>
  <c r="CV28" i="18"/>
  <c r="CW28" i="18"/>
  <c r="CX28" i="18"/>
  <c r="CY28" i="18"/>
  <c r="CZ28" i="18"/>
  <c r="DA28" i="18"/>
  <c r="DB28" i="18"/>
  <c r="DC28" i="18"/>
  <c r="DD28" i="18"/>
  <c r="DE28" i="18"/>
  <c r="DF28" i="18"/>
  <c r="DG28" i="18"/>
  <c r="DH28" i="18"/>
  <c r="DI28" i="18"/>
  <c r="DJ28" i="18"/>
  <c r="DK28" i="18"/>
  <c r="DL28" i="18"/>
  <c r="DM28" i="18"/>
  <c r="DN28" i="18"/>
  <c r="DO28" i="18"/>
  <c r="DP28" i="18"/>
  <c r="DQ28" i="18"/>
  <c r="DR28" i="18"/>
  <c r="DS28" i="18"/>
  <c r="DT28" i="18"/>
  <c r="DU28" i="18"/>
  <c r="DV28" i="18"/>
  <c r="DW28" i="18"/>
  <c r="DX28" i="18"/>
  <c r="DY28" i="18"/>
  <c r="DZ28" i="18"/>
  <c r="EA28" i="18"/>
  <c r="EB28" i="18"/>
  <c r="EC28" i="18"/>
  <c r="ED28" i="18"/>
  <c r="EE28" i="18"/>
  <c r="EF28" i="18"/>
  <c r="EG28" i="18"/>
  <c r="EH28" i="18"/>
  <c r="EI28" i="18"/>
  <c r="EJ28" i="18"/>
  <c r="EK28" i="18"/>
  <c r="EL28" i="18"/>
  <c r="EM28" i="18"/>
  <c r="EN28" i="18"/>
  <c r="EO28" i="18"/>
  <c r="EP28" i="18"/>
  <c r="EQ28" i="18"/>
  <c r="ER28" i="18"/>
  <c r="ES28" i="18"/>
  <c r="ET28" i="18"/>
  <c r="EU28" i="18"/>
  <c r="EV28" i="18"/>
  <c r="EW28" i="18"/>
  <c r="EX28" i="18"/>
  <c r="EY28" i="18"/>
  <c r="EZ28" i="18"/>
  <c r="FA28" i="18"/>
  <c r="FB28" i="18"/>
  <c r="FC28" i="18"/>
  <c r="FD28" i="18"/>
  <c r="FE28" i="18"/>
  <c r="FF28" i="18"/>
  <c r="FG28" i="18"/>
  <c r="FH28" i="18"/>
  <c r="FI28" i="18"/>
  <c r="FJ28" i="18"/>
  <c r="FK28" i="18"/>
  <c r="FL28" i="18"/>
  <c r="FM28" i="18"/>
  <c r="FN28" i="18"/>
  <c r="FO28" i="18"/>
  <c r="FP28" i="18"/>
  <c r="FQ28" i="18"/>
  <c r="FR28" i="18"/>
  <c r="FS28" i="18"/>
  <c r="FT28" i="18"/>
  <c r="FU28" i="18"/>
  <c r="FV28" i="18"/>
  <c r="FW28" i="18"/>
  <c r="FX28" i="18"/>
  <c r="FY28" i="18"/>
  <c r="FZ28" i="18"/>
  <c r="GA28" i="18"/>
  <c r="GB28" i="18"/>
  <c r="GC28" i="18"/>
  <c r="GD28" i="18"/>
  <c r="GE28" i="18"/>
  <c r="GF28" i="18"/>
  <c r="GG28" i="18"/>
  <c r="GH28" i="18"/>
  <c r="GI28" i="18"/>
  <c r="GJ28" i="18"/>
  <c r="GK28" i="18"/>
  <c r="GL28" i="18"/>
  <c r="GM28" i="18"/>
  <c r="GN28" i="18"/>
  <c r="GO28" i="18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AK1" i="15"/>
  <c r="AL1" i="15"/>
  <c r="AM1" i="15"/>
  <c r="AN1" i="15"/>
  <c r="AO1" i="15"/>
  <c r="AP1" i="15"/>
  <c r="AQ1" i="15"/>
  <c r="AR1" i="15"/>
  <c r="AS1" i="15"/>
  <c r="AT1" i="15"/>
  <c r="AU1" i="15"/>
  <c r="AV1" i="15"/>
  <c r="AW1" i="15"/>
  <c r="AX1" i="15"/>
  <c r="AY1" i="15"/>
  <c r="AZ1" i="15"/>
  <c r="BA1" i="15"/>
  <c r="BB1" i="15"/>
  <c r="BC1" i="15"/>
  <c r="BD1" i="15"/>
  <c r="BE1" i="15"/>
  <c r="BF1" i="15"/>
  <c r="BG1" i="15"/>
  <c r="BH1" i="15"/>
  <c r="BI1" i="15"/>
  <c r="BJ1" i="15"/>
  <c r="BK1" i="15"/>
  <c r="BL1" i="15"/>
  <c r="BM1" i="15"/>
  <c r="BN1" i="15"/>
  <c r="BO1" i="15"/>
  <c r="BP1" i="15"/>
  <c r="BQ1" i="15"/>
  <c r="BR1" i="15"/>
  <c r="BS1" i="15"/>
  <c r="BT1" i="15"/>
  <c r="BU1" i="15"/>
  <c r="BV1" i="15"/>
  <c r="BW1" i="15"/>
  <c r="BX1" i="15"/>
  <c r="BY1" i="15"/>
  <c r="BZ1" i="15"/>
  <c r="CA1" i="15"/>
  <c r="CB1" i="15"/>
  <c r="CC1" i="15"/>
  <c r="CD1" i="15"/>
  <c r="CE1" i="15"/>
  <c r="CF1" i="15"/>
  <c r="CG1" i="15"/>
  <c r="CH1" i="15"/>
  <c r="CI1" i="15"/>
  <c r="CJ1" i="15"/>
  <c r="CK1" i="15"/>
  <c r="CL1" i="15"/>
  <c r="CM1" i="15"/>
  <c r="CN1" i="15"/>
  <c r="CO1" i="15"/>
  <c r="CP1" i="15"/>
  <c r="CQ1" i="15"/>
  <c r="CR1" i="15"/>
  <c r="CS1" i="15"/>
  <c r="CT1" i="15"/>
  <c r="CU1" i="15"/>
  <c r="CV1" i="15"/>
  <c r="CW1" i="15"/>
  <c r="CX1" i="15"/>
  <c r="CY1" i="15"/>
  <c r="CZ1" i="15"/>
  <c r="DA1" i="15"/>
  <c r="DB1" i="15"/>
  <c r="DC1" i="15"/>
  <c r="DD1" i="15"/>
  <c r="DE1" i="15"/>
  <c r="DF1" i="15"/>
  <c r="DG1" i="15"/>
  <c r="DH1" i="15"/>
  <c r="DI1" i="15"/>
  <c r="DJ1" i="15"/>
  <c r="DK1" i="15"/>
  <c r="DL1" i="15"/>
  <c r="DM1" i="15"/>
  <c r="DN1" i="15"/>
  <c r="DO1" i="15"/>
  <c r="DP1" i="15"/>
  <c r="DQ1" i="15"/>
  <c r="DR1" i="15"/>
  <c r="DS1" i="15"/>
  <c r="DT1" i="15"/>
  <c r="DU1" i="15"/>
  <c r="DV1" i="15"/>
  <c r="DW1" i="15"/>
  <c r="DX1" i="15"/>
  <c r="DY1" i="15"/>
  <c r="DZ1" i="15"/>
  <c r="EA1" i="15"/>
  <c r="EB1" i="15"/>
  <c r="EC1" i="15"/>
  <c r="ED1" i="15"/>
  <c r="EE1" i="15"/>
  <c r="EF1" i="15"/>
  <c r="EG1" i="15"/>
  <c r="EH1" i="15"/>
  <c r="EI1" i="15"/>
  <c r="EJ1" i="15"/>
  <c r="EK1" i="15"/>
  <c r="EL1" i="15"/>
  <c r="EM1" i="15"/>
  <c r="EN1" i="15"/>
  <c r="EO1" i="15"/>
  <c r="EP1" i="15"/>
  <c r="EQ1" i="15"/>
  <c r="ER1" i="15"/>
  <c r="ES1" i="15"/>
  <c r="ET1" i="15"/>
  <c r="EU1" i="15"/>
  <c r="EV1" i="15"/>
  <c r="EW1" i="15"/>
  <c r="EX1" i="15"/>
  <c r="EY1" i="15"/>
  <c r="EZ1" i="15"/>
  <c r="FA1" i="15"/>
  <c r="FB1" i="15"/>
  <c r="FC1" i="15"/>
  <c r="FD1" i="15"/>
  <c r="FE1" i="15"/>
  <c r="FF1" i="15"/>
  <c r="FG1" i="15"/>
  <c r="FH1" i="15"/>
  <c r="FI1" i="15"/>
  <c r="FJ1" i="15"/>
  <c r="FK1" i="15"/>
  <c r="FL1" i="15"/>
  <c r="FM1" i="15"/>
  <c r="FN1" i="15"/>
  <c r="FO1" i="15"/>
  <c r="FP1" i="15"/>
  <c r="FQ1" i="15"/>
  <c r="FR1" i="15"/>
  <c r="FS1" i="15"/>
  <c r="FT1" i="15"/>
  <c r="FU1" i="15"/>
  <c r="FV1" i="15"/>
  <c r="FW1" i="15"/>
  <c r="FX1" i="15"/>
  <c r="FY1" i="15"/>
  <c r="FZ1" i="15"/>
  <c r="GA1" i="15"/>
  <c r="GB1" i="15"/>
  <c r="GC1" i="15"/>
  <c r="GD1" i="15"/>
  <c r="GE1" i="15"/>
  <c r="GF1" i="15"/>
  <c r="GG1" i="15"/>
  <c r="GH1" i="15"/>
  <c r="GI1" i="15"/>
  <c r="GJ1" i="15"/>
  <c r="GK1" i="15"/>
  <c r="GL1" i="15"/>
  <c r="GM1" i="15"/>
  <c r="GN1" i="15"/>
  <c r="GO1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X33" i="15"/>
  <c r="BY33" i="15"/>
  <c r="BZ33" i="15"/>
  <c r="CA33" i="15"/>
  <c r="CB33" i="15"/>
  <c r="CC33" i="15"/>
  <c r="CD33" i="15"/>
  <c r="CE33" i="15"/>
  <c r="CF33" i="15"/>
  <c r="CG33" i="15"/>
  <c r="CH33" i="15"/>
  <c r="CI33" i="15"/>
  <c r="CJ33" i="15"/>
  <c r="CK33" i="15"/>
  <c r="CL33" i="15"/>
  <c r="CM33" i="15"/>
  <c r="CN33" i="15"/>
  <c r="CO33" i="15"/>
  <c r="CP33" i="15"/>
  <c r="CQ33" i="15"/>
  <c r="CR33" i="15"/>
  <c r="CS33" i="15"/>
  <c r="CT33" i="15"/>
  <c r="CU33" i="15"/>
  <c r="CV33" i="15"/>
  <c r="CW33" i="15"/>
  <c r="CX33" i="15"/>
  <c r="CY33" i="15"/>
  <c r="CZ33" i="15"/>
  <c r="DA33" i="15"/>
  <c r="DB33" i="15"/>
  <c r="DC33" i="15"/>
  <c r="DD33" i="15"/>
  <c r="DE33" i="15"/>
  <c r="DF33" i="15"/>
  <c r="DG33" i="15"/>
  <c r="DH33" i="15"/>
  <c r="DI33" i="15"/>
  <c r="DJ33" i="15"/>
  <c r="DK33" i="15"/>
  <c r="DL33" i="15"/>
  <c r="DM33" i="15"/>
  <c r="DN33" i="15"/>
  <c r="DO33" i="15"/>
  <c r="DP33" i="15"/>
  <c r="DQ33" i="15"/>
  <c r="DR33" i="15"/>
  <c r="DS33" i="15"/>
  <c r="DT33" i="15"/>
  <c r="DU33" i="15"/>
  <c r="DV33" i="15"/>
  <c r="DW33" i="15"/>
  <c r="DX33" i="15"/>
  <c r="DY33" i="15"/>
  <c r="DZ33" i="15"/>
  <c r="EA33" i="15"/>
  <c r="EB33" i="15"/>
  <c r="EC33" i="15"/>
  <c r="ED33" i="15"/>
  <c r="EE33" i="15"/>
  <c r="EF33" i="15"/>
  <c r="EG33" i="15"/>
  <c r="EH33" i="15"/>
  <c r="EI33" i="15"/>
  <c r="EJ33" i="15"/>
  <c r="EK33" i="15"/>
  <c r="EL33" i="15"/>
  <c r="EM33" i="15"/>
  <c r="EN33" i="15"/>
  <c r="EO33" i="15"/>
  <c r="EP33" i="15"/>
  <c r="EQ33" i="15"/>
  <c r="ER33" i="15"/>
  <c r="ES33" i="15"/>
  <c r="ET33" i="15"/>
  <c r="EU33" i="15"/>
  <c r="EV33" i="15"/>
  <c r="EW33" i="15"/>
  <c r="EX33" i="15"/>
  <c r="EY33" i="15"/>
  <c r="EZ33" i="15"/>
  <c r="FA33" i="15"/>
  <c r="FB33" i="15"/>
  <c r="FC33" i="15"/>
  <c r="FD33" i="15"/>
  <c r="FE33" i="15"/>
  <c r="FF33" i="15"/>
  <c r="FG33" i="15"/>
  <c r="FH33" i="15"/>
  <c r="FI33" i="15"/>
  <c r="FJ33" i="15"/>
  <c r="FK33" i="15"/>
  <c r="FL33" i="15"/>
  <c r="FM33" i="15"/>
  <c r="FN33" i="15"/>
  <c r="FO33" i="15"/>
  <c r="FP33" i="15"/>
  <c r="FQ33" i="15"/>
  <c r="FR33" i="15"/>
  <c r="FS33" i="15"/>
  <c r="FT33" i="15"/>
  <c r="FU33" i="15"/>
  <c r="FV33" i="15"/>
  <c r="FW33" i="15"/>
  <c r="FX33" i="15"/>
  <c r="FY33" i="15"/>
  <c r="FZ33" i="15"/>
  <c r="GA33" i="15"/>
  <c r="GB33" i="15"/>
  <c r="GC33" i="15"/>
  <c r="GD33" i="15"/>
  <c r="GE33" i="15"/>
  <c r="GF33" i="15"/>
  <c r="GG33" i="15"/>
  <c r="GH33" i="15"/>
  <c r="GI33" i="15"/>
  <c r="GJ33" i="15"/>
  <c r="GK33" i="15"/>
  <c r="GL33" i="15"/>
  <c r="GM33" i="15"/>
  <c r="GN33" i="15"/>
  <c r="GO33" i="15"/>
  <c r="D33" i="15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CM1" i="13"/>
  <c r="CN1" i="13"/>
  <c r="CO1" i="13"/>
  <c r="CP1" i="13"/>
  <c r="CQ1" i="13"/>
  <c r="CR1" i="13"/>
  <c r="CS1" i="13"/>
  <c r="CT1" i="13"/>
  <c r="CU1" i="13"/>
  <c r="CV1" i="13"/>
  <c r="CW1" i="13"/>
  <c r="CX1" i="13"/>
  <c r="CY1" i="13"/>
  <c r="CZ1" i="13"/>
  <c r="DA1" i="13"/>
  <c r="DB1" i="13"/>
  <c r="DC1" i="13"/>
  <c r="DD1" i="13"/>
  <c r="DE1" i="13"/>
  <c r="DF1" i="13"/>
  <c r="DG1" i="13"/>
  <c r="DH1" i="13"/>
  <c r="DI1" i="13"/>
  <c r="DJ1" i="13"/>
  <c r="DK1" i="13"/>
  <c r="DL1" i="13"/>
  <c r="DM1" i="13"/>
  <c r="DN1" i="13"/>
  <c r="DO1" i="13"/>
  <c r="DP1" i="13"/>
  <c r="DQ1" i="13"/>
  <c r="DR1" i="13"/>
  <c r="DS1" i="13"/>
  <c r="DT1" i="13"/>
  <c r="DU1" i="13"/>
  <c r="DV1" i="13"/>
  <c r="DW1" i="13"/>
  <c r="DX1" i="13"/>
  <c r="DY1" i="13"/>
  <c r="DZ1" i="13"/>
  <c r="EA1" i="13"/>
  <c r="EB1" i="13"/>
  <c r="EC1" i="13"/>
  <c r="ED1" i="13"/>
  <c r="EE1" i="13"/>
  <c r="EF1" i="13"/>
  <c r="EG1" i="13"/>
  <c r="EH1" i="13"/>
  <c r="EI1" i="13"/>
  <c r="EJ1" i="13"/>
  <c r="EK1" i="13"/>
  <c r="EL1" i="13"/>
  <c r="EM1" i="13"/>
  <c r="EN1" i="13"/>
  <c r="EO1" i="13"/>
  <c r="EP1" i="13"/>
  <c r="EQ1" i="13"/>
  <c r="ER1" i="13"/>
  <c r="ES1" i="13"/>
  <c r="ET1" i="13"/>
  <c r="EU1" i="13"/>
  <c r="EV1" i="13"/>
  <c r="EW1" i="13"/>
  <c r="EX1" i="13"/>
  <c r="EY1" i="13"/>
  <c r="EZ1" i="13"/>
  <c r="FA1" i="13"/>
  <c r="FB1" i="13"/>
  <c r="FC1" i="13"/>
  <c r="FD1" i="13"/>
  <c r="FE1" i="13"/>
  <c r="FF1" i="13"/>
  <c r="FG1" i="13"/>
  <c r="FH1" i="13"/>
  <c r="FI1" i="13"/>
  <c r="FJ1" i="13"/>
  <c r="FK1" i="13"/>
  <c r="FL1" i="13"/>
  <c r="FM1" i="13"/>
  <c r="FN1" i="13"/>
  <c r="FO1" i="13"/>
  <c r="FP1" i="13"/>
  <c r="FQ1" i="13"/>
  <c r="FR1" i="13"/>
  <c r="FS1" i="13"/>
  <c r="FT1" i="13"/>
  <c r="FU1" i="13"/>
  <c r="FV1" i="13"/>
  <c r="FW1" i="13"/>
  <c r="FX1" i="13"/>
  <c r="FY1" i="13"/>
  <c r="FZ1" i="13"/>
  <c r="GA1" i="13"/>
  <c r="GB1" i="13"/>
  <c r="GC1" i="13"/>
  <c r="GD1" i="13"/>
  <c r="GE1" i="13"/>
  <c r="GF1" i="13"/>
  <c r="GG1" i="13"/>
  <c r="GH1" i="13"/>
  <c r="GI1" i="13"/>
  <c r="GJ1" i="13"/>
  <c r="GK1" i="13"/>
  <c r="GL1" i="13"/>
  <c r="GM1" i="13"/>
  <c r="GN1" i="13"/>
  <c r="GO1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CY43" i="13"/>
  <c r="CZ43" i="13"/>
  <c r="DA43" i="13"/>
  <c r="DB43" i="13"/>
  <c r="DC43" i="13"/>
  <c r="DD43" i="13"/>
  <c r="DE43" i="13"/>
  <c r="DF43" i="13"/>
  <c r="DG43" i="13"/>
  <c r="DH43" i="13"/>
  <c r="DI43" i="13"/>
  <c r="DJ43" i="13"/>
  <c r="DK43" i="13"/>
  <c r="DL43" i="13"/>
  <c r="DM43" i="13"/>
  <c r="DN43" i="13"/>
  <c r="DO43" i="13"/>
  <c r="DP43" i="13"/>
  <c r="DQ43" i="13"/>
  <c r="DR43" i="13"/>
  <c r="DS43" i="13"/>
  <c r="DT43" i="13"/>
  <c r="DU43" i="13"/>
  <c r="DV43" i="13"/>
  <c r="DW43" i="13"/>
  <c r="DX43" i="13"/>
  <c r="DY43" i="13"/>
  <c r="DZ43" i="13"/>
  <c r="EA43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/>
  <c r="GN43" i="13"/>
  <c r="GO43" i="13"/>
  <c r="D43" i="13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X1" i="11"/>
  <c r="CY1" i="11"/>
  <c r="CZ1" i="11"/>
  <c r="DA1" i="11"/>
  <c r="DB1" i="11"/>
  <c r="DC1" i="11"/>
  <c r="DD1" i="11"/>
  <c r="DE1" i="11"/>
  <c r="DF1" i="11"/>
  <c r="DG1" i="11"/>
  <c r="DH1" i="11"/>
  <c r="DI1" i="11"/>
  <c r="DJ1" i="11"/>
  <c r="DK1" i="11"/>
  <c r="DL1" i="11"/>
  <c r="DM1" i="11"/>
  <c r="DN1" i="11"/>
  <c r="DO1" i="11"/>
  <c r="DP1" i="11"/>
  <c r="DQ1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1" i="11"/>
  <c r="EE1" i="11"/>
  <c r="EF1" i="11"/>
  <c r="EG1" i="11"/>
  <c r="EH1" i="11"/>
  <c r="EI1" i="11"/>
  <c r="EJ1" i="11"/>
  <c r="EK1" i="11"/>
  <c r="EL1" i="11"/>
  <c r="EM1" i="11"/>
  <c r="EN1" i="11"/>
  <c r="EO1" i="11"/>
  <c r="EP1" i="11"/>
  <c r="EQ1" i="11"/>
  <c r="ER1" i="11"/>
  <c r="ES1" i="11"/>
  <c r="ET1" i="11"/>
  <c r="EU1" i="11"/>
  <c r="EV1" i="11"/>
  <c r="EW1" i="11"/>
  <c r="EX1" i="11"/>
  <c r="EY1" i="11"/>
  <c r="EZ1" i="11"/>
  <c r="FA1" i="11"/>
  <c r="FB1" i="11"/>
  <c r="FC1" i="11"/>
  <c r="FD1" i="11"/>
  <c r="FE1" i="11"/>
  <c r="FF1" i="11"/>
  <c r="FG1" i="11"/>
  <c r="FH1" i="11"/>
  <c r="FI1" i="11"/>
  <c r="FJ1" i="11"/>
  <c r="FK1" i="11"/>
  <c r="FL1" i="11"/>
  <c r="FM1" i="11"/>
  <c r="FN1" i="11"/>
  <c r="FO1" i="11"/>
  <c r="FP1" i="11"/>
  <c r="FQ1" i="11"/>
  <c r="FR1" i="11"/>
  <c r="FS1" i="11"/>
  <c r="FT1" i="11"/>
  <c r="FU1" i="11"/>
  <c r="FV1" i="11"/>
  <c r="FW1" i="11"/>
  <c r="FX1" i="11"/>
  <c r="FY1" i="11"/>
  <c r="FZ1" i="11"/>
  <c r="GA1" i="11"/>
  <c r="GB1" i="11"/>
  <c r="GC1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FZ28" i="11"/>
  <c r="GA28" i="11"/>
  <c r="GB28" i="11"/>
  <c r="GC28" i="11"/>
  <c r="GD28" i="11"/>
  <c r="GE28" i="11"/>
  <c r="GF28" i="11"/>
  <c r="GG28" i="11"/>
  <c r="GH28" i="11"/>
  <c r="GI28" i="11"/>
  <c r="GJ28" i="11"/>
  <c r="GK28" i="11"/>
  <c r="GL28" i="11"/>
  <c r="GM28" i="11"/>
  <c r="GN28" i="11"/>
  <c r="GO28" i="11"/>
  <c r="D28" i="1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EH127" i="9"/>
  <c r="EI127" i="9"/>
  <c r="EJ127" i="9"/>
  <c r="EK127" i="9"/>
  <c r="EL127" i="9"/>
  <c r="EM127" i="9"/>
  <c r="EN127" i="9"/>
  <c r="EO127" i="9"/>
  <c r="EP127" i="9"/>
  <c r="EQ127" i="9"/>
  <c r="ER127" i="9"/>
  <c r="ES127" i="9"/>
  <c r="ET127" i="9"/>
  <c r="EU127" i="9"/>
  <c r="EV127" i="9"/>
  <c r="EW127" i="9"/>
  <c r="EX127" i="9"/>
  <c r="EY127" i="9"/>
  <c r="EZ127" i="9"/>
  <c r="FA127" i="9"/>
  <c r="FB127" i="9"/>
  <c r="FC127" i="9"/>
  <c r="FD127" i="9"/>
  <c r="FE127" i="9"/>
  <c r="FF127" i="9"/>
  <c r="FG127" i="9"/>
  <c r="FH127" i="9"/>
  <c r="FI127" i="9"/>
  <c r="FJ127" i="9"/>
  <c r="FK127" i="9"/>
  <c r="FL127" i="9"/>
  <c r="FM127" i="9"/>
  <c r="FN127" i="9"/>
  <c r="FO127" i="9"/>
  <c r="FP127" i="9"/>
  <c r="FQ127" i="9"/>
  <c r="FR127" i="9"/>
  <c r="FS127" i="9"/>
  <c r="FT127" i="9"/>
  <c r="FU127" i="9"/>
  <c r="FV127" i="9"/>
  <c r="FW127" i="9"/>
  <c r="FX127" i="9"/>
  <c r="FY127" i="9"/>
  <c r="FZ127" i="9"/>
  <c r="GA127" i="9"/>
  <c r="GB127" i="9"/>
  <c r="GC127" i="9"/>
  <c r="GD127" i="9"/>
  <c r="GE127" i="9"/>
  <c r="GF127" i="9"/>
  <c r="GG127" i="9"/>
  <c r="GH127" i="9"/>
  <c r="GI127" i="9"/>
  <c r="GJ127" i="9"/>
  <c r="GK127" i="9"/>
  <c r="GL127" i="9"/>
  <c r="GM127" i="9"/>
  <c r="GN127" i="9"/>
  <c r="GO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Y127" i="9"/>
  <c r="CZ127" i="9"/>
  <c r="DA127" i="9"/>
  <c r="DB127" i="9"/>
  <c r="DC127" i="9"/>
  <c r="DD127" i="9"/>
  <c r="DE127" i="9"/>
  <c r="DF127" i="9"/>
  <c r="DG127" i="9"/>
  <c r="DH127" i="9"/>
  <c r="DI127" i="9"/>
  <c r="DJ127" i="9"/>
  <c r="DK127" i="9"/>
  <c r="DL127" i="9"/>
  <c r="DM127" i="9"/>
  <c r="DN127" i="9"/>
  <c r="DO127" i="9"/>
  <c r="DP127" i="9"/>
  <c r="DQ127" i="9"/>
  <c r="DR127" i="9"/>
  <c r="DS127" i="9"/>
  <c r="DT127" i="9"/>
  <c r="DU127" i="9"/>
  <c r="DV127" i="9"/>
  <c r="DW127" i="9"/>
  <c r="DX127" i="9"/>
  <c r="DY127" i="9"/>
  <c r="DZ127" i="9"/>
  <c r="EA127" i="9"/>
  <c r="EB127" i="9"/>
  <c r="EC127" i="9"/>
  <c r="ED127" i="9"/>
  <c r="EE127" i="9"/>
  <c r="EF127" i="9"/>
  <c r="EG127" i="9"/>
  <c r="D127" i="9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FN1" i="7"/>
  <c r="FO1" i="7"/>
  <c r="FP1" i="7"/>
  <c r="FQ1" i="7"/>
  <c r="FR1" i="7"/>
  <c r="FS1" i="7"/>
  <c r="FT1" i="7"/>
  <c r="FU1" i="7"/>
  <c r="FV1" i="7"/>
  <c r="FW1" i="7"/>
  <c r="FX1" i="7"/>
  <c r="FY1" i="7"/>
  <c r="FZ1" i="7"/>
  <c r="GA1" i="7"/>
  <c r="GB1" i="7"/>
  <c r="GC1" i="7"/>
  <c r="GD1" i="7"/>
  <c r="GE1" i="7"/>
  <c r="GF1" i="7"/>
  <c r="GG1" i="7"/>
  <c r="GH1" i="7"/>
  <c r="GI1" i="7"/>
  <c r="GJ1" i="7"/>
  <c r="GK1" i="7"/>
  <c r="GL1" i="7"/>
  <c r="GM1" i="7"/>
  <c r="GN1" i="7"/>
  <c r="GO1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D17" i="7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FI34" i="5"/>
  <c r="FJ34" i="5"/>
  <c r="FK34" i="5"/>
  <c r="FL34" i="5"/>
  <c r="FM34" i="5"/>
  <c r="FN34" i="5"/>
  <c r="FO34" i="5"/>
  <c r="FP34" i="5"/>
  <c r="FQ34" i="5"/>
  <c r="FR34" i="5"/>
  <c r="FS34" i="5"/>
  <c r="FT34" i="5"/>
  <c r="FU34" i="5"/>
  <c r="FV34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D34" i="5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53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E1" i="3"/>
  <c r="F1" i="3"/>
  <c r="G1" i="3"/>
  <c r="H1" i="3"/>
  <c r="I1" i="3"/>
  <c r="D1" i="3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D140" i="1"/>
  <c r="HJ2" i="1"/>
  <c r="HJ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J45" i="1"/>
  <c r="HJ46" i="1"/>
  <c r="HJ47" i="1"/>
  <c r="HJ48" i="1"/>
  <c r="HJ49" i="1"/>
  <c r="HJ50" i="1"/>
  <c r="HJ51" i="1"/>
  <c r="HJ52" i="1"/>
  <c r="HJ53" i="1"/>
  <c r="HJ54" i="1"/>
  <c r="HJ55" i="1"/>
  <c r="HJ56" i="1"/>
  <c r="HJ57" i="1"/>
  <c r="HJ58" i="1"/>
  <c r="HJ59" i="1"/>
  <c r="HJ60" i="1"/>
  <c r="HJ61" i="1"/>
  <c r="HJ62" i="1"/>
  <c r="HJ63" i="1"/>
  <c r="HJ64" i="1"/>
  <c r="HJ65" i="1"/>
  <c r="HJ66" i="1"/>
  <c r="HJ67" i="1"/>
  <c r="HJ68" i="1"/>
  <c r="HJ69" i="1"/>
  <c r="HJ70" i="1"/>
  <c r="HJ71" i="1"/>
  <c r="HJ72" i="1"/>
  <c r="HJ73" i="1"/>
  <c r="HJ74" i="1"/>
  <c r="HJ75" i="1"/>
  <c r="HJ76" i="1"/>
  <c r="HJ77" i="1"/>
  <c r="HJ78" i="1"/>
  <c r="HJ79" i="1"/>
  <c r="HJ80" i="1"/>
  <c r="HJ81" i="1"/>
  <c r="HJ82" i="1"/>
  <c r="HJ83" i="1"/>
  <c r="HJ84" i="1"/>
  <c r="HJ85" i="1"/>
  <c r="HJ86" i="1"/>
  <c r="HJ87" i="1"/>
  <c r="HJ88" i="1"/>
  <c r="HJ89" i="1"/>
  <c r="HJ90" i="1"/>
  <c r="HJ91" i="1"/>
  <c r="HJ92" i="1"/>
  <c r="HJ93" i="1"/>
  <c r="HJ94" i="1"/>
  <c r="HJ95" i="1"/>
  <c r="HJ96" i="1"/>
  <c r="HJ97" i="1"/>
  <c r="HJ98" i="1"/>
  <c r="HJ99" i="1"/>
  <c r="HJ100" i="1"/>
  <c r="HJ101" i="1"/>
  <c r="HJ102" i="1"/>
  <c r="HJ103" i="1"/>
  <c r="HJ104" i="1"/>
  <c r="HJ105" i="1"/>
  <c r="HJ106" i="1"/>
  <c r="HJ107" i="1"/>
  <c r="HJ108" i="1"/>
  <c r="HJ109" i="1"/>
  <c r="HJ110" i="1"/>
  <c r="HJ111" i="1"/>
  <c r="HJ112" i="1"/>
  <c r="HJ113" i="1"/>
  <c r="HJ114" i="1"/>
  <c r="HJ115" i="1"/>
  <c r="HJ116" i="1"/>
  <c r="HJ117" i="1"/>
  <c r="HJ118" i="1"/>
  <c r="HJ119" i="1"/>
  <c r="HJ120" i="1"/>
  <c r="HJ121" i="1"/>
  <c r="HJ122" i="1"/>
  <c r="HJ123" i="1"/>
  <c r="HJ124" i="1"/>
  <c r="HJ125" i="1"/>
  <c r="HJ126" i="1"/>
  <c r="HJ127" i="1"/>
  <c r="HJ128" i="1"/>
  <c r="HJ129" i="1"/>
  <c r="HJ130" i="1"/>
  <c r="HJ131" i="1"/>
  <c r="HJ132" i="1"/>
  <c r="HJ133" i="1"/>
  <c r="HJ134" i="1"/>
  <c r="HJ135" i="1"/>
  <c r="HJ136" i="1"/>
  <c r="HJ137" i="1"/>
  <c r="HJ138" i="1"/>
  <c r="HJ139" i="1"/>
  <c r="HJ140" i="1"/>
  <c r="HJ141" i="1"/>
  <c r="HJ142" i="1"/>
  <c r="HJ143" i="1"/>
  <c r="HJ144" i="1"/>
  <c r="HJ145" i="1"/>
  <c r="HJ146" i="1"/>
  <c r="HJ147" i="1"/>
  <c r="HJ148" i="1"/>
  <c r="HJ149" i="1"/>
  <c r="HJ150" i="1"/>
  <c r="HJ151" i="1"/>
  <c r="HJ152" i="1"/>
  <c r="HJ153" i="1"/>
  <c r="HJ154" i="1"/>
  <c r="HJ155" i="1"/>
  <c r="HJ156" i="1"/>
  <c r="HJ157" i="1"/>
  <c r="HJ158" i="1"/>
  <c r="HJ159" i="1"/>
  <c r="HJ160" i="1"/>
  <c r="HJ161" i="1"/>
  <c r="HJ162" i="1"/>
  <c r="HJ163" i="1"/>
  <c r="HJ164" i="1"/>
  <c r="HJ165" i="1"/>
  <c r="HJ166" i="1"/>
  <c r="HJ167" i="1"/>
  <c r="HJ168" i="1"/>
  <c r="HJ169" i="1"/>
  <c r="HJ170" i="1"/>
  <c r="HJ171" i="1"/>
  <c r="HJ172" i="1"/>
  <c r="HJ173" i="1"/>
  <c r="HJ174" i="1"/>
  <c r="HJ175" i="1"/>
  <c r="HJ176" i="1"/>
  <c r="HJ177" i="1"/>
  <c r="HJ178" i="1"/>
  <c r="HJ179" i="1"/>
  <c r="HJ180" i="1"/>
  <c r="HJ181" i="1"/>
  <c r="HJ182" i="1"/>
  <c r="HJ183" i="1"/>
  <c r="HJ184" i="1"/>
  <c r="HJ185" i="1"/>
  <c r="HJ186" i="1"/>
  <c r="HJ187" i="1"/>
  <c r="HJ188" i="1"/>
  <c r="HJ189" i="1"/>
  <c r="HJ190" i="1"/>
  <c r="HJ191" i="1"/>
  <c r="HJ192" i="1"/>
  <c r="HJ193" i="1"/>
  <c r="HJ194" i="1"/>
  <c r="HJ1" i="1"/>
</calcChain>
</file>

<file path=xl/sharedStrings.xml><?xml version="1.0" encoding="utf-8"?>
<sst xmlns="http://schemas.openxmlformats.org/spreadsheetml/2006/main" count="4877" uniqueCount="1361">
  <si>
    <t>contigName</t>
  </si>
  <si>
    <t>contigLen</t>
  </si>
  <si>
    <t>totalAvgDepth</t>
  </si>
  <si>
    <t>2737471695.fna_vs_CSCW.mum.bam.sorted</t>
  </si>
  <si>
    <t>2737471695.fna_vs_CSCW.mum.bam.sorted-var</t>
  </si>
  <si>
    <t>2737471695.fna_vs_CSCX.mum.bam.sorted</t>
  </si>
  <si>
    <t>2737471695.fna_vs_CSCX.mum.bam.sorted-var</t>
  </si>
  <si>
    <t>2737471695.fna_vs_CSGH.mum.bam.sorted</t>
  </si>
  <si>
    <t>2737471695.fna_vs_CSGH.mum.bam.sorted-var</t>
  </si>
  <si>
    <t>2737471695.fna_vs_CSGO.mum.bam.sorted</t>
  </si>
  <si>
    <t>2737471695.fna_vs_CSGO.mum.bam.sorted-var</t>
  </si>
  <si>
    <t>2737471695.fna_vs_CSGT.mum.bam.sorted</t>
  </si>
  <si>
    <t>2737471695.fna_vs_CSGT.mum.bam.sorted-var</t>
  </si>
  <si>
    <t>2737471695.fna_vs_CSGW.mum.bam.sorted</t>
  </si>
  <si>
    <t>2737471695.fna_vs_CSGW.mum.bam.sorted-var</t>
  </si>
  <si>
    <t>2737471695.fna_vs_CSGY.mum.bam.sorted</t>
  </si>
  <si>
    <t>2737471695.fna_vs_CSGY.mum.bam.sorted-var</t>
  </si>
  <si>
    <t>2737471695.fna_vs_CSHY.mum.bam.sorted</t>
  </si>
  <si>
    <t>2737471695.fna_vs_CSHY.mum.bam.sorted-var</t>
  </si>
  <si>
    <t>2737471695.fna_vs_CSNA.mum.bam.sorted</t>
  </si>
  <si>
    <t>2737471695.fna_vs_CSNA.mum.bam.sorted-var</t>
  </si>
  <si>
    <t>2737471695.fna_vs_CSNB.mum.bam.sorted</t>
  </si>
  <si>
    <t>2737471695.fna_vs_CSNB.mum.bam.sorted-var</t>
  </si>
  <si>
    <t>2737471695.fna_vs_CSNS.mum.bam.sorted</t>
  </si>
  <si>
    <t>2737471695.fna_vs_CSNS.mum.bam.sorted-var</t>
  </si>
  <si>
    <t>2737471695.fna_vs_CXON.mum.bam.sorted</t>
  </si>
  <si>
    <t>2737471695.fna_vs_CXON.mum.bam.sorted-var</t>
  </si>
  <si>
    <t>2737471695.fna_vs_CXOT.mum.bam.sorted</t>
  </si>
  <si>
    <t>2737471695.fna_vs_CXOT.mum.bam.sorted-var</t>
  </si>
  <si>
    <t>2737471695.fna_vs_CXPP.mum.bam.sorted</t>
  </si>
  <si>
    <t>2737471695.fna_vs_CXPP.mum.bam.sorted-var</t>
  </si>
  <si>
    <t>2737471695.fna_vs_CXPU.mum.bam.sorted</t>
  </si>
  <si>
    <t>2737471695.fna_vs_CXPU.mum.bam.sorted-var</t>
  </si>
  <si>
    <t>2737471695.fna_vs_CXPY.mum.bam.sorted</t>
  </si>
  <si>
    <t>2737471695.fna_vs_CXPY.mum.bam.sorted-var</t>
  </si>
  <si>
    <t>2737471695.fna_vs_CXSC.mum.bam.sorted</t>
  </si>
  <si>
    <t>2737471695.fna_vs_CXSC.mum.bam.sorted-var</t>
  </si>
  <si>
    <t>2737471695.fna_vs_CXSG.mum.bam.sorted</t>
  </si>
  <si>
    <t>2737471695.fna_vs_CXSG.mum.bam.sorted-var</t>
  </si>
  <si>
    <t>2737471695.fna_vs_CXSH.mum.bam.sorted</t>
  </si>
  <si>
    <t>2737471695.fna_vs_CXSH.mum.bam.sorted-var</t>
  </si>
  <si>
    <t>2737471695.fna_vs_CXSN.mum.bam.sorted</t>
  </si>
  <si>
    <t>2737471695.fna_vs_CXSN.mum.bam.sorted-var</t>
  </si>
  <si>
    <t>2737471695.fna_vs_CXSP.mum.bam.sorted</t>
  </si>
  <si>
    <t>2737471695.fna_vs_CXSP.mum.bam.sorted-var</t>
  </si>
  <si>
    <t>2737471695.fna_vs_HZHY.mum.bam.sorted</t>
  </si>
  <si>
    <t>2737471695.fna_vs_HZHY.mum.bam.sorted-var</t>
  </si>
  <si>
    <t>2737471695.fna_vs_HZIA.mum.bam.sorted</t>
  </si>
  <si>
    <t>2737471695.fna_vs_HZIA.mum.bam.sorted-var</t>
  </si>
  <si>
    <t>2737471695.fna_vs_HZIB.mum.bam.sorted</t>
  </si>
  <si>
    <t>2737471695.fna_vs_HZIB.mum.bam.sorted-var</t>
  </si>
  <si>
    <t>2737471695.fna_vs_PTWY.mum.bam.sorted</t>
  </si>
  <si>
    <t>2737471695.fna_vs_PTWY.mum.bam.sorted-var</t>
  </si>
  <si>
    <t>2737471695.fna_vs_PTWZ.mum.bam.sorted</t>
  </si>
  <si>
    <t>2737471695.fna_vs_PTWZ.mum.bam.sorted-var</t>
  </si>
  <si>
    <t>2737471695.fna_vs_PTXA.mum.bam.sorted</t>
  </si>
  <si>
    <t>2737471695.fna_vs_PTXA.mum.bam.sorted-var</t>
  </si>
  <si>
    <t>2737471695.fna_vs_PTXB.mum.bam.sorted</t>
  </si>
  <si>
    <t>2737471695.fna_vs_PTXB.mum.bam.sorted-var</t>
  </si>
  <si>
    <t>2737471695.fna_vs_PTXC.mum.bam.sorted</t>
  </si>
  <si>
    <t>2737471695.fna_vs_PTXC.mum.bam.sorted-var</t>
  </si>
  <si>
    <t>2737471695.fna_vs_PTXG.mum.bam.sorted</t>
  </si>
  <si>
    <t>2737471695.fna_vs_PTXG.mum.bam.sorted-var</t>
  </si>
  <si>
    <t>2737471695.fna_vs_PTXH.mum.bam.sorted</t>
  </si>
  <si>
    <t>2737471695.fna_vs_PTXH.mum.bam.sorted-var</t>
  </si>
  <si>
    <t>2737471695.fna_vs_PTXN.mum.bam.sorted</t>
  </si>
  <si>
    <t>2737471695.fna_vs_PTXN.mum.bam.sorted-var</t>
  </si>
  <si>
    <t>2737471695.fna_vs_PTXO.mum.bam.sorted</t>
  </si>
  <si>
    <t>2737471695.fna_vs_PTXO.mum.bam.sorted-var</t>
  </si>
  <si>
    <t>2737471695.fna_vs_PTXP.mum.bam.sorted</t>
  </si>
  <si>
    <t>2737471695.fna_vs_PTXP.mum.bam.sorted-var</t>
  </si>
  <si>
    <t>2737471695.fna_vs_PTXS.mum.bam.sorted</t>
  </si>
  <si>
    <t>2737471695.fna_vs_PTXS.mum.bam.sorted-var</t>
  </si>
  <si>
    <t>2737471695.fna_vs_PTXT.mum.bam.sorted</t>
  </si>
  <si>
    <t>2737471695.fna_vs_PTXT.mum.bam.sorted-var</t>
  </si>
  <si>
    <t>2737471695.fna_vs_PTXU.mum.bam.sorted</t>
  </si>
  <si>
    <t>2737471695.fna_vs_PTXU.mum.bam.sorted-var</t>
  </si>
  <si>
    <t>2737471695.fna_vs_PTXW.mum.bam.sorted</t>
  </si>
  <si>
    <t>2737471695.fna_vs_PTXW.mum.bam.sorted-var</t>
  </si>
  <si>
    <t>2737471695.fna_vs_PTXX.mum.bam.sorted</t>
  </si>
  <si>
    <t>2737471695.fna_vs_PTXX.mum.bam.sorted-var</t>
  </si>
  <si>
    <t>2737471695.fna_vs_PTXY.mum.bam.sorted</t>
  </si>
  <si>
    <t>2737471695.fna_vs_PTXY.mum.bam.sorted-var</t>
  </si>
  <si>
    <t>2737471695.fna_vs_PTXZ.mum.bam.sorted</t>
  </si>
  <si>
    <t>2737471695.fna_vs_PTXZ.mum.bam.sorted-var</t>
  </si>
  <si>
    <t>2737471695.fna_vs_PTYA.mum.bam.sorted</t>
  </si>
  <si>
    <t>2737471695.fna_vs_PTYA.mum.bam.sorted-var</t>
  </si>
  <si>
    <t>2737471695.fna_vs_PTYB.mum.bam.sorted</t>
  </si>
  <si>
    <t>2737471695.fna_vs_PTYB.mum.bam.sorted-var</t>
  </si>
  <si>
    <t>2737471695.fna_vs_PTYC.mum.bam.sorted</t>
  </si>
  <si>
    <t>2737471695.fna_vs_PTYC.mum.bam.sorted-var</t>
  </si>
  <si>
    <t>2737471695.fna_vs_PTYG.mum.bam.sorted</t>
  </si>
  <si>
    <t>2737471695.fna_vs_PTYG.mum.bam.sorted-var</t>
  </si>
  <si>
    <t>2737471695.fna_vs_PTYH.mum.bam.sorted</t>
  </si>
  <si>
    <t>2737471695.fna_vs_PTYH.mum.bam.sorted-var</t>
  </si>
  <si>
    <t>2737471695.fna_vs_PTYN.mum.bam.sorted</t>
  </si>
  <si>
    <t>2737471695.fna_vs_PTYN.mum.bam.sorted-var</t>
  </si>
  <si>
    <t>2737471695.fna_vs_PTYO.mum.bam.sorted</t>
  </si>
  <si>
    <t>2737471695.fna_vs_PTYO.mum.bam.sorted-var</t>
  </si>
  <si>
    <t>2737471695.fna_vs_PTYP.mum.bam.sorted</t>
  </si>
  <si>
    <t>2737471695.fna_vs_PTYP.mum.bam.sorted-var</t>
  </si>
  <si>
    <t>2737471695.fna_vs_PTYS.mum.bam.sorted</t>
  </si>
  <si>
    <t>2737471695.fna_vs_PTYS.mum.bam.sorted-var</t>
  </si>
  <si>
    <t>2737471695.fna_vs_PTYT.mum.bam.sorted</t>
  </si>
  <si>
    <t>2737471695.fna_vs_PTYT.mum.bam.sorted-var</t>
  </si>
  <si>
    <t>2737471695.fna_vs_PTYU.mum.bam.sorted</t>
  </si>
  <si>
    <t>2737471695.fna_vs_PTYU.mum.bam.sorted-var</t>
  </si>
  <si>
    <t>2737471695.fna_vs_PTYW.mum.bam.sorted</t>
  </si>
  <si>
    <t>2737471695.fna_vs_PTYW.mum.bam.sorted-var</t>
  </si>
  <si>
    <t>2737471695.fna_vs_PTYX.mum.bam.sorted</t>
  </si>
  <si>
    <t>2737471695.fna_vs_PTYX.mum.bam.sorted-var</t>
  </si>
  <si>
    <t>2737471695.fna_vs_PTYY.mum.bam.sorted</t>
  </si>
  <si>
    <t>2737471695.fna_vs_PTYY.mum.bam.sorted-var</t>
  </si>
  <si>
    <t>2737471695.fna_vs_PTYZ.mum.bam.sorted</t>
  </si>
  <si>
    <t>2737471695.fna_vs_PTYZ.mum.bam.sorted-var</t>
  </si>
  <si>
    <t>2737471695.fna_vs_PTZA.mum.bam.sorted</t>
  </si>
  <si>
    <t>2737471695.fna_vs_PTZA.mum.bam.sorted-var</t>
  </si>
  <si>
    <t>2737471695.fna_vs_PTZB.mum.bam.sorted</t>
  </si>
  <si>
    <t>2737471695.fna_vs_PTZB.mum.bam.sorted-var</t>
  </si>
  <si>
    <t>2737471695.fna_vs_PTZC.mum.bam.sorted</t>
  </si>
  <si>
    <t>2737471695.fna_vs_PTZC.mum.bam.sorted-var</t>
  </si>
  <si>
    <t>2737471695.fna_vs_PTZG.mum.bam.sorted</t>
  </si>
  <si>
    <t>2737471695.fna_vs_PTZG.mum.bam.sorted-var</t>
  </si>
  <si>
    <t>2737471695.fna_vs_PTZH.mum.bam.sorted</t>
  </si>
  <si>
    <t>2737471695.fna_vs_PTZH.mum.bam.sorted-var</t>
  </si>
  <si>
    <t>2737471695.fna_vs_PTZN.mum.bam.sorted</t>
  </si>
  <si>
    <t>2737471695.fna_vs_PTZN.mum.bam.sorted-var</t>
  </si>
  <si>
    <t>2737471695.fna_vs_PTZO.mum.bam.sorted</t>
  </si>
  <si>
    <t>2737471695.fna_vs_PTZO.mum.bam.sorted-var</t>
  </si>
  <si>
    <t>2737471695.fna_vs_PTZP.mum.bam.sorted</t>
  </si>
  <si>
    <t>2737471695.fna_vs_PTZP.mum.bam.sorted-var</t>
  </si>
  <si>
    <t>2737471695.fna_vs_PTZS.mum.bam.sorted</t>
  </si>
  <si>
    <t>2737471695.fna_vs_PTZS.mum.bam.sorted-var</t>
  </si>
  <si>
    <t>2737471695.fna_vs_PTZT.mum.bam.sorted</t>
  </si>
  <si>
    <t>2737471695.fna_vs_PTZT.mum.bam.sorted-var</t>
  </si>
  <si>
    <t>2737471695.fna_vs_PTZU.mum.bam.sorted</t>
  </si>
  <si>
    <t>2737471695.fna_vs_PTZU.mum.bam.sorted-var</t>
  </si>
  <si>
    <t>2737471695.fna_vs_PTZW.mum.bam.sorted</t>
  </si>
  <si>
    <t>2737471695.fna_vs_PTZW.mum.bam.sorted-var</t>
  </si>
  <si>
    <t>2737471695.fna_vs_PTZX.mum.bam.sorted</t>
  </si>
  <si>
    <t>2737471695.fna_vs_PTZX.mum.bam.sorted-var</t>
  </si>
  <si>
    <t>2737471695.fna_vs_PTZY.mum.bam.sorted</t>
  </si>
  <si>
    <t>2737471695.fna_vs_PTZY.mum.bam.sorted-var</t>
  </si>
  <si>
    <t>2737471695.fna_vs_PTZZ.mum.bam.sorted</t>
  </si>
  <si>
    <t>2737471695.fna_vs_PTZZ.mum.bam.sorted-var</t>
  </si>
  <si>
    <t>2737471695.fna_vs_PUAA.mum.bam.sorted</t>
  </si>
  <si>
    <t>2737471695.fna_vs_PUAA.mum.bam.sorted-var</t>
  </si>
  <si>
    <t>2737471695.fna_vs_PUAB.mum.bam.sorted</t>
  </si>
  <si>
    <t>2737471695.fna_vs_PUAB.mum.bam.sorted-var</t>
  </si>
  <si>
    <t>2737471695.fna_vs_PUAC.mum.bam.sorted</t>
  </si>
  <si>
    <t>2737471695.fna_vs_PUAC.mum.bam.sorted-var</t>
  </si>
  <si>
    <t>2737471695.fna_vs_PUAG.mum.bam.sorted</t>
  </si>
  <si>
    <t>2737471695.fna_vs_PUAG.mum.bam.sorted-var</t>
  </si>
  <si>
    <t>2737471695.fna_vs_PUAH.mum.bam.sorted</t>
  </si>
  <si>
    <t>2737471695.fna_vs_PUAH.mum.bam.sorted-var</t>
  </si>
  <si>
    <t>2737471695.fna_vs_PUAN.mum.bam.sorted</t>
  </si>
  <si>
    <t>2737471695.fna_vs_PUAN.mum.bam.sorted-var</t>
  </si>
  <si>
    <t>2737471695.fna_vs_PUAO.mum.bam.sorted</t>
  </si>
  <si>
    <t>2737471695.fna_vs_PUAO.mum.bam.sorted-var</t>
  </si>
  <si>
    <t>2737471695.fna_vs_PUAP.mum.bam.sorted</t>
  </si>
  <si>
    <t>2737471695.fna_vs_PUAP.mum.bam.sorted-var</t>
  </si>
  <si>
    <t>2737471695.fna_vs_PUAS.mum.bam.sorted</t>
  </si>
  <si>
    <t>2737471695.fna_vs_PUAS.mum.bam.sorted-var</t>
  </si>
  <si>
    <t>2737471695.fna_vs_PUAT.mum.bam.sorted</t>
  </si>
  <si>
    <t>2737471695.fna_vs_PUAT.mum.bam.sorted-var</t>
  </si>
  <si>
    <t>2737471695.fna_vs_PUAU.mum.bam.sorted</t>
  </si>
  <si>
    <t>2737471695.fna_vs_PUAU.mum.bam.sorted-var</t>
  </si>
  <si>
    <t>2737471695.fna_vs_PUAW.mum.bam.sorted</t>
  </si>
  <si>
    <t>2737471695.fna_vs_PUAW.mum.bam.sorted-var</t>
  </si>
  <si>
    <t>2737471695.fna_vs_PUAX.mum.bam.sorted</t>
  </si>
  <si>
    <t>2737471695.fna_vs_PUAX.mum.bam.sorted-var</t>
  </si>
  <si>
    <t>2737471695.fna_vs_PUAY.mum.bam.sorted</t>
  </si>
  <si>
    <t>2737471695.fna_vs_PUAY.mum.bam.sorted-var</t>
  </si>
  <si>
    <t>2737471695.fna_vs_PUAZ.mum.bam.sorted</t>
  </si>
  <si>
    <t>2737471695.fna_vs_PUAZ.mum.bam.sorted-var</t>
  </si>
  <si>
    <t>2737471695.fna_vs_PUBA.mum.bam.sorted</t>
  </si>
  <si>
    <t>2737471695.fna_vs_PUBA.mum.bam.sorted-var</t>
  </si>
  <si>
    <t>2737471695.fna_vs_PUBB.mum.bam.sorted</t>
  </si>
  <si>
    <t>2737471695.fna_vs_PUBB.mum.bam.sorted-var</t>
  </si>
  <si>
    <t>2737471695.fna_vs_PUBC.mum.bam.sorted</t>
  </si>
  <si>
    <t>2737471695.fna_vs_PUBC.mum.bam.sorted-var</t>
  </si>
  <si>
    <t>2737471695.fna_vs_PUBG.mum.bam.sorted</t>
  </si>
  <si>
    <t>2737471695.fna_vs_PUBG.mum.bam.sorted-var</t>
  </si>
  <si>
    <t>2737471695.fna_vs_PUBH.mum.bam.sorted</t>
  </si>
  <si>
    <t>2737471695.fna_vs_PUBH.mum.bam.sorted-var</t>
  </si>
  <si>
    <t>2737471695.fna_vs_PUBN.mum.bam.sorted</t>
  </si>
  <si>
    <t>2737471695.fna_vs_PUBN.mum.bam.sorted-var</t>
  </si>
  <si>
    <t>2737471695.fna_vs_PUBO.mum.bam.sorted</t>
  </si>
  <si>
    <t>2737471695.fna_vs_PUBO.mum.bam.sorted-var</t>
  </si>
  <si>
    <t>2737471695.fna_vs_PUBP.mum.bam.sorted</t>
  </si>
  <si>
    <t>2737471695.fna_vs_PUBP.mum.bam.sorted-var</t>
  </si>
  <si>
    <t>2737471695.fna_vs_PUBS.mum.bam.sorted</t>
  </si>
  <si>
    <t>2737471695.fna_vs_PUBS.mum.bam.sorted-var</t>
  </si>
  <si>
    <t>2737471695.fna_vs_PUBT.mum.bam.sorted</t>
  </si>
  <si>
    <t>2737471695.fna_vs_PUBT.mum.bam.sorted-var</t>
  </si>
  <si>
    <t>2737471695.fna_vs_PUBU.mum.bam.sorted</t>
  </si>
  <si>
    <t>2737471695.fna_vs_PUBU.mum.bam.sorted-var</t>
  </si>
  <si>
    <t>Ga0191879_1001 Betaproteobacteria bacterium JGI_MCM14ME238 (unscreened) : Ga0191879_1001</t>
  </si>
  <si>
    <t>Ga0191879_1002 Betaproteobacteria bacterium JGI_MCM14ME238 (unscreened) : Ga0191879_1002</t>
  </si>
  <si>
    <t>Ga0191879_1003 Betaproteobacteria bacterium JGI_MCM14ME238 (unscreened) : Ga0191879_1003</t>
  </si>
  <si>
    <t>Ga0191879_1004 Betaproteobacteria bacterium JGI_MCM14ME238 (unscreened) : Ga0191879_1004</t>
  </si>
  <si>
    <t>Ga0191879_1005 Betaproteobacteria bacterium JGI_MCM14ME238 (unscreened) : Ga0191879_1005</t>
  </si>
  <si>
    <t>Ga0191879_1006 Betaproteobacteria bacterium JGI_MCM14ME238 (unscreened) : Ga0191879_1006</t>
  </si>
  <si>
    <t>Ga0191879_1007 Betaproteobacteria bacterium JGI_MCM14ME238 (unscreened) : Ga0191879_1007</t>
  </si>
  <si>
    <t>Ga0191879_1008 Betaproteobacteria bacterium JGI_MCM14ME238 (unscreened) : Ga0191879_1008</t>
  </si>
  <si>
    <t>Ga0191879_1009 Betaproteobacteria bacterium JGI_MCM14ME238 (unscreened) : Ga0191879_1009</t>
  </si>
  <si>
    <t>Ga0191879_1010 Betaproteobacteria bacterium JGI_MCM14ME238 (unscreened) : Ga0191879_1010</t>
  </si>
  <si>
    <t>Ga0191879_1011 Betaproteobacteria bacterium JGI_MCM14ME238 (unscreened) : Ga0191879_1011</t>
  </si>
  <si>
    <t>Ga0191879_1012 Betaproteobacteria bacterium JGI_MCM14ME238 (unscreened) : Ga0191879_1012</t>
  </si>
  <si>
    <t>Ga0191879_1013 Betaproteobacteria bacterium JGI_MCM14ME238 (unscreened) : Ga0191879_1013</t>
  </si>
  <si>
    <t>Ga0191879_1014 Betaproteobacteria bacterium JGI_MCM14ME238 (unscreened) : Ga0191879_1014</t>
  </si>
  <si>
    <t>Ga0191879_1015 Betaproteobacteria bacterium JGI_MCM14ME238 (unscreened) : Ga0191879_1015</t>
  </si>
  <si>
    <t>Ga0191879_1016 Betaproteobacteria bacterium JGI_MCM14ME238 (unscreened) : Ga0191879_1016</t>
  </si>
  <si>
    <t>Ga0191879_1017 Betaproteobacteria bacterium JGI_MCM14ME238 (unscreened) : Ga0191879_1017</t>
  </si>
  <si>
    <t>Ga0191879_1018 Betaproteobacteria bacterium JGI_MCM14ME238 (unscreened) : Ga0191879_1018</t>
  </si>
  <si>
    <t>Ga0191879_1019 Betaproteobacteria bacterium JGI_MCM14ME238 (unscreened) : Ga0191879_1019</t>
  </si>
  <si>
    <t>Ga0191879_1020 Betaproteobacteria bacterium JGI_MCM14ME238 (unscreened) : Ga0191879_1020</t>
  </si>
  <si>
    <t>Ga0191879_1021 Betaproteobacteria bacterium JGI_MCM14ME238 (unscreened) : Ga0191879_1021</t>
  </si>
  <si>
    <t>Ga0191879_1022 Betaproteobacteria bacterium JGI_MCM14ME238 (unscreened) : Ga0191879_1022</t>
  </si>
  <si>
    <t>Ga0191879_1023 Betaproteobacteria bacterium JGI_MCM14ME238 (unscreened) : Ga0191879_1023</t>
  </si>
  <si>
    <t>Ga0191879_1024 Betaproteobacteria bacterium JGI_MCM14ME238 (unscreened) : Ga0191879_1024</t>
  </si>
  <si>
    <t>Ga0191879_1025 Betaproteobacteria bacterium JGI_MCM14ME238 (unscreened) : Ga0191879_1025</t>
  </si>
  <si>
    <t>Ga0191879_1026 Betaproteobacteria bacterium JGI_MCM14ME238 (unscreened) : Ga0191879_1026</t>
  </si>
  <si>
    <t>Ga0191879_1027 Betaproteobacteria bacterium JGI_MCM14ME238 (unscreened) : Ga0191879_1027</t>
  </si>
  <si>
    <t>Ga0191879_1028 Betaproteobacteria bacterium JGI_MCM14ME238 (unscreened) : Ga0191879_1028</t>
  </si>
  <si>
    <t>Ga0191879_1029 Betaproteobacteria bacterium JGI_MCM14ME238 (unscreened) : Ga0191879_1029</t>
  </si>
  <si>
    <t>Ga0191879_1030 Betaproteobacteria bacterium JGI_MCM14ME238 (unscreened) : Ga0191879_1030</t>
  </si>
  <si>
    <t>Ga0191879_1031 Betaproteobacteria bacterium JGI_MCM14ME238 (unscreened) : Ga0191879_1031</t>
  </si>
  <si>
    <t>Ga0191879_1032 Betaproteobacteria bacterium JGI_MCM14ME238 (unscreened) : Ga0191879_1032</t>
  </si>
  <si>
    <t>Ga0191879_1033 Betaproteobacteria bacterium JGI_MCM14ME238 (unscreened) : Ga0191879_1033</t>
  </si>
  <si>
    <t>Ga0191879_1034 Betaproteobacteria bacterium JGI_MCM14ME238 (unscreened) : Ga0191879_1034</t>
  </si>
  <si>
    <t>Ga0191879_1035 Betaproteobacteria bacterium JGI_MCM14ME238 (unscreened) : Ga0191879_1035</t>
  </si>
  <si>
    <t>Ga0191879_1036 Betaproteobacteria bacterium JGI_MCM14ME238 (unscreened) : Ga0191879_1036</t>
  </si>
  <si>
    <t>Ga0191879_1037 Betaproteobacteria bacterium JGI_MCM14ME238 (unscreened) : Ga0191879_1037</t>
  </si>
  <si>
    <t>Ga0191879_1038 Betaproteobacteria bacterium JGI_MCM14ME238 (unscreened) : Ga0191879_1038</t>
  </si>
  <si>
    <t>Ga0191879_1039 Betaproteobacteria bacterium JGI_MCM14ME238 (unscreened) : Ga0191879_1039</t>
  </si>
  <si>
    <t>Ga0191879_1040 Betaproteobacteria bacterium JGI_MCM14ME238 (unscreened) : Ga0191879_1040</t>
  </si>
  <si>
    <t>Ga0191879_1041 Betaproteobacteria bacterium JGI_MCM14ME238 (unscreened) : Ga0191879_1041</t>
  </si>
  <si>
    <t>Ga0191879_1042 Betaproteobacteria bacterium JGI_MCM14ME238 (unscreened) : Ga0191879_1042</t>
  </si>
  <si>
    <t>Ga0191879_1043 Betaproteobacteria bacterium JGI_MCM14ME238 (unscreened) : Ga0191879_1043</t>
  </si>
  <si>
    <t>Ga0191879_1044 Betaproteobacteria bacterium JGI_MCM14ME238 (unscreened) : Ga0191879_1044</t>
  </si>
  <si>
    <t>Ga0191879_1045 Betaproteobacteria bacterium JGI_MCM14ME238 (unscreened) : Ga0191879_1045</t>
  </si>
  <si>
    <t>Ga0191879_1046 Betaproteobacteria bacterium JGI_MCM14ME238 (unscreened) : Ga0191879_1046</t>
  </si>
  <si>
    <t>Ga0191879_1047 Betaproteobacteria bacterium JGI_MCM14ME238 (unscreened) : Ga0191879_1047</t>
  </si>
  <si>
    <t>Ga0191879_1048 Betaproteobacteria bacterium JGI_MCM14ME238 (unscreened) : Ga0191879_1048</t>
  </si>
  <si>
    <t>Ga0191879_1049 Betaproteobacteria bacterium JGI_MCM14ME238 (unscreened) : Ga0191879_1049</t>
  </si>
  <si>
    <t>Ga0191879_1050 Betaproteobacteria bacterium JGI_MCM14ME238 (unscreened) : Ga0191879_1050</t>
  </si>
  <si>
    <t>Ga0191879_1051 Betaproteobacteria bacterium JGI_MCM14ME238 (unscreened) : Ga0191879_1051</t>
  </si>
  <si>
    <t>Ga0191879_1052 Betaproteobacteria bacterium JGI_MCM14ME238 (unscreened) : Ga0191879_1052</t>
  </si>
  <si>
    <t>Ga0191879_1053 Betaproteobacteria bacterium JGI_MCM14ME238 (unscreened) : Ga0191879_1053</t>
  </si>
  <si>
    <t>Ga0191879_1054 Betaproteobacteria bacterium JGI_MCM14ME238 (unscreened) : Ga0191879_1054</t>
  </si>
  <si>
    <t>Ga0191879_1055 Betaproteobacteria bacterium JGI_MCM14ME238 (unscreened) : Ga0191879_1055</t>
  </si>
  <si>
    <t>Ga0191879_1056 Betaproteobacteria bacterium JGI_MCM14ME238 (unscreened) : Ga0191879_1056</t>
  </si>
  <si>
    <t>Ga0191879_1057 Betaproteobacteria bacterium JGI_MCM14ME238 (unscreened) : Ga0191879_1057</t>
  </si>
  <si>
    <t>Ga0191879_1058 Betaproteobacteria bacterium JGI_MCM14ME238 (unscreened) : Ga0191879_1058</t>
  </si>
  <si>
    <t>Ga0191879_1059 Betaproteobacteria bacterium JGI_MCM14ME238 (unscreened) : Ga0191879_1059</t>
  </si>
  <si>
    <t>Ga0191879_1060 Betaproteobacteria bacterium JGI_MCM14ME238 (unscreened) : Ga0191879_1060</t>
  </si>
  <si>
    <t>Ga0191879_1061 Betaproteobacteria bacterium JGI_MCM14ME238 (unscreened) : Ga0191879_1061</t>
  </si>
  <si>
    <t>Ga0191879_1062 Betaproteobacteria bacterium JGI_MCM14ME238 (unscreened) : Ga0191879_1062</t>
  </si>
  <si>
    <t>Ga0191879_1063 Betaproteobacteria bacterium JGI_MCM14ME238 (unscreened) : Ga0191879_1063</t>
  </si>
  <si>
    <t>Ga0191879_1064 Betaproteobacteria bacterium JGI_MCM14ME238 (unscreened) : Ga0191879_1064</t>
  </si>
  <si>
    <t>Ga0191879_1065 Betaproteobacteria bacterium JGI_MCM14ME238 (unscreened) : Ga0191879_1065</t>
  </si>
  <si>
    <t>Ga0191879_1066 Betaproteobacteria bacterium JGI_MCM14ME238 (unscreened) : Ga0191879_1066</t>
  </si>
  <si>
    <t>Ga0191879_1067 Betaproteobacteria bacterium JGI_MCM14ME238 (unscreened) : Ga0191879_1067</t>
  </si>
  <si>
    <t>Ga0191879_1068 Betaproteobacteria bacterium JGI_MCM14ME238 (unscreened) : Ga0191879_1068</t>
  </si>
  <si>
    <t>Ga0191879_1069 Betaproteobacteria bacterium JGI_MCM14ME238 (unscreened) : Ga0191879_1069</t>
  </si>
  <si>
    <t>Ga0191879_1070 Betaproteobacteria bacterium JGI_MCM14ME238 (unscreened) : Ga0191879_1070</t>
  </si>
  <si>
    <t>Ga0191879_1071 Betaproteobacteria bacterium JGI_MCM14ME238 (unscreened) : Ga0191879_1071</t>
  </si>
  <si>
    <t>Ga0191879_1072 Betaproteobacteria bacterium JGI_MCM14ME238 (unscreened) : Ga0191879_1072</t>
  </si>
  <si>
    <t>Ga0191879_1073 Betaproteobacteria bacterium JGI_MCM14ME238 (unscreened) : Ga0191879_1073</t>
  </si>
  <si>
    <t>Ga0191879_1074 Betaproteobacteria bacterium JGI_MCM14ME238 (unscreened) : Ga0191879_1074</t>
  </si>
  <si>
    <t>Ga0191879_1075 Betaproteobacteria bacterium JGI_MCM14ME238 (unscreened) : Ga0191879_1075</t>
  </si>
  <si>
    <t>Ga0191879_1076 Betaproteobacteria bacterium JGI_MCM14ME238 (unscreened) : Ga0191879_1076</t>
  </si>
  <si>
    <t>Ga0191879_1077 Betaproteobacteria bacterium JGI_MCM14ME238 (unscreened) : Ga0191879_1077</t>
  </si>
  <si>
    <t>Ga0191879_1078 Betaproteobacteria bacterium JGI_MCM14ME238 (unscreened) : Ga0191879_1078</t>
  </si>
  <si>
    <t>Ga0191879_1079 Betaproteobacteria bacterium JGI_MCM14ME238 (unscreened) : Ga0191879_1079</t>
  </si>
  <si>
    <t>Ga0191879_1080 Betaproteobacteria bacterium JGI_MCM14ME238 (unscreened) : Ga0191879_1080</t>
  </si>
  <si>
    <t>Ga0191879_1081 Betaproteobacteria bacterium JGI_MCM14ME238 (unscreened) : Ga0191879_1081</t>
  </si>
  <si>
    <t>Ga0191879_1082 Betaproteobacteria bacterium JGI_MCM14ME238 (unscreened) : Ga0191879_1082</t>
  </si>
  <si>
    <t>Ga0191879_1083 Betaproteobacteria bacterium JGI_MCM14ME238 (unscreened) : Ga0191879_1083</t>
  </si>
  <si>
    <t>Ga0191879_1084 Betaproteobacteria bacterium JGI_MCM14ME238 (unscreened) : Ga0191879_1084</t>
  </si>
  <si>
    <t>Ga0191879_1085 Betaproteobacteria bacterium JGI_MCM14ME238 (unscreened) : Ga0191879_1085</t>
  </si>
  <si>
    <t>Ga0191879_1086 Betaproteobacteria bacterium JGI_MCM14ME238 (unscreened) : Ga0191879_1086</t>
  </si>
  <si>
    <t>Ga0191879_1087 Betaproteobacteria bacterium JGI_MCM14ME238 (unscreened) : Ga0191879_1087</t>
  </si>
  <si>
    <t>Ga0191879_1088 Betaproteobacteria bacterium JGI_MCM14ME238 (unscreened) : Ga0191879_1088</t>
  </si>
  <si>
    <t>Ga0191879_1089 Betaproteobacteria bacterium JGI_MCM14ME238 (unscreened) : Ga0191879_1089</t>
  </si>
  <si>
    <t>Ga0191879_1090 Betaproteobacteria bacterium JGI_MCM14ME238 (unscreened) : Ga0191879_1090</t>
  </si>
  <si>
    <t>Ga0191879_1091 Betaproteobacteria bacterium JGI_MCM14ME238 (unscreened) : Ga0191879_1091</t>
  </si>
  <si>
    <t>Ga0191879_1092 Betaproteobacteria bacterium JGI_MCM14ME238 (unscreened) : Ga0191879_1092</t>
  </si>
  <si>
    <t>Ga0191879_1093 Betaproteobacteria bacterium JGI_MCM14ME238 (unscreened) : Ga0191879_1093</t>
  </si>
  <si>
    <t>Ga0191879_1094 Betaproteobacteria bacterium JGI_MCM14ME238 (unscreened) : Ga0191879_1094</t>
  </si>
  <si>
    <t>Ga0191879_1095 Betaproteobacteria bacterium JGI_MCM14ME238 (unscreened) : Ga0191879_1095</t>
  </si>
  <si>
    <t>Ga0191879_1096 Betaproteobacteria bacterium JGI_MCM14ME238 (unscreened) : Ga0191879_1096</t>
  </si>
  <si>
    <t>Ga0191879_1097 Betaproteobacteria bacterium JGI_MCM14ME238 (unscreened) : Ga0191879_1097</t>
  </si>
  <si>
    <t>Ga0191879_1098 Betaproteobacteria bacterium JGI_MCM14ME238 (unscreened) : Ga0191879_1098</t>
  </si>
  <si>
    <t>Ga0191879_1099 Betaproteobacteria bacterium JGI_MCM14ME238 (unscreened) : Ga0191879_1099</t>
  </si>
  <si>
    <t>Ga0191879_1100 Betaproteobacteria bacterium JGI_MCM14ME238 (unscreened) : Ga0191879_1100</t>
  </si>
  <si>
    <t>Ga0191879_1101 Betaproteobacteria bacterium JGI_MCM14ME238 (unscreened) : Ga0191879_1101</t>
  </si>
  <si>
    <t>Ga0191879_1102 Betaproteobacteria bacterium JGI_MCM14ME238 (unscreened) : Ga0191879_1102</t>
  </si>
  <si>
    <t>Ga0191879_1103 Betaproteobacteria bacterium JGI_MCM14ME238 (unscreened) : Ga0191879_1103</t>
  </si>
  <si>
    <t>Ga0191879_1104 Betaproteobacteria bacterium JGI_MCM14ME238 (unscreened) : Ga0191879_1104</t>
  </si>
  <si>
    <t>Ga0191879_1105 Betaproteobacteria bacterium JGI_MCM14ME238 (unscreened) : Ga0191879_1105</t>
  </si>
  <si>
    <t>Ga0191879_1106 Betaproteobacteria bacterium JGI_MCM14ME238 (unscreened) : Ga0191879_1106</t>
  </si>
  <si>
    <t>Ga0191879_1107 Betaproteobacteria bacterium JGI_MCM14ME238 (unscreened) : Ga0191879_1107</t>
  </si>
  <si>
    <t>Ga0191879_1108 Betaproteobacteria bacterium JGI_MCM14ME238 (unscreened) : Ga0191879_1108</t>
  </si>
  <si>
    <t>Ga0191879_1109 Betaproteobacteria bacterium JGI_MCM14ME238 (unscreened) : Ga0191879_1109</t>
  </si>
  <si>
    <t>Ga0191879_1110 Betaproteobacteria bacterium JGI_MCM14ME238 (unscreened) : Ga0191879_1110</t>
  </si>
  <si>
    <t>Ga0191879_1111 Betaproteobacteria bacterium JGI_MCM14ME238 (unscreened) : Ga0191879_1111</t>
  </si>
  <si>
    <t>Ga0191879_1112 Betaproteobacteria bacterium JGI_MCM14ME238 (unscreened) : Ga0191879_1112</t>
  </si>
  <si>
    <t>Ga0191879_1113 Betaproteobacteria bacterium JGI_MCM14ME238 (unscreened) : Ga0191879_1113</t>
  </si>
  <si>
    <t>Ga0191879_1114 Betaproteobacteria bacterium JGI_MCM14ME238 (unscreened) : Ga0191879_1114</t>
  </si>
  <si>
    <t>Ga0191879_1115 Betaproteobacteria bacterium JGI_MCM14ME238 (unscreened) : Ga0191879_1115</t>
  </si>
  <si>
    <t>Ga0191879_1116 Betaproteobacteria bacterium JGI_MCM14ME238 (unscreened) : Ga0191879_1116</t>
  </si>
  <si>
    <t>Ga0191879_1117 Betaproteobacteria bacterium JGI_MCM14ME238 (unscreened) : Ga0191879_1117</t>
  </si>
  <si>
    <t>Ga0191879_1118 Betaproteobacteria bacterium JGI_MCM14ME238 (unscreened) : Ga0191879_1118</t>
  </si>
  <si>
    <t>Ga0191879_1119 Betaproteobacteria bacterium JGI_MCM14ME238 (unscreened) : Ga0191879_1119</t>
  </si>
  <si>
    <t>Ga0191879_1120 Betaproteobacteria bacterium JGI_MCM14ME238 (unscreened) : Ga0191879_1120</t>
  </si>
  <si>
    <t>Ga0191879_1121 Betaproteobacteria bacterium JGI_MCM14ME238 (unscreened) : Ga0191879_1121</t>
  </si>
  <si>
    <t>Ga0191879_1122 Betaproteobacteria bacterium JGI_MCM14ME238 (unscreened) : Ga0191879_1122</t>
  </si>
  <si>
    <t>Ga0191879_1123 Betaproteobacteria bacterium JGI_MCM14ME238 (unscreened) : Ga0191879_1123</t>
  </si>
  <si>
    <t>Ga0191879_1124 Betaproteobacteria bacterium JGI_MCM14ME238 (unscreened) : Ga0191879_1124</t>
  </si>
  <si>
    <t>Ga0191879_1125 Betaproteobacteria bacterium JGI_MCM14ME238 (unscreened) : Ga0191879_1125</t>
  </si>
  <si>
    <t>Ga0191879_1126 Betaproteobacteria bacterium JGI_MCM14ME238 (unscreened) : Ga0191879_1126</t>
  </si>
  <si>
    <t>Ga0191879_1127 Betaproteobacteria bacterium JGI_MCM14ME238 (unscreened) : Ga0191879_1127</t>
  </si>
  <si>
    <t>Ga0191879_1128 Betaproteobacteria bacterium JGI_MCM14ME238 (unscreened) : Ga0191879_1128</t>
  </si>
  <si>
    <t>Ga0191879_1129 Betaproteobacteria bacterium JGI_MCM14ME238 (unscreened) : Ga0191879_1129</t>
  </si>
  <si>
    <t>Ga0191879_1130 Betaproteobacteria bacterium JGI_MCM14ME238 (unscreened) : Ga0191879_1130</t>
  </si>
  <si>
    <t>Ga0191879_1131 Betaproteobacteria bacterium JGI_MCM14ME238 (unscreened) : Ga0191879_1131</t>
  </si>
  <si>
    <t>Ga0191879_1132 Betaproteobacteria bacterium JGI_MCM14ME238 (unscreened) : Ga0191879_1132</t>
  </si>
  <si>
    <t>Ga0191879_1133 Betaproteobacteria bacterium JGI_MCM14ME238 (unscreened) : Ga0191879_1133</t>
  </si>
  <si>
    <t>Ga0191879_1134 Betaproteobacteria bacterium JGI_MCM14ME238 (unscreened) : Ga0191879_1134</t>
  </si>
  <si>
    <t>Ga0191879_1135 Betaproteobacteria bacterium JGI_MCM14ME238 (unscreened) : Ga0191879_1135</t>
  </si>
  <si>
    <t>Ga0191879_1136 Betaproteobacteria bacterium JGI_MCM14ME238 (unscreened) : Ga0191879_1136</t>
  </si>
  <si>
    <t>Ga0191879_1137 Betaproteobacteria bacterium JGI_MCM14ME238 (unscreened) : Ga0191879_1137</t>
  </si>
  <si>
    <t>Library_ID</t>
  </si>
  <si>
    <t>Sample_Name</t>
  </si>
  <si>
    <t>GOLD_Seq_Project_ID</t>
  </si>
  <si>
    <t>IMG_Genome_ID_Orig_Assembly</t>
  </si>
  <si>
    <t>Input_Seq_Proj_ID</t>
  </si>
  <si>
    <t>Date</t>
  </si>
  <si>
    <t>Year</t>
  </si>
  <si>
    <t>Day</t>
  </si>
  <si>
    <t>Month</t>
  </si>
  <si>
    <t>IMG_Genome_ID_Spades</t>
  </si>
  <si>
    <t>Gold_Analysis_Project_ID_Spades</t>
  </si>
  <si>
    <t>JAMO_ID_Assembly_fna_Spades</t>
  </si>
  <si>
    <t>CSNA</t>
  </si>
  <si>
    <t>MEDH26JUN2008</t>
  </si>
  <si>
    <t>Gp0054332</t>
  </si>
  <si>
    <t>Ga0208053</t>
  </si>
  <si>
    <t>59b28c367ded5e2f1867457d</t>
  </si>
  <si>
    <t>CXSP</t>
  </si>
  <si>
    <t>MEDH9JUL2008</t>
  </si>
  <si>
    <t>Gp0055025</t>
  </si>
  <si>
    <t>Ga0207911</t>
  </si>
  <si>
    <t>59b1c7197ded5e536217ff8a</t>
  </si>
  <si>
    <t>CSCX</t>
  </si>
  <si>
    <t>MEDH18JUL2008</t>
  </si>
  <si>
    <t>Gp0055064</t>
  </si>
  <si>
    <t>Ga0207940</t>
  </si>
  <si>
    <t>59b23acd7ded5e2f186743bd</t>
  </si>
  <si>
    <t>CSNB</t>
  </si>
  <si>
    <t>MEDH19JUL2008</t>
  </si>
  <si>
    <t>Gp0055063</t>
  </si>
  <si>
    <t>Ga0207941</t>
  </si>
  <si>
    <t>59b2211c7ded5e2f186742ff</t>
  </si>
  <si>
    <t>CXPP</t>
  </si>
  <si>
    <t>MEDH21JUL2008</t>
  </si>
  <si>
    <t>Gp0055031</t>
  </si>
  <si>
    <t>Ga0208050</t>
  </si>
  <si>
    <t>59b1e28b7ded5e5362180168</t>
  </si>
  <si>
    <t>CSGH</t>
  </si>
  <si>
    <t>MEDH23JUL2008</t>
  </si>
  <si>
    <t>Gp0055062</t>
  </si>
  <si>
    <t>Ga0208051</t>
  </si>
  <si>
    <t>59b1cfeb7ded5e5362180040</t>
  </si>
  <si>
    <t>CXSC</t>
  </si>
  <si>
    <t>MEDH30JUL2008</t>
  </si>
  <si>
    <t>Gp0054389</t>
  </si>
  <si>
    <t>Ga0208082</t>
  </si>
  <si>
    <t>59b251587ded5e2f18674487</t>
  </si>
  <si>
    <t>CXSH</t>
  </si>
  <si>
    <t>MEDH05AUG2008</t>
  </si>
  <si>
    <t>Gp0054400</t>
  </si>
  <si>
    <t>Ga0207418</t>
  </si>
  <si>
    <t>59b1cae97ded5e536217ffc2</t>
  </si>
  <si>
    <t>CSGT</t>
  </si>
  <si>
    <t>MEDH13AUG2008</t>
  </si>
  <si>
    <t>Gp0055024</t>
  </si>
  <si>
    <t>Ga0207935</t>
  </si>
  <si>
    <t>59b1fb277ded5e2f186740c4</t>
  </si>
  <si>
    <t>CXON</t>
  </si>
  <si>
    <t>MEDH20AUG2008</t>
  </si>
  <si>
    <t>Gp0055119</t>
  </si>
  <si>
    <t>Ga0207942</t>
  </si>
  <si>
    <t>59b237317ded5e2f1867438d</t>
  </si>
  <si>
    <t>CSHY</t>
  </si>
  <si>
    <t>MEDH27AUG2008</t>
  </si>
  <si>
    <t>Gp0055148</t>
  </si>
  <si>
    <t>Ga0208054</t>
  </si>
  <si>
    <t>59b1cb2d7ded5e536217ffe4</t>
  </si>
  <si>
    <t>CSGW</t>
  </si>
  <si>
    <t>MEDH12SEP2008</t>
  </si>
  <si>
    <t>Gp0054340</t>
  </si>
  <si>
    <t>Ga0207934</t>
  </si>
  <si>
    <t>59b24d977ded5e2f1867445f</t>
  </si>
  <si>
    <t>CXPY</t>
  </si>
  <si>
    <t>MEDH13SEPL2008</t>
  </si>
  <si>
    <t>Gp0055101</t>
  </si>
  <si>
    <t>Ga0207937</t>
  </si>
  <si>
    <t>59b226027ded5e2f18674335</t>
  </si>
  <si>
    <t>CSCW</t>
  </si>
  <si>
    <t>MEDH25SEP2008</t>
  </si>
  <si>
    <t>Gp0054390</t>
  </si>
  <si>
    <t>Ga0208052</t>
  </si>
  <si>
    <t>59b1d47b7ded5e5362180096</t>
  </si>
  <si>
    <t>CSGY</t>
  </si>
  <si>
    <t>MEDH8OCT2008</t>
  </si>
  <si>
    <t>Gp0054983</t>
  </si>
  <si>
    <t>Ga0207910</t>
  </si>
  <si>
    <t>59b1d4877ded5e53621800a7</t>
  </si>
  <si>
    <t>CXSN</t>
  </si>
  <si>
    <t>MEDH17OCT2008</t>
  </si>
  <si>
    <t>Gp0055073</t>
  </si>
  <si>
    <t>Ga0207939</t>
  </si>
  <si>
    <t>59b21c1e7ded5e2f186742be</t>
  </si>
  <si>
    <t>PTXY</t>
  </si>
  <si>
    <t>MEDH22APR2009</t>
  </si>
  <si>
    <t>Gp0055748</t>
  </si>
  <si>
    <t>Ga0208084</t>
  </si>
  <si>
    <t>59b1e6037ded5e536218018b</t>
  </si>
  <si>
    <t>PTXW</t>
  </si>
  <si>
    <t>MEDH29APR2009</t>
  </si>
  <si>
    <t>Gp0055754</t>
  </si>
  <si>
    <t>Ga0208085</t>
  </si>
  <si>
    <t>59b209967ded5e2f186741c2</t>
  </si>
  <si>
    <t>PTXS</t>
  </si>
  <si>
    <t>MEDH09JUN2009</t>
  </si>
  <si>
    <t>Gp0055755</t>
  </si>
  <si>
    <t>Ga0208086</t>
  </si>
  <si>
    <t>59b1f3ec7ded5e2f18674045</t>
  </si>
  <si>
    <t>PTZH</t>
  </si>
  <si>
    <t>MEDH18JUN2009</t>
  </si>
  <si>
    <t>Gp0055767</t>
  </si>
  <si>
    <t>Ga0208087</t>
  </si>
  <si>
    <t>59b1ebdb7ded5e2f18673fb5</t>
  </si>
  <si>
    <t>PTZG</t>
  </si>
  <si>
    <t>MEDH26JUN2009</t>
  </si>
  <si>
    <t>Gp0055768</t>
  </si>
  <si>
    <t>Ga0208088</t>
  </si>
  <si>
    <t>59b1ee317ded5e2f18673fd9</t>
  </si>
  <si>
    <t>PTZC</t>
  </si>
  <si>
    <t>MEDH07JUL2009</t>
  </si>
  <si>
    <t>Gp0055776</t>
  </si>
  <si>
    <t>Ga0208089</t>
  </si>
  <si>
    <t>59b225ac7ded5e2f18674315</t>
  </si>
  <si>
    <t>PTZB</t>
  </si>
  <si>
    <t>MEDH30JUL2009</t>
  </si>
  <si>
    <t>Gp0055777</t>
  </si>
  <si>
    <t>Ga0208090</t>
  </si>
  <si>
    <t>59b1f7117ded5e2f1867408c</t>
  </si>
  <si>
    <t>PUAA</t>
  </si>
  <si>
    <t>MEDH10AUG2009</t>
  </si>
  <si>
    <t>Gp0055792</t>
  </si>
  <si>
    <t>Ga0208091</t>
  </si>
  <si>
    <t>59b1f0037ded5e2f18673fe9</t>
  </si>
  <si>
    <t>PUAC</t>
  </si>
  <si>
    <t>MEDH26AUG2009</t>
  </si>
  <si>
    <t>Gp0055793</t>
  </si>
  <si>
    <t>Ga0208200</t>
  </si>
  <si>
    <t>59b1cff47ded5e5362180050</t>
  </si>
  <si>
    <t>PUAH</t>
  </si>
  <si>
    <t>MEDH13SEP2009</t>
  </si>
  <si>
    <t>Gp0055800</t>
  </si>
  <si>
    <t>Ga0208201</t>
  </si>
  <si>
    <t>59b1c70e7ded5e536217ff76</t>
  </si>
  <si>
    <t>PUBT</t>
  </si>
  <si>
    <t>MEDH14SEP2009</t>
  </si>
  <si>
    <t>Gp0055801</t>
  </si>
  <si>
    <t>Ga0208202</t>
  </si>
  <si>
    <t>59b1f8297ded5e2f1867409c</t>
  </si>
  <si>
    <t>PUBB</t>
  </si>
  <si>
    <t>MEDH27SEP2009</t>
  </si>
  <si>
    <t>Gp0055819</t>
  </si>
  <si>
    <t>Ga0208221</t>
  </si>
  <si>
    <t>59b288b57ded5e2f1867456d</t>
  </si>
  <si>
    <t>PUBO</t>
  </si>
  <si>
    <t>MEDH07OCT2009</t>
  </si>
  <si>
    <t>Gp0055820</t>
  </si>
  <si>
    <t>Ga0208222</t>
  </si>
  <si>
    <t>59b257c27ded5e2f186744bb</t>
  </si>
  <si>
    <t>PUBU</t>
  </si>
  <si>
    <t>MEDH26OCT2009</t>
  </si>
  <si>
    <t>Gp0055833</t>
  </si>
  <si>
    <t>Ga0208223</t>
  </si>
  <si>
    <t>59b200337ded5e2f18674146</t>
  </si>
  <si>
    <t>PUBC</t>
  </si>
  <si>
    <t>MEDH14NOV2009</t>
  </si>
  <si>
    <t>Gp0055834</t>
  </si>
  <si>
    <t>Ga0208224</t>
  </si>
  <si>
    <t>59b20e077ded5e2f18674209</t>
  </si>
  <si>
    <t>PUBA</t>
  </si>
  <si>
    <t>MEDH20APR2010</t>
  </si>
  <si>
    <t>Gp0055839</t>
  </si>
  <si>
    <t>Ga0208225</t>
  </si>
  <si>
    <t>59b1f1f57ded5e2f18674011</t>
  </si>
  <si>
    <t>CXOT</t>
  </si>
  <si>
    <t>MEDH05MAY2010</t>
  </si>
  <si>
    <t>Gp0055176</t>
  </si>
  <si>
    <t>Ga0207909</t>
  </si>
  <si>
    <t>59b282a97ded5e2f18674549</t>
  </si>
  <si>
    <t>PUBH</t>
  </si>
  <si>
    <t>MEDH18MAY2010</t>
  </si>
  <si>
    <t>Gp0055840</t>
  </si>
  <si>
    <t>Ga0208226</t>
  </si>
  <si>
    <t>59b205097ded5e2f1867419f</t>
  </si>
  <si>
    <t>CXPU</t>
  </si>
  <si>
    <t>MEDH20MAY2010</t>
  </si>
  <si>
    <t>Gp0055141</t>
  </si>
  <si>
    <t>Ga0208049</t>
  </si>
  <si>
    <t>59b1cb227ded5e536217ffd4</t>
  </si>
  <si>
    <t>PUAP</t>
  </si>
  <si>
    <t>MEDH02JUN2010</t>
  </si>
  <si>
    <t>Gp0055847</t>
  </si>
  <si>
    <t>Ga0208227</t>
  </si>
  <si>
    <t>59b2210a7ded5e2f186742df</t>
  </si>
  <si>
    <t>CXSG</t>
  </si>
  <si>
    <t>MEDH13JUN2010</t>
  </si>
  <si>
    <t>Gp0054339</t>
  </si>
  <si>
    <t>Ga0207936</t>
  </si>
  <si>
    <t>59b1f6327ded5e2f1867406c</t>
  </si>
  <si>
    <t>PTZZ</t>
  </si>
  <si>
    <t>MEDH15JUN2010</t>
  </si>
  <si>
    <t>Gp0055848</t>
  </si>
  <si>
    <t>Ga0208228</t>
  </si>
  <si>
    <t>59b217e47ded5e2f1867429b</t>
  </si>
  <si>
    <t>PUAG</t>
  </si>
  <si>
    <t>MEDH21JUN2010</t>
  </si>
  <si>
    <t>Gp0055644</t>
  </si>
  <si>
    <t>Ga0208229</t>
  </si>
  <si>
    <t>59b27b887ded5e2f18674519</t>
  </si>
  <si>
    <t>PTYC</t>
  </si>
  <si>
    <t>MEDH06JUL2010</t>
  </si>
  <si>
    <t>Gp0055645</t>
  </si>
  <si>
    <t>Ga0208230</t>
  </si>
  <si>
    <t>59b1df5d7ded5e5362180134</t>
  </si>
  <si>
    <t>PTWY</t>
  </si>
  <si>
    <t>MEDH15JUL2010</t>
  </si>
  <si>
    <t>Gp0055652</t>
  </si>
  <si>
    <t>Ga0208231</t>
  </si>
  <si>
    <t>59b2466c7ded5e2f18674413</t>
  </si>
  <si>
    <t>CSNS</t>
  </si>
  <si>
    <t>MEDH16JUL2010</t>
  </si>
  <si>
    <t>Gp0055143</t>
  </si>
  <si>
    <t>Ga0207938</t>
  </si>
  <si>
    <t>59b209aa7ded5e2f186741e2</t>
  </si>
  <si>
    <t>PTXB</t>
  </si>
  <si>
    <t>MEDH27JUL2010</t>
  </si>
  <si>
    <t>Gp0055749</t>
  </si>
  <si>
    <t>Ga0208232</t>
  </si>
  <si>
    <t>59b20e387ded5e2f18674219</t>
  </si>
  <si>
    <t>PTZP</t>
  </si>
  <si>
    <t>MEDH05AUG2010</t>
  </si>
  <si>
    <t>Gp0055750</t>
  </si>
  <si>
    <t>Ga0208233</t>
  </si>
  <si>
    <t>59b20e4f7ded5e2f18674229</t>
  </si>
  <si>
    <t>PTYH</t>
  </si>
  <si>
    <t>MEDH17AUG2010</t>
  </si>
  <si>
    <t>Gp0055756</t>
  </si>
  <si>
    <t>Ga0208234</t>
  </si>
  <si>
    <t>59b1fb1a7ded5e2f186740b4</t>
  </si>
  <si>
    <t>PTYN</t>
  </si>
  <si>
    <t>MEDH30AUG2010</t>
  </si>
  <si>
    <t>Gp0055757</t>
  </si>
  <si>
    <t>Ga0208235</t>
  </si>
  <si>
    <t>59b212cf7ded5e2f18674251</t>
  </si>
  <si>
    <t>CSGO</t>
  </si>
  <si>
    <t>MEDH31AUG2010</t>
  </si>
  <si>
    <t>Gp0055107</t>
  </si>
  <si>
    <t>Ga0208083</t>
  </si>
  <si>
    <t>59b249fb7ded5e2f18674434</t>
  </si>
  <si>
    <t>PTYS</t>
  </si>
  <si>
    <t>MEDH14SEP2010</t>
  </si>
  <si>
    <t>Gp0055769</t>
  </si>
  <si>
    <t>Ga0208326</t>
  </si>
  <si>
    <t>59b1d93a7ded5e53621800bf</t>
  </si>
  <si>
    <t>PTZS</t>
  </si>
  <si>
    <t>MEDH26SEP2010</t>
  </si>
  <si>
    <t>Gp0055770</t>
  </si>
  <si>
    <t>Ga0208327</t>
  </si>
  <si>
    <t>59b205047ded5e2f1867418f</t>
  </si>
  <si>
    <t>PUAO</t>
  </si>
  <si>
    <t>MEDH13OCT2010</t>
  </si>
  <si>
    <t>Gp0055778</t>
  </si>
  <si>
    <t>Ga0208358</t>
  </si>
  <si>
    <t>59b242df7ded5e2f186743f3</t>
  </si>
  <si>
    <t>PUAN</t>
  </si>
  <si>
    <t>MEDH29OCT2010</t>
  </si>
  <si>
    <t>Gp0055794</t>
  </si>
  <si>
    <t>Ga0208359</t>
  </si>
  <si>
    <t>59b221177ded5e2f186742ef</t>
  </si>
  <si>
    <t>PUAU</t>
  </si>
  <si>
    <t>MEDH19NOV2010</t>
  </si>
  <si>
    <t>Gp0055795</t>
  </si>
  <si>
    <t>Ga0208360</t>
  </si>
  <si>
    <t>59b23a327ded5e2f186743ad</t>
  </si>
  <si>
    <t>PUAS</t>
  </si>
  <si>
    <t>MEDH03MAY2011</t>
  </si>
  <si>
    <t>Gp0055803</t>
  </si>
  <si>
    <t>Ga0208361</t>
  </si>
  <si>
    <t>59b232417ded5e2f1867435d</t>
  </si>
  <si>
    <t>PUBS</t>
  </si>
  <si>
    <t>MEDH18MAY2011</t>
  </si>
  <si>
    <t>Gp0055804</t>
  </si>
  <si>
    <t>Ga0208362</t>
  </si>
  <si>
    <t>59b246fa7ded5e2f18674423</t>
  </si>
  <si>
    <t>PTWZ</t>
  </si>
  <si>
    <t>MEDH01JUN2011</t>
  </si>
  <si>
    <t>Gp0055821</t>
  </si>
  <si>
    <t>Ga0208363</t>
  </si>
  <si>
    <t>59b1ebb37ded5e2f18673fa5</t>
  </si>
  <si>
    <t>PTXA</t>
  </si>
  <si>
    <t>MEDH13JUN2011</t>
  </si>
  <si>
    <t>Gp0055822</t>
  </si>
  <si>
    <t>Ga0208364</t>
  </si>
  <si>
    <t>59b217cf7ded5e2f1867428b</t>
  </si>
  <si>
    <t>PTYA</t>
  </si>
  <si>
    <t>MEDH28JUN2011</t>
  </si>
  <si>
    <t>Gp0055835</t>
  </si>
  <si>
    <t>Ga0208463</t>
  </si>
  <si>
    <t>59b1e5d77ded5e536218017b</t>
  </si>
  <si>
    <t>PTYB</t>
  </si>
  <si>
    <t>MEDH12JUL2011</t>
  </si>
  <si>
    <t>Gp0055836</t>
  </si>
  <si>
    <t>Ga0208464</t>
  </si>
  <si>
    <t>59b1c7197ded5e536217ff8b</t>
  </si>
  <si>
    <t>PTYG</t>
  </si>
  <si>
    <t>MEDH25JUL2011</t>
  </si>
  <si>
    <t>Gp0055841</t>
  </si>
  <si>
    <t>Ga0208465</t>
  </si>
  <si>
    <t>59b27dca7ded5e2f18674529</t>
  </si>
  <si>
    <t>PTYP</t>
  </si>
  <si>
    <t>MEDH09AUG2011</t>
  </si>
  <si>
    <t>Gp0055842</t>
  </si>
  <si>
    <t>Ga0208481</t>
  </si>
  <si>
    <t>59b2003e7ded5e2f18674156</t>
  </si>
  <si>
    <t>PTZO</t>
  </si>
  <si>
    <t>MEDH22AUG2011</t>
  </si>
  <si>
    <t>Gp0055849</t>
  </si>
  <si>
    <t>Ga0208482</t>
  </si>
  <si>
    <t>59b204c07ded5e2f1867417f</t>
  </si>
  <si>
    <t>PTZX</t>
  </si>
  <si>
    <t>MEDH04SEP2011</t>
  </si>
  <si>
    <t>Gp0055850</t>
  </si>
  <si>
    <t>Ga0208483</t>
  </si>
  <si>
    <t>59b1d94f7ded5e53621800cf</t>
  </si>
  <si>
    <t>PTZT</t>
  </si>
  <si>
    <t>MEDH21SEP2011</t>
  </si>
  <si>
    <t>Gp0055646</t>
  </si>
  <si>
    <t>Ga0208484</t>
  </si>
  <si>
    <t>59b1eb617ded5e2f18673f95</t>
  </si>
  <si>
    <t>PTZW</t>
  </si>
  <si>
    <t>MEDH03OCT2011</t>
  </si>
  <si>
    <t>Gp0055647</t>
  </si>
  <si>
    <t>Ga0208485</t>
  </si>
  <si>
    <t>59b285177ded5e2f18674559</t>
  </si>
  <si>
    <t>PUAT</t>
  </si>
  <si>
    <t>MEDH01NOV2011</t>
  </si>
  <si>
    <t>Gp0055667</t>
  </si>
  <si>
    <t>Ga0208486</t>
  </si>
  <si>
    <t>59b2435a7ded5e2f18674403</t>
  </si>
  <si>
    <t>PUAZ</t>
  </si>
  <si>
    <t>MEDH30NOV2011</t>
  </si>
  <si>
    <t>Gp0055751</t>
  </si>
  <si>
    <t>Ga0208487</t>
  </si>
  <si>
    <t>59b212b47ded5e2f18674241</t>
  </si>
  <si>
    <t>PUAX</t>
  </si>
  <si>
    <t>MEDH05MAR2012</t>
  </si>
  <si>
    <t>Gp0055752</t>
  </si>
  <si>
    <t>Ga0208590</t>
  </si>
  <si>
    <t>59b1e6857ded5e536218019b</t>
  </si>
  <si>
    <t>PUBP</t>
  </si>
  <si>
    <t>MEDH02APR2012</t>
  </si>
  <si>
    <t>Gp0055758</t>
  </si>
  <si>
    <t>Ga0208591</t>
  </si>
  <si>
    <t>59b1d9647ded5e53621800df</t>
  </si>
  <si>
    <t>PTXH</t>
  </si>
  <si>
    <t>MEDH05MAY2012</t>
  </si>
  <si>
    <t>Gp0055759</t>
  </si>
  <si>
    <t>Ga0208592</t>
  </si>
  <si>
    <t>59b1e0017ded5e5362180145</t>
  </si>
  <si>
    <t>PTXO</t>
  </si>
  <si>
    <t>MEDH17MAY2012</t>
  </si>
  <si>
    <t>Gp0055771</t>
  </si>
  <si>
    <t>Ga0208593</t>
  </si>
  <si>
    <t>59b1f5047ded5e2f18674055</t>
  </si>
  <si>
    <t>PTXT</t>
  </si>
  <si>
    <t>MEDH02JUN2012</t>
  </si>
  <si>
    <t>Gp0055772</t>
  </si>
  <si>
    <t>Ga0208594</t>
  </si>
  <si>
    <t>59b1f2d27ded5e2f18674035</t>
  </si>
  <si>
    <t>PTYO</t>
  </si>
  <si>
    <t>MEDH08JUN2012</t>
  </si>
  <si>
    <t>Gp0055779</t>
  </si>
  <si>
    <t>Ga0208595</t>
  </si>
  <si>
    <t>59b21c267ded5e2f186742ce</t>
  </si>
  <si>
    <t>PTYW</t>
  </si>
  <si>
    <t>MEDH15JUN2012</t>
  </si>
  <si>
    <t>Gp0055780</t>
  </si>
  <si>
    <t>Ga0208596</t>
  </si>
  <si>
    <t>59b217c57ded5e2f1867427b</t>
  </si>
  <si>
    <t>PTZA</t>
  </si>
  <si>
    <t>MEDH22JUN2012</t>
  </si>
  <si>
    <t>Gp0055796</t>
  </si>
  <si>
    <t>Ga0208597</t>
  </si>
  <si>
    <t>59b24ee77ded5e2f18674473</t>
  </si>
  <si>
    <t>PTXU</t>
  </si>
  <si>
    <t>MEDH29JUN2012</t>
  </si>
  <si>
    <t>Gp0055797</t>
  </si>
  <si>
    <t>Ga0208598</t>
  </si>
  <si>
    <t>59b278d27ded5e2f18674509</t>
  </si>
  <si>
    <t>PTXP</t>
  </si>
  <si>
    <t>MEDH06JUL2012</t>
  </si>
  <si>
    <t>Gp0055805</t>
  </si>
  <si>
    <t>Ga0208599</t>
  </si>
  <si>
    <t>59b23f227ded5e2f186743df</t>
  </si>
  <si>
    <t>PTXN</t>
  </si>
  <si>
    <t>MEDH13JUL2012</t>
  </si>
  <si>
    <t>Gp0055806</t>
  </si>
  <si>
    <t>Ga0208600</t>
  </si>
  <si>
    <t>59b2373a7ded5e2f1867439d</t>
  </si>
  <si>
    <t>PTYY</t>
  </si>
  <si>
    <t>MEDH17JUL2012</t>
  </si>
  <si>
    <t>Gp0055824</t>
  </si>
  <si>
    <t>Ga0208697</t>
  </si>
  <si>
    <t>59b1f0457ded5e2f18673ff9</t>
  </si>
  <si>
    <t>PTXC</t>
  </si>
  <si>
    <t>MEDH20JUL2012</t>
  </si>
  <si>
    <t>Gp0055823</t>
  </si>
  <si>
    <t>Ga0208601</t>
  </si>
  <si>
    <t>59b212e57ded5e2f18674261</t>
  </si>
  <si>
    <t>PTYZ</t>
  </si>
  <si>
    <t>MEDH03AUG2012</t>
  </si>
  <si>
    <t>Gp0055837</t>
  </si>
  <si>
    <t>Ga0208698</t>
  </si>
  <si>
    <t>59b1cfda7ded5e536218002f</t>
  </si>
  <si>
    <t>PTYU</t>
  </si>
  <si>
    <t>MEDH17AUG2012</t>
  </si>
  <si>
    <t>Gp0055843</t>
  </si>
  <si>
    <t>Ga0208718</t>
  </si>
  <si>
    <t>59b254f27ded5e2f186744ab</t>
  </si>
  <si>
    <t>PUAB</t>
  </si>
  <si>
    <t>MEDH24AUG2012</t>
  </si>
  <si>
    <t>Gp0055844</t>
  </si>
  <si>
    <t>Ga0208719</t>
  </si>
  <si>
    <t>59b252247ded5e2f18674497</t>
  </si>
  <si>
    <t>PTZU</t>
  </si>
  <si>
    <t>MEDH31AUG2012</t>
  </si>
  <si>
    <t>Gp0055851</t>
  </si>
  <si>
    <t>Ga0208720</t>
  </si>
  <si>
    <t>59b1e00c7ded5e5362180155</t>
  </si>
  <si>
    <t>PTZY</t>
  </si>
  <si>
    <t>MEDH07SEP2012</t>
  </si>
  <si>
    <t>Gp0055852</t>
  </si>
  <si>
    <t>Ga0208721</t>
  </si>
  <si>
    <t>59b200097ded5e2f18674136</t>
  </si>
  <si>
    <t>PUBG</t>
  </si>
  <si>
    <t>MEDH13SEP2012</t>
  </si>
  <si>
    <t>Gp0055648</t>
  </si>
  <si>
    <t>Ga0208722</t>
  </si>
  <si>
    <t>59b21c147ded5e2f186742ae</t>
  </si>
  <si>
    <t>PUBN</t>
  </si>
  <si>
    <t>MEDH21SEP2012</t>
  </si>
  <si>
    <t>Gp0055649</t>
  </si>
  <si>
    <t>Ga0208723</t>
  </si>
  <si>
    <t>59b2802a7ded5e2f18674539</t>
  </si>
  <si>
    <t>PUAW</t>
  </si>
  <si>
    <t>MEDH27SEP2012</t>
  </si>
  <si>
    <t>Gp0055669</t>
  </si>
  <si>
    <t>Ga0208829</t>
  </si>
  <si>
    <t>59b1d4457ded5e5362180084</t>
  </si>
  <si>
    <t>PUAY</t>
  </si>
  <si>
    <t>MEDH08OCT2012</t>
  </si>
  <si>
    <t>Gp0055651</t>
  </si>
  <si>
    <t>Ga0208852</t>
  </si>
  <si>
    <t>59b24b9a7ded5e2f18674445</t>
  </si>
  <si>
    <t>PTXG</t>
  </si>
  <si>
    <t>MEDH12OCT2012</t>
  </si>
  <si>
    <t>Gp0055671</t>
  </si>
  <si>
    <t>Ga0208853</t>
  </si>
  <si>
    <t>59b232497ded5e2f1867436d</t>
  </si>
  <si>
    <t>PTXX</t>
  </si>
  <si>
    <t>MEDH22OCT2012</t>
  </si>
  <si>
    <t>Gp0055653</t>
  </si>
  <si>
    <t>Ga0208854</t>
  </si>
  <si>
    <t>59b1fba47ded5e2f186740d4</t>
  </si>
  <si>
    <t>PTXZ</t>
  </si>
  <si>
    <t>MEDH26OCT2012</t>
  </si>
  <si>
    <t>Gp0055673</t>
  </si>
  <si>
    <t>Ga0208855</t>
  </si>
  <si>
    <t>59b23f1a7ded5e2f186743ce</t>
  </si>
  <si>
    <t>PTYX</t>
  </si>
  <si>
    <t>MEDH05NOV2012</t>
  </si>
  <si>
    <t>Gp0055668</t>
  </si>
  <si>
    <t>Ga0208856</t>
  </si>
  <si>
    <t>59b232fa7ded5e2f1867437d</t>
  </si>
  <si>
    <t>PTYT</t>
  </si>
  <si>
    <t>MEDH09NOV2012</t>
  </si>
  <si>
    <t>Gp0055687</t>
  </si>
  <si>
    <t>Ga0208857</t>
  </si>
  <si>
    <t>59b225f67ded5e2f18674325</t>
  </si>
  <si>
    <t>PTZN</t>
  </si>
  <si>
    <t>MEDH16NOV2012</t>
  </si>
  <si>
    <t>Gp0055670</t>
  </si>
  <si>
    <t>Ga0208858</t>
  </si>
  <si>
    <t>59b209a67ded5e2f186741d2</t>
  </si>
  <si>
    <t>HZHY</t>
  </si>
  <si>
    <t>NA</t>
  </si>
  <si>
    <t>Ga0214162</t>
  </si>
  <si>
    <t>59d55b877ded5e58f983c9fd</t>
  </si>
  <si>
    <t>HZIB</t>
  </si>
  <si>
    <t>Ga0214163</t>
  </si>
  <si>
    <t>59d5abbc7ded5e58f983ce37</t>
  </si>
  <si>
    <t>HZIA</t>
  </si>
  <si>
    <t>Ga0214168</t>
  </si>
  <si>
    <t>59d5a6247ded5e58f983ce1d</t>
  </si>
  <si>
    <t>CSCW-var</t>
  </si>
  <si>
    <t>CSCX-var</t>
  </si>
  <si>
    <t>CSGH-var</t>
  </si>
  <si>
    <t>CSGO-var</t>
  </si>
  <si>
    <t>CSGT-var</t>
  </si>
  <si>
    <t>CSGW-var</t>
  </si>
  <si>
    <t>CSGY-var</t>
  </si>
  <si>
    <t>CSHY-var</t>
  </si>
  <si>
    <t>CSNA-var</t>
  </si>
  <si>
    <t>CSNB-var</t>
  </si>
  <si>
    <t>CSNS-var</t>
  </si>
  <si>
    <t>CXON-var</t>
  </si>
  <si>
    <t>CXOT-var</t>
  </si>
  <si>
    <t>CXPP-var</t>
  </si>
  <si>
    <t>CXPU-var</t>
  </si>
  <si>
    <t>CXPY-var</t>
  </si>
  <si>
    <t>CXSC-var</t>
  </si>
  <si>
    <t>CXSG-var</t>
  </si>
  <si>
    <t>CXSH-var</t>
  </si>
  <si>
    <t>CXSN-var</t>
  </si>
  <si>
    <t>CXSP-var</t>
  </si>
  <si>
    <t>HZHY-var</t>
  </si>
  <si>
    <t>HZIA-var</t>
  </si>
  <si>
    <t>HZIB-var</t>
  </si>
  <si>
    <t>PTWY-var</t>
  </si>
  <si>
    <t>PTWZ-var</t>
  </si>
  <si>
    <t>PTXA-var</t>
  </si>
  <si>
    <t>PTXB-var</t>
  </si>
  <si>
    <t>PTXC-var</t>
  </si>
  <si>
    <t>PTXG-var</t>
  </si>
  <si>
    <t>PTXH-var</t>
  </si>
  <si>
    <t>PTXN-var</t>
  </si>
  <si>
    <t>PTXO-var</t>
  </si>
  <si>
    <t>PTXP-var</t>
  </si>
  <si>
    <t>PTXS-var</t>
  </si>
  <si>
    <t>PTXT-var</t>
  </si>
  <si>
    <t>PTXU-var</t>
  </si>
  <si>
    <t>PTXW-var</t>
  </si>
  <si>
    <t>PTXX-var</t>
  </si>
  <si>
    <t>PTXY-var</t>
  </si>
  <si>
    <t>PTXZ-var</t>
  </si>
  <si>
    <t>PTYA-var</t>
  </si>
  <si>
    <t>PTYB-var</t>
  </si>
  <si>
    <t>PTYC-var</t>
  </si>
  <si>
    <t>PTYG-var</t>
  </si>
  <si>
    <t>PTYH-var</t>
  </si>
  <si>
    <t>PTYN-var</t>
  </si>
  <si>
    <t>PTYO-var</t>
  </si>
  <si>
    <t>PTYP-var</t>
  </si>
  <si>
    <t>PTYS-var</t>
  </si>
  <si>
    <t>PTYT-var</t>
  </si>
  <si>
    <t>PTYU-var</t>
  </si>
  <si>
    <t>PTYW-var</t>
  </si>
  <si>
    <t>PTYX-var</t>
  </si>
  <si>
    <t>PTYY-var</t>
  </si>
  <si>
    <t>PTYZ-var</t>
  </si>
  <si>
    <t>PTZA-var</t>
  </si>
  <si>
    <t>PTZB-var</t>
  </si>
  <si>
    <t>PTZC-var</t>
  </si>
  <si>
    <t>PTZG-var</t>
  </si>
  <si>
    <t>PTZH-var</t>
  </si>
  <si>
    <t>PTZN-var</t>
  </si>
  <si>
    <t>PTZO-var</t>
  </si>
  <si>
    <t>PTZP-var</t>
  </si>
  <si>
    <t>PTZS-var</t>
  </si>
  <si>
    <t>PTZT-var</t>
  </si>
  <si>
    <t>PTZU-var</t>
  </si>
  <si>
    <t>PTZW-var</t>
  </si>
  <si>
    <t>PTZX-var</t>
  </si>
  <si>
    <t>PTZY-var</t>
  </si>
  <si>
    <t>PTZZ-var</t>
  </si>
  <si>
    <t>PUAA-var</t>
  </si>
  <si>
    <t>PUAB-var</t>
  </si>
  <si>
    <t>PUAC-var</t>
  </si>
  <si>
    <t>PUAG-var</t>
  </si>
  <si>
    <t>PUAH-var</t>
  </si>
  <si>
    <t>PUAN-var</t>
  </si>
  <si>
    <t>PUAO-var</t>
  </si>
  <si>
    <t>PUAP-var</t>
  </si>
  <si>
    <t>PUAS-var</t>
  </si>
  <si>
    <t>PUAT-var</t>
  </si>
  <si>
    <t>PUAU-var</t>
  </si>
  <si>
    <t>PUAW-var</t>
  </si>
  <si>
    <t>PUAX-var</t>
  </si>
  <si>
    <t>PUAY-var</t>
  </si>
  <si>
    <t>PUAZ-var</t>
  </si>
  <si>
    <t>PUBA-var</t>
  </si>
  <si>
    <t>PUBB-var</t>
  </si>
  <si>
    <t>PUBC-var</t>
  </si>
  <si>
    <t>PUBG-var</t>
  </si>
  <si>
    <t>PUBH-var</t>
  </si>
  <si>
    <t>PUBN-var</t>
  </si>
  <si>
    <t>PUBO-var</t>
  </si>
  <si>
    <t>PUBP-var</t>
  </si>
  <si>
    <t>PUBS-var</t>
  </si>
  <si>
    <t>PUBT-var</t>
  </si>
  <si>
    <t>PUBU-var</t>
  </si>
  <si>
    <t>Ga0191879</t>
  </si>
  <si>
    <t>Ga0191027_101 Betaproteobacteria bacterium JGI_MCM14ME238 (contamination screened) : Ga0191027_101</t>
  </si>
  <si>
    <t>Ga0191027_102 Betaproteobacteria bacterium JGI_MCM14ME238 (contamination screened) : Ga0191027_102</t>
  </si>
  <si>
    <t>Ga0191027_103 Betaproteobacteria bacterium JGI_MCM14ME238 (contamination screened) : Ga0191027_103</t>
  </si>
  <si>
    <t>Ga0191027_104 Betaproteobacteria bacterium JGI_MCM14ME238 (contamination screened) : Ga0191027_104</t>
  </si>
  <si>
    <t>Ga0191027_105 Betaproteobacteria bacterium JGI_MCM14ME238 (contamination screened) : Ga0191027_105</t>
  </si>
  <si>
    <t>Ga0191027_106 Betaproteobacteria bacterium JGI_MCM14ME238 (contamination screened) : Ga0191027_106</t>
  </si>
  <si>
    <t>Ga0191027_107 Betaproteobacteria bacterium JGI_MCM14ME238 (contamination screened) : Ga0191027_107</t>
  </si>
  <si>
    <t>Ga0191027_108 Betaproteobacteria bacterium JGI_MCM14ME238 (contamination screened) : Ga0191027_108</t>
  </si>
  <si>
    <t>Ga0191027_109 Betaproteobacteria bacterium JGI_MCM14ME238 (contamination screened) : Ga0191027_109</t>
  </si>
  <si>
    <t>Ga0191027_110 Betaproteobacteria bacterium JGI_MCM14ME238 (contamination screened) : Ga0191027_110</t>
  </si>
  <si>
    <t>Ga0191027_111 Betaproteobacteria bacterium JGI_MCM14ME238 (contamination screened) : Ga0191027_111</t>
  </si>
  <si>
    <t>Ga0191027_112 Betaproteobacteria bacterium JGI_MCM14ME238 (contamination screened) : Ga0191027_112</t>
  </si>
  <si>
    <t>Ga0191027_113 Betaproteobacteria bacterium JGI_MCM14ME238 (contamination screened) : Ga0191027_113</t>
  </si>
  <si>
    <t>Ga0191027_114 Betaproteobacteria bacterium JGI_MCM14ME238 (contamination screened) : Ga0191027_114</t>
  </si>
  <si>
    <t>Ga0191027_115 Betaproteobacteria bacterium JGI_MCM14ME238 (contamination screened) : Ga0191027_115</t>
  </si>
  <si>
    <t>Ga0191027_116 Betaproteobacteria bacterium JGI_MCM14ME238 (contamination screened) : Ga0191027_116</t>
  </si>
  <si>
    <t>Ga0191027_117 Betaproteobacteria bacterium JGI_MCM14ME238 (contamination screened) : Ga0191027_117</t>
  </si>
  <si>
    <t>Ga0191027_118 Betaproteobacteria bacterium JGI_MCM14ME238 (contamination screened) : Ga0191027_118</t>
  </si>
  <si>
    <t>Ga0191027_119 Betaproteobacteria bacterium JGI_MCM14ME238 (contamination screened) : Ga0191027_119</t>
  </si>
  <si>
    <t>Ga0191027_120 Betaproteobacteria bacterium JGI_MCM14ME238 (contamination screened) : Ga0191027_120</t>
  </si>
  <si>
    <t>Ga0191027_121 Betaproteobacteria bacterium JGI_MCM14ME238 (contamination screened) : Ga0191027_121</t>
  </si>
  <si>
    <t>Ga0191027_122 Betaproteobacteria bacterium JGI_MCM14ME238 (contamination screened) : Ga0191027_122</t>
  </si>
  <si>
    <t>Ga0191027_123 Betaproteobacteria bacterium JGI_MCM14ME238 (contamination screened) : Ga0191027_123</t>
  </si>
  <si>
    <t>Ga0191027_124 Betaproteobacteria bacterium JGI_MCM14ME238 (contamination screened) : Ga0191027_124</t>
  </si>
  <si>
    <t>Ga0191027_125 Betaproteobacteria bacterium JGI_MCM14ME238 (contamination screened) : Ga0191027_125</t>
  </si>
  <si>
    <t>Ga0191027_126 Betaproteobacteria bacterium JGI_MCM14ME238 (contamination screened) : Ga0191027_126</t>
  </si>
  <si>
    <t>Ga0191027_127 Betaproteobacteria bacterium JGI_MCM14ME238 (contamination screened) : Ga0191027_127</t>
  </si>
  <si>
    <t>Ga0191027_128 Betaproteobacteria bacterium JGI_MCM14ME238 (contamination screened) : Ga0191027_128</t>
  </si>
  <si>
    <t>Ga0191027_129 Betaproteobacteria bacterium JGI_MCM14ME238 (contamination screened) : Ga0191027_129</t>
  </si>
  <si>
    <t>Ga0191027_130 Betaproteobacteria bacterium JGI_MCM14ME238 (contamination screened) : Ga0191027_130</t>
  </si>
  <si>
    <t>Ga0191027_131 Betaproteobacteria bacterium JGI_MCM14ME238 (contamination screened) : Ga0191027_131</t>
  </si>
  <si>
    <t>Ga0191027_132 Betaproteobacteria bacterium JGI_MCM14ME238 (contamination screened) : Ga0191027_132</t>
  </si>
  <si>
    <t>Ga0191027_133 Betaproteobacteria bacterium JGI_MCM14ME238 (contamination screened) : Ga0191027_133</t>
  </si>
  <si>
    <t>Ga0191027_134 Betaproteobacteria bacterium JGI_MCM14ME238 (contamination screened) : Ga0191027_134</t>
  </si>
  <si>
    <t>Ga0191027_135 Betaproteobacteria bacterium JGI_MCM14ME238 (contamination screened) : Ga0191027_135</t>
  </si>
  <si>
    <t>Ga0191027_136 Betaproteobacteria bacterium JGI_MCM14ME238 (contamination screened) : Ga0191027_136</t>
  </si>
  <si>
    <t>Ga0191027_137 Betaproteobacteria bacterium JGI_MCM14ME238 (contamination screened) : Ga0191027_137</t>
  </si>
  <si>
    <t>Ga0191027_138 Betaproteobacteria bacterium JGI_MCM14ME238 (contamination screened) : Ga0191027_138</t>
  </si>
  <si>
    <t>Ga0191027_139 Betaproteobacteria bacterium JGI_MCM14ME238 (contamination screened) : Ga0191027_139</t>
  </si>
  <si>
    <t>Ga0191027_140 Betaproteobacteria bacterium JGI_MCM14ME238 (contamination screened) : Ga0191027_140</t>
  </si>
  <si>
    <t>Ga0191027_141 Betaproteobacteria bacterium JGI_MCM14ME238 (contamination screened) : Ga0191027_141</t>
  </si>
  <si>
    <t>Ga0191027_142 Betaproteobacteria bacterium JGI_MCM14ME238 (contamination screened) : Ga0191027_142</t>
  </si>
  <si>
    <t>Ga0191027_143 Betaproteobacteria bacterium JGI_MCM14ME238 (contamination screened) : Ga0191027_143</t>
  </si>
  <si>
    <t>Ga0191027_144 Betaproteobacteria bacterium JGI_MCM14ME238 (contamination screened) : Ga0191027_144</t>
  </si>
  <si>
    <t>Ga0191027_145 Betaproteobacteria bacterium JGI_MCM14ME238 (contamination screened) : Ga0191027_145</t>
  </si>
  <si>
    <t>Ga0191027_146 Betaproteobacteria bacterium JGI_MCM14ME238 (contamination screened) : Ga0191027_146</t>
  </si>
  <si>
    <t>Ga0191027_147 Betaproteobacteria bacterium JGI_MCM14ME238 (contamination screened) : Ga0191027_147</t>
  </si>
  <si>
    <t>Ga0191027_148 Betaproteobacteria bacterium JGI_MCM14ME238 (contamination screened) : Ga0191027_148</t>
  </si>
  <si>
    <t>Ga0191027_149 Betaproteobacteria bacterium JGI_MCM14ME238 (contamination screened) : Ga0191027_149</t>
  </si>
  <si>
    <t>Ga0191027_150 Betaproteobacteria bacterium JGI_MCM14ME238 (contamination screened) : Ga0191027_150</t>
  </si>
  <si>
    <t>Ga0191027</t>
  </si>
  <si>
    <t>Depth.of.coverage.Ga0191027</t>
  </si>
  <si>
    <t>Depth.of.coverage.191879_plot</t>
  </si>
  <si>
    <t>Ga0191921_101 Betaproteobacteria bacterium JGI_MCM14ME279 (unscreened) : Ga0191921_101</t>
  </si>
  <si>
    <t>Ga0191921_102 Betaproteobacteria bacterium JGI_MCM14ME279 (unscreened) : Ga0191921_102</t>
  </si>
  <si>
    <t>Ga0191921_103 Betaproteobacteria bacterium JGI_MCM14ME279 (unscreened) : Ga0191921_103</t>
  </si>
  <si>
    <t>Ga0191921_104 Betaproteobacteria bacterium JGI_MCM14ME279 (unscreened) : Ga0191921_104</t>
  </si>
  <si>
    <t>Ga0191921_105 Betaproteobacteria bacterium JGI_MCM14ME279 (unscreened) : Ga0191921_105</t>
  </si>
  <si>
    <t>Ga0191921_106 Betaproteobacteria bacterium JGI_MCM14ME279 (unscreened) : Ga0191921_106</t>
  </si>
  <si>
    <t>Ga0191921_107 Betaproteobacteria bacterium JGI_MCM14ME279 (unscreened) : Ga0191921_107</t>
  </si>
  <si>
    <t>Ga0191921_108 Betaproteobacteria bacterium JGI_MCM14ME279 (unscreened) : Ga0191921_108</t>
  </si>
  <si>
    <t>Ga0191921_109 Betaproteobacteria bacterium JGI_MCM14ME279 (unscreened) : Ga0191921_109</t>
  </si>
  <si>
    <t>Ga0191921_110 Betaproteobacteria bacterium JGI_MCM14ME279 (unscreened) : Ga0191921_110</t>
  </si>
  <si>
    <t>Ga0191921_111 Betaproteobacteria bacterium JGI_MCM14ME279 (unscreened) : Ga0191921_111</t>
  </si>
  <si>
    <t>Ga0191921_112 Betaproteobacteria bacterium JGI_MCM14ME279 (unscreened) : Ga0191921_112</t>
  </si>
  <si>
    <t>Ga0191921_113 Betaproteobacteria bacterium JGI_MCM14ME279 (unscreened) : Ga0191921_113</t>
  </si>
  <si>
    <t>Ga0191921_114 Betaproteobacteria bacterium JGI_MCM14ME279 (unscreened) : Ga0191921_114</t>
  </si>
  <si>
    <t>Ga0191921_115 Betaproteobacteria bacterium JGI_MCM14ME279 (unscreened) : Ga0191921_115</t>
  </si>
  <si>
    <t>Ga0191921_116 Betaproteobacteria bacterium JGI_MCM14ME279 (unscreened) : Ga0191921_116</t>
  </si>
  <si>
    <t>Ga0191921_117 Betaproteobacteria bacterium JGI_MCM14ME279 (unscreened) : Ga0191921_117</t>
  </si>
  <si>
    <t>Ga0191921_118 Betaproteobacteria bacterium JGI_MCM14ME279 (unscreened) : Ga0191921_118</t>
  </si>
  <si>
    <t>Ga0191921_119 Betaproteobacteria bacterium JGI_MCM14ME279 (unscreened) : Ga0191921_119</t>
  </si>
  <si>
    <t>Ga0191921_120 Betaproteobacteria bacterium JGI_MCM14ME279 (unscreened) : Ga0191921_120</t>
  </si>
  <si>
    <t>Ga0191921_121 Betaproteobacteria bacterium JGI_MCM14ME279 (unscreened) : Ga0191921_121</t>
  </si>
  <si>
    <t>Ga0191921_122 Betaproteobacteria bacterium JGI_MCM14ME279 (unscreened) : Ga0191921_122</t>
  </si>
  <si>
    <t>Ga0191921_123 Betaproteobacteria bacterium JGI_MCM14ME279 (unscreened) : Ga0191921_123</t>
  </si>
  <si>
    <t>Ga0191921_124 Betaproteobacteria bacterium JGI_MCM14ME279 (unscreened) : Ga0191921_124</t>
  </si>
  <si>
    <t>Ga0191921_125 Betaproteobacteria bacterium JGI_MCM14ME279 (unscreened) : Ga0191921_125</t>
  </si>
  <si>
    <t>Ga0191921_126 Betaproteobacteria bacterium JGI_MCM14ME279 (unscreened) : Ga0191921_126</t>
  </si>
  <si>
    <t>Ga0191921_127 Betaproteobacteria bacterium JGI_MCM14ME279 (unscreened) : Ga0191921_127</t>
  </si>
  <si>
    <t>Ga0191921_128 Betaproteobacteria bacterium JGI_MCM14ME279 (unscreened) : Ga0191921_128</t>
  </si>
  <si>
    <t>Ga0191921_129 Betaproteobacteria bacterium JGI_MCM14ME279 (unscreened) : Ga0191921_129</t>
  </si>
  <si>
    <t>Ga0191921_130 Betaproteobacteria bacterium JGI_MCM14ME279 (unscreened) : Ga0191921_130</t>
  </si>
  <si>
    <t>Ga0191921_131 Betaproteobacteria bacterium JGI_MCM14ME279 (unscreened) : Ga0191921_131</t>
  </si>
  <si>
    <t>Ga0191921</t>
  </si>
  <si>
    <t>CSCWvar</t>
  </si>
  <si>
    <t>CSCXvar</t>
  </si>
  <si>
    <t>CSGHvar</t>
  </si>
  <si>
    <t>CSGOvar</t>
  </si>
  <si>
    <t>CSGTvar</t>
  </si>
  <si>
    <t>CSGWvar</t>
  </si>
  <si>
    <t>CSGYvar</t>
  </si>
  <si>
    <t>CSHYvar</t>
  </si>
  <si>
    <t>CSNAvar</t>
  </si>
  <si>
    <t>CSNBvar</t>
  </si>
  <si>
    <t>CSNSvar</t>
  </si>
  <si>
    <t>CXONvar</t>
  </si>
  <si>
    <t>CXOTvar</t>
  </si>
  <si>
    <t>CXPPvar</t>
  </si>
  <si>
    <t>CXPUvar</t>
  </si>
  <si>
    <t>CXPYvar</t>
  </si>
  <si>
    <t>CXSCvar</t>
  </si>
  <si>
    <t>CXSGvar</t>
  </si>
  <si>
    <t>CXSHvar</t>
  </si>
  <si>
    <t>CXSNvar</t>
  </si>
  <si>
    <t>CXSPvar</t>
  </si>
  <si>
    <t>HZHYvar</t>
  </si>
  <si>
    <t>HZIAvar</t>
  </si>
  <si>
    <t>HZIBvar</t>
  </si>
  <si>
    <t>PTWYvar</t>
  </si>
  <si>
    <t>PTWZvar</t>
  </si>
  <si>
    <t>PTXAvar</t>
  </si>
  <si>
    <t>PTXBvar</t>
  </si>
  <si>
    <t>PTXCvar</t>
  </si>
  <si>
    <t>PTXGvar</t>
  </si>
  <si>
    <t>PTXHvar</t>
  </si>
  <si>
    <t>PTXNvar</t>
  </si>
  <si>
    <t>PTXOvar</t>
  </si>
  <si>
    <t>PTXPvar</t>
  </si>
  <si>
    <t>PTXSvar</t>
  </si>
  <si>
    <t>PTXTvar</t>
  </si>
  <si>
    <t>PTXUvar</t>
  </si>
  <si>
    <t>PTXWvar</t>
  </si>
  <si>
    <t>PTXXvar</t>
  </si>
  <si>
    <t>PTXYvar</t>
  </si>
  <si>
    <t>PTXZvar</t>
  </si>
  <si>
    <t>PTYAvar</t>
  </si>
  <si>
    <t>PTYBvar</t>
  </si>
  <si>
    <t>PTYCvar</t>
  </si>
  <si>
    <t>PTYGvar</t>
  </si>
  <si>
    <t>PTYHvar</t>
  </si>
  <si>
    <t>PTYNvar</t>
  </si>
  <si>
    <t>PTYOvar</t>
  </si>
  <si>
    <t>PTYPvar</t>
  </si>
  <si>
    <t>PTYSvar</t>
  </si>
  <si>
    <t>PTYTvar</t>
  </si>
  <si>
    <t>PTYUvar</t>
  </si>
  <si>
    <t>PTYWvar</t>
  </si>
  <si>
    <t>PTYXvar</t>
  </si>
  <si>
    <t>PTYYvar</t>
  </si>
  <si>
    <t>PTYZvar</t>
  </si>
  <si>
    <t>PTZAvar</t>
  </si>
  <si>
    <t>PTZBvar</t>
  </si>
  <si>
    <t>PTZCvar</t>
  </si>
  <si>
    <t>PTZGvar</t>
  </si>
  <si>
    <t>PTZHvar</t>
  </si>
  <si>
    <t>PTZNvar</t>
  </si>
  <si>
    <t>PTZOvar</t>
  </si>
  <si>
    <t>PTZPvar</t>
  </si>
  <si>
    <t>PTZSvar</t>
  </si>
  <si>
    <t>PTZTvar</t>
  </si>
  <si>
    <t>PTZUvar</t>
  </si>
  <si>
    <t>PTZWvar</t>
  </si>
  <si>
    <t>PTZXvar</t>
  </si>
  <si>
    <t>PTZYvar</t>
  </si>
  <si>
    <t>PTZZvar</t>
  </si>
  <si>
    <t>PUAAvar</t>
  </si>
  <si>
    <t>PUABvar</t>
  </si>
  <si>
    <t>PUACvar</t>
  </si>
  <si>
    <t>PUAGvar</t>
  </si>
  <si>
    <t>PUAHvar</t>
  </si>
  <si>
    <t>PUANvar</t>
  </si>
  <si>
    <t>PUAOvar</t>
  </si>
  <si>
    <t>PUAPvar</t>
  </si>
  <si>
    <t>PUASvar</t>
  </si>
  <si>
    <t>PUATvar</t>
  </si>
  <si>
    <t>PUAUvar</t>
  </si>
  <si>
    <t>PUAWvar</t>
  </si>
  <si>
    <t>PUAXvar</t>
  </si>
  <si>
    <t>PUAYvar</t>
  </si>
  <si>
    <t>PUAZvar</t>
  </si>
  <si>
    <t>PUBAvar</t>
  </si>
  <si>
    <t>PUBBvar</t>
  </si>
  <si>
    <t>PUBCvar</t>
  </si>
  <si>
    <t>PUBGvar</t>
  </si>
  <si>
    <t>PUBHvar</t>
  </si>
  <si>
    <t>PUBNvar</t>
  </si>
  <si>
    <t>PUBOvar</t>
  </si>
  <si>
    <t>PUBPvar</t>
  </si>
  <si>
    <t>PUBSvar</t>
  </si>
  <si>
    <t>PUBTvar</t>
  </si>
  <si>
    <t>PUBUvar</t>
  </si>
  <si>
    <t>Depth.of.coverage.Ga0191921</t>
  </si>
  <si>
    <t>Ga0191945_101 Betaproteobacteria bacterium JGI_MCM14ME284 (unscreened) : Ga0191945_101</t>
  </si>
  <si>
    <t>Ga0191945_102 Betaproteobacteria bacterium JGI_MCM14ME284 (unscreened) : Ga0191945_102</t>
  </si>
  <si>
    <t>Ga0191945_103 Betaproteobacteria bacterium JGI_MCM14ME284 (unscreened) : Ga0191945_103</t>
  </si>
  <si>
    <t>Ga0191945_104 Betaproteobacteria bacterium JGI_MCM14ME284 (unscreened) : Ga0191945_104</t>
  </si>
  <si>
    <t>Ga0191945_105 Betaproteobacteria bacterium JGI_MCM14ME284 (unscreened) : Ga0191945_105</t>
  </si>
  <si>
    <t>Ga0191945_106 Betaproteobacteria bacterium JGI_MCM14ME284 (unscreened) : Ga0191945_106</t>
  </si>
  <si>
    <t>Ga0191945_107 Betaproteobacteria bacterium JGI_MCM14ME284 (unscreened) : Ga0191945_107</t>
  </si>
  <si>
    <t>Ga0191945_108 Betaproteobacteria bacterium JGI_MCM14ME284 (unscreened) : Ga0191945_108</t>
  </si>
  <si>
    <t>Ga0191945_109 Betaproteobacteria bacterium JGI_MCM14ME284 (unscreened) : Ga0191945_109</t>
  </si>
  <si>
    <t>Ga0191945_110 Betaproteobacteria bacterium JGI_MCM14ME284 (unscreened) : Ga0191945_110</t>
  </si>
  <si>
    <t>Ga0191945_111 Betaproteobacteria bacterium JGI_MCM14ME284 (unscreened) : Ga0191945_111</t>
  </si>
  <si>
    <t>Ga0191945_112 Betaproteobacteria bacterium JGI_MCM14ME284 (unscreened) : Ga0191945_112</t>
  </si>
  <si>
    <t>Ga0191945_113 Betaproteobacteria bacterium JGI_MCM14ME284 (unscreened) : Ga0191945_113</t>
  </si>
  <si>
    <t>Ga0191945_114 Betaproteobacteria bacterium JGI_MCM14ME284 (unscreened) : Ga0191945_114</t>
  </si>
  <si>
    <t>Ga0191945</t>
  </si>
  <si>
    <t>Depth.of.coverage.Ga0191945</t>
  </si>
  <si>
    <t>Ga0191928_1001 Betaproteobacteria bacterium JGI_MCM14ME250 (unscreened) : Ga0191928_1001</t>
  </si>
  <si>
    <t>Ga0191928_1002 Betaproteobacteria bacterium JGI_MCM14ME250 (unscreened) : Ga0191928_1002</t>
  </si>
  <si>
    <t>Ga0191928_1003 Betaproteobacteria bacterium JGI_MCM14ME250 (unscreened) : Ga0191928_1003</t>
  </si>
  <si>
    <t>Ga0191928_1004 Betaproteobacteria bacterium JGI_MCM14ME250 (unscreened) : Ga0191928_1004</t>
  </si>
  <si>
    <t>Ga0191928_1005 Betaproteobacteria bacterium JGI_MCM14ME250 (unscreened) : Ga0191928_1005</t>
  </si>
  <si>
    <t>Ga0191928_1006 Betaproteobacteria bacterium JGI_MCM14ME250 (unscreened) : Ga0191928_1006</t>
  </si>
  <si>
    <t>Ga0191928_1007 Betaproteobacteria bacterium JGI_MCM14ME250 (unscreened) : Ga0191928_1007</t>
  </si>
  <si>
    <t>Ga0191928_1008 Betaproteobacteria bacterium JGI_MCM14ME250 (unscreened) : Ga0191928_1008</t>
  </si>
  <si>
    <t>Ga0191928_1009 Betaproteobacteria bacterium JGI_MCM14ME250 (unscreened) : Ga0191928_1009</t>
  </si>
  <si>
    <t>Ga0191928_1010 Betaproteobacteria bacterium JGI_MCM14ME250 (unscreened) : Ga0191928_1010</t>
  </si>
  <si>
    <t>Ga0191928_1011 Betaproteobacteria bacterium JGI_MCM14ME250 (unscreened) : Ga0191928_1011</t>
  </si>
  <si>
    <t>Ga0191928_1012 Betaproteobacteria bacterium JGI_MCM14ME250 (unscreened) : Ga0191928_1012</t>
  </si>
  <si>
    <t>Ga0191928_1013 Betaproteobacteria bacterium JGI_MCM14ME250 (unscreened) : Ga0191928_1013</t>
  </si>
  <si>
    <t>Ga0191928_1014 Betaproteobacteria bacterium JGI_MCM14ME250 (unscreened) : Ga0191928_1014</t>
  </si>
  <si>
    <t>Ga0191928_1015 Betaproteobacteria bacterium JGI_MCM14ME250 (unscreened) : Ga0191928_1015</t>
  </si>
  <si>
    <t>Ga0191928_1016 Betaproteobacteria bacterium JGI_MCM14ME250 (unscreened) : Ga0191928_1016</t>
  </si>
  <si>
    <t>Ga0191928_1017 Betaproteobacteria bacterium JGI_MCM14ME250 (unscreened) : Ga0191928_1017</t>
  </si>
  <si>
    <t>Ga0191928_1018 Betaproteobacteria bacterium JGI_MCM14ME250 (unscreened) : Ga0191928_1018</t>
  </si>
  <si>
    <t>Ga0191928_1019 Betaproteobacteria bacterium JGI_MCM14ME250 (unscreened) : Ga0191928_1019</t>
  </si>
  <si>
    <t>Ga0191928_1020 Betaproteobacteria bacterium JGI_MCM14ME250 (unscreened) : Ga0191928_1020</t>
  </si>
  <si>
    <t>Ga0191928_1021 Betaproteobacteria bacterium JGI_MCM14ME250 (unscreened) : Ga0191928_1021</t>
  </si>
  <si>
    <t>Ga0191928_1022 Betaproteobacteria bacterium JGI_MCM14ME250 (unscreened) : Ga0191928_1022</t>
  </si>
  <si>
    <t>Ga0191928_1023 Betaproteobacteria bacterium JGI_MCM14ME250 (unscreened) : Ga0191928_1023</t>
  </si>
  <si>
    <t>Ga0191928_1024 Betaproteobacteria bacterium JGI_MCM14ME250 (unscreened) : Ga0191928_1024</t>
  </si>
  <si>
    <t>Ga0191928_1025 Betaproteobacteria bacterium JGI_MCM14ME250 (unscreened) : Ga0191928_1025</t>
  </si>
  <si>
    <t>Ga0191928_1026 Betaproteobacteria bacterium JGI_MCM14ME250 (unscreened) : Ga0191928_1026</t>
  </si>
  <si>
    <t>Ga0191928_1027 Betaproteobacteria bacterium JGI_MCM14ME250 (unscreened) : Ga0191928_1027</t>
  </si>
  <si>
    <t>Ga0191928_1028 Betaproteobacteria bacterium JGI_MCM14ME250 (unscreened) : Ga0191928_1028</t>
  </si>
  <si>
    <t>Ga0191928_1029 Betaproteobacteria bacterium JGI_MCM14ME250 (unscreened) : Ga0191928_1029</t>
  </si>
  <si>
    <t>Ga0191928_1030 Betaproteobacteria bacterium JGI_MCM14ME250 (unscreened) : Ga0191928_1030</t>
  </si>
  <si>
    <t>Ga0191928_1031 Betaproteobacteria bacterium JGI_MCM14ME250 (unscreened) : Ga0191928_1031</t>
  </si>
  <si>
    <t>Ga0191928_1032 Betaproteobacteria bacterium JGI_MCM14ME250 (unscreened) : Ga0191928_1032</t>
  </si>
  <si>
    <t>Ga0191928_1033 Betaproteobacteria bacterium JGI_MCM14ME250 (unscreened) : Ga0191928_1033</t>
  </si>
  <si>
    <t>Ga0191928_1034 Betaproteobacteria bacterium JGI_MCM14ME250 (unscreened) : Ga0191928_1034</t>
  </si>
  <si>
    <t>Ga0191928_1035 Betaproteobacteria bacterium JGI_MCM14ME250 (unscreened) : Ga0191928_1035</t>
  </si>
  <si>
    <t>Ga0191928_1036 Betaproteobacteria bacterium JGI_MCM14ME250 (unscreened) : Ga0191928_1036</t>
  </si>
  <si>
    <t>Ga0191928_1037 Betaproteobacteria bacterium JGI_MCM14ME250 (unscreened) : Ga0191928_1037</t>
  </si>
  <si>
    <t>Ga0191928_1038 Betaproteobacteria bacterium JGI_MCM14ME250 (unscreened) : Ga0191928_1038</t>
  </si>
  <si>
    <t>Ga0191928_1039 Betaproteobacteria bacterium JGI_MCM14ME250 (unscreened) : Ga0191928_1039</t>
  </si>
  <si>
    <t>Ga0191928_1040 Betaproteobacteria bacterium JGI_MCM14ME250 (unscreened) : Ga0191928_1040</t>
  </si>
  <si>
    <t>Ga0191928_1041 Betaproteobacteria bacterium JGI_MCM14ME250 (unscreened) : Ga0191928_1041</t>
  </si>
  <si>
    <t>Ga0191928_1042 Betaproteobacteria bacterium JGI_MCM14ME250 (unscreened) : Ga0191928_1042</t>
  </si>
  <si>
    <t>Ga0191928_1043 Betaproteobacteria bacterium JGI_MCM14ME250 (unscreened) : Ga0191928_1043</t>
  </si>
  <si>
    <t>Ga0191928_1044 Betaproteobacteria bacterium JGI_MCM14ME250 (unscreened) : Ga0191928_1044</t>
  </si>
  <si>
    <t>Ga0191928_1045 Betaproteobacteria bacterium JGI_MCM14ME250 (unscreened) : Ga0191928_1045</t>
  </si>
  <si>
    <t>Ga0191928_1046 Betaproteobacteria bacterium JGI_MCM14ME250 (unscreened) : Ga0191928_1046</t>
  </si>
  <si>
    <t>Ga0191928_1047 Betaproteobacteria bacterium JGI_MCM14ME250 (unscreened) : Ga0191928_1047</t>
  </si>
  <si>
    <t>Ga0191928_1048 Betaproteobacteria bacterium JGI_MCM14ME250 (unscreened) : Ga0191928_1048</t>
  </si>
  <si>
    <t>Ga0191928_1049 Betaproteobacteria bacterium JGI_MCM14ME250 (unscreened) : Ga0191928_1049</t>
  </si>
  <si>
    <t>Ga0191928_1050 Betaproteobacteria bacterium JGI_MCM14ME250 (unscreened) : Ga0191928_1050</t>
  </si>
  <si>
    <t>Ga0191928_1051 Betaproteobacteria bacterium JGI_MCM14ME250 (unscreened) : Ga0191928_1051</t>
  </si>
  <si>
    <t>Ga0191928_1052 Betaproteobacteria bacterium JGI_MCM14ME250 (unscreened) : Ga0191928_1052</t>
  </si>
  <si>
    <t>Ga0191928_1053 Betaproteobacteria bacterium JGI_MCM14ME250 (unscreened) : Ga0191928_1053</t>
  </si>
  <si>
    <t>Ga0191928_1054 Betaproteobacteria bacterium JGI_MCM14ME250 (unscreened) : Ga0191928_1054</t>
  </si>
  <si>
    <t>Ga0191928_1055 Betaproteobacteria bacterium JGI_MCM14ME250 (unscreened) : Ga0191928_1055</t>
  </si>
  <si>
    <t>Ga0191928_1056 Betaproteobacteria bacterium JGI_MCM14ME250 (unscreened) : Ga0191928_1056</t>
  </si>
  <si>
    <t>Ga0191928_1057 Betaproteobacteria bacterium JGI_MCM14ME250 (unscreened) : Ga0191928_1057</t>
  </si>
  <si>
    <t>Ga0191928_1058 Betaproteobacteria bacterium JGI_MCM14ME250 (unscreened) : Ga0191928_1058</t>
  </si>
  <si>
    <t>Ga0191928_1059 Betaproteobacteria bacterium JGI_MCM14ME250 (unscreened) : Ga0191928_1059</t>
  </si>
  <si>
    <t>Ga0191928_1060 Betaproteobacteria bacterium JGI_MCM14ME250 (unscreened) : Ga0191928_1060</t>
  </si>
  <si>
    <t>Ga0191928_1061 Betaproteobacteria bacterium JGI_MCM14ME250 (unscreened) : Ga0191928_1061</t>
  </si>
  <si>
    <t>Ga0191928_1062 Betaproteobacteria bacterium JGI_MCM14ME250 (unscreened) : Ga0191928_1062</t>
  </si>
  <si>
    <t>Ga0191928_1063 Betaproteobacteria bacterium JGI_MCM14ME250 (unscreened) : Ga0191928_1063</t>
  </si>
  <si>
    <t>Ga0191928_1064 Betaproteobacteria bacterium JGI_MCM14ME250 (unscreened) : Ga0191928_1064</t>
  </si>
  <si>
    <t>Ga0191928_1065 Betaproteobacteria bacterium JGI_MCM14ME250 (unscreened) : Ga0191928_1065</t>
  </si>
  <si>
    <t>Ga0191928_1066 Betaproteobacteria bacterium JGI_MCM14ME250 (unscreened) : Ga0191928_1066</t>
  </si>
  <si>
    <t>Ga0191928_1067 Betaproteobacteria bacterium JGI_MCM14ME250 (unscreened) : Ga0191928_1067</t>
  </si>
  <si>
    <t>Ga0191928_1068 Betaproteobacteria bacterium JGI_MCM14ME250 (unscreened) : Ga0191928_1068</t>
  </si>
  <si>
    <t>Ga0191928_1069 Betaproteobacteria bacterium JGI_MCM14ME250 (unscreened) : Ga0191928_1069</t>
  </si>
  <si>
    <t>Ga0191928_1070 Betaproteobacteria bacterium JGI_MCM14ME250 (unscreened) : Ga0191928_1070</t>
  </si>
  <si>
    <t>Ga0191928_1071 Betaproteobacteria bacterium JGI_MCM14ME250 (unscreened) : Ga0191928_1071</t>
  </si>
  <si>
    <t>Ga0191928_1072 Betaproteobacteria bacterium JGI_MCM14ME250 (unscreened) : Ga0191928_1072</t>
  </si>
  <si>
    <t>Ga0191928_1073 Betaproteobacteria bacterium JGI_MCM14ME250 (unscreened) : Ga0191928_1073</t>
  </si>
  <si>
    <t>Ga0191928_1074 Betaproteobacteria bacterium JGI_MCM14ME250 (unscreened) : Ga0191928_1074</t>
  </si>
  <si>
    <t>Ga0191928_1075 Betaproteobacteria bacterium JGI_MCM14ME250 (unscreened) : Ga0191928_1075</t>
  </si>
  <si>
    <t>Ga0191928_1076 Betaproteobacteria bacterium JGI_MCM14ME250 (unscreened) : Ga0191928_1076</t>
  </si>
  <si>
    <t>Ga0191928_1077 Betaproteobacteria bacterium JGI_MCM14ME250 (unscreened) : Ga0191928_1077</t>
  </si>
  <si>
    <t>Ga0191928_1078 Betaproteobacteria bacterium JGI_MCM14ME250 (unscreened) : Ga0191928_1078</t>
  </si>
  <si>
    <t>Ga0191928_1079 Betaproteobacteria bacterium JGI_MCM14ME250 (unscreened) : Ga0191928_1079</t>
  </si>
  <si>
    <t>Ga0191928_1080 Betaproteobacteria bacterium JGI_MCM14ME250 (unscreened) : Ga0191928_1080</t>
  </si>
  <si>
    <t>Ga0191928_1081 Betaproteobacteria bacterium JGI_MCM14ME250 (unscreened) : Ga0191928_1081</t>
  </si>
  <si>
    <t>Ga0191928_1082 Betaproteobacteria bacterium JGI_MCM14ME250 (unscreened) : Ga0191928_1082</t>
  </si>
  <si>
    <t>Ga0191928_1083 Betaproteobacteria bacterium JGI_MCM14ME250 (unscreened) : Ga0191928_1083</t>
  </si>
  <si>
    <t>Ga0191928_1084 Betaproteobacteria bacterium JGI_MCM14ME250 (unscreened) : Ga0191928_1084</t>
  </si>
  <si>
    <t>Ga0191928_1085 Betaproteobacteria bacterium JGI_MCM14ME250 (unscreened) : Ga0191928_1085</t>
  </si>
  <si>
    <t>Ga0191928_1086 Betaproteobacteria bacterium JGI_MCM14ME250 (unscreened) : Ga0191928_1086</t>
  </si>
  <si>
    <t>Ga0191928_1087 Betaproteobacteria bacterium JGI_MCM14ME250 (unscreened) : Ga0191928_1087</t>
  </si>
  <si>
    <t>Ga0191928_1088 Betaproteobacteria bacterium JGI_MCM14ME250 (unscreened) : Ga0191928_1088</t>
  </si>
  <si>
    <t>Ga0191928_1089 Betaproteobacteria bacterium JGI_MCM14ME250 (unscreened) : Ga0191928_1089</t>
  </si>
  <si>
    <t>Ga0191928_1090 Betaproteobacteria bacterium JGI_MCM14ME250 (unscreened) : Ga0191928_1090</t>
  </si>
  <si>
    <t>Ga0191928_1091 Betaproteobacteria bacterium JGI_MCM14ME250 (unscreened) : Ga0191928_1091</t>
  </si>
  <si>
    <t>Ga0191928_1092 Betaproteobacteria bacterium JGI_MCM14ME250 (unscreened) : Ga0191928_1092</t>
  </si>
  <si>
    <t>Ga0191928_1093 Betaproteobacteria bacterium JGI_MCM14ME250 (unscreened) : Ga0191928_1093</t>
  </si>
  <si>
    <t>Ga0191928_1094 Betaproteobacteria bacterium JGI_MCM14ME250 (unscreened) : Ga0191928_1094</t>
  </si>
  <si>
    <t>Ga0191928_1095 Betaproteobacteria bacterium JGI_MCM14ME250 (unscreened) : Ga0191928_1095</t>
  </si>
  <si>
    <t>Ga0191928_1096 Betaproteobacteria bacterium JGI_MCM14ME250 (unscreened) : Ga0191928_1096</t>
  </si>
  <si>
    <t>Ga0191928_1097 Betaproteobacteria bacterium JGI_MCM14ME250 (unscreened) : Ga0191928_1097</t>
  </si>
  <si>
    <t>Ga0191928_1098 Betaproteobacteria bacterium JGI_MCM14ME250 (unscreened) : Ga0191928_1098</t>
  </si>
  <si>
    <t>Ga0191928_1099 Betaproteobacteria bacterium JGI_MCM14ME250 (unscreened) : Ga0191928_1099</t>
  </si>
  <si>
    <t>Ga0191928_1100 Betaproteobacteria bacterium JGI_MCM14ME250 (unscreened) : Ga0191928_1100</t>
  </si>
  <si>
    <t>Ga0191928_1101 Betaproteobacteria bacterium JGI_MCM14ME250 (unscreened) : Ga0191928_1101</t>
  </si>
  <si>
    <t>Ga0191928_1102 Betaproteobacteria bacterium JGI_MCM14ME250 (unscreened) : Ga0191928_1102</t>
  </si>
  <si>
    <t>Ga0191928_1103 Betaproteobacteria bacterium JGI_MCM14ME250 (unscreened) : Ga0191928_1103</t>
  </si>
  <si>
    <t>Ga0191928_1104 Betaproteobacteria bacterium JGI_MCM14ME250 (unscreened) : Ga0191928_1104</t>
  </si>
  <si>
    <t>Ga0191928_1105 Betaproteobacteria bacterium JGI_MCM14ME250 (unscreened) : Ga0191928_1105</t>
  </si>
  <si>
    <t>Ga0191928_1106 Betaproteobacteria bacterium JGI_MCM14ME250 (unscreened) : Ga0191928_1106</t>
  </si>
  <si>
    <t>Ga0191928_1107 Betaproteobacteria bacterium JGI_MCM14ME250 (unscreened) : Ga0191928_1107</t>
  </si>
  <si>
    <t>Ga0191928_1108 Betaproteobacteria bacterium JGI_MCM14ME250 (unscreened) : Ga0191928_1108</t>
  </si>
  <si>
    <t>Ga0191928_1109 Betaproteobacteria bacterium JGI_MCM14ME250 (unscreened) : Ga0191928_1109</t>
  </si>
  <si>
    <t>Ga0191928_1110 Betaproteobacteria bacterium JGI_MCM14ME250 (unscreened) : Ga0191928_1110</t>
  </si>
  <si>
    <t>Ga0191928_1111 Betaproteobacteria bacterium JGI_MCM14ME250 (unscreened) : Ga0191928_1111</t>
  </si>
  <si>
    <t>Ga0191928_1112 Betaproteobacteria bacterium JGI_MCM14ME250 (unscreened) : Ga0191928_1112</t>
  </si>
  <si>
    <t>Ga0191928_1113 Betaproteobacteria bacterium JGI_MCM14ME250 (unscreened) : Ga0191928_1113</t>
  </si>
  <si>
    <t>Ga0191928_1114 Betaproteobacteria bacterium JGI_MCM14ME250 (unscreened) : Ga0191928_1114</t>
  </si>
  <si>
    <t>Ga0191928_1115 Betaproteobacteria bacterium JGI_MCM14ME250 (unscreened) : Ga0191928_1115</t>
  </si>
  <si>
    <t>Ga0191928_1116 Betaproteobacteria bacterium JGI_MCM14ME250 (unscreened) : Ga0191928_1116</t>
  </si>
  <si>
    <t>Ga0191928_1117 Betaproteobacteria bacterium JGI_MCM14ME250 (unscreened) : Ga0191928_1117</t>
  </si>
  <si>
    <t>Ga0191928_1118 Betaproteobacteria bacterium JGI_MCM14ME250 (unscreened) : Ga0191928_1118</t>
  </si>
  <si>
    <t>Ga0191928_1119 Betaproteobacteria bacterium JGI_MCM14ME250 (unscreened) : Ga0191928_1119</t>
  </si>
  <si>
    <t>Ga0191928_1120 Betaproteobacteria bacterium JGI_MCM14ME250 (unscreened) : Ga0191928_1120</t>
  </si>
  <si>
    <t>Ga0191928_1121 Betaproteobacteria bacterium JGI_MCM14ME250 (unscreened) : Ga0191928_1121</t>
  </si>
  <si>
    <t>Ga0191928_1122 Betaproteobacteria bacterium JGI_MCM14ME250 (unscreened) : Ga0191928_1122</t>
  </si>
  <si>
    <t>Ga0191928_1123 Betaproteobacteria bacterium JGI_MCM14ME250 (unscreened) : Ga0191928_1123</t>
  </si>
  <si>
    <t>Ga0191928_1124 Betaproteobacteria bacterium JGI_MCM14ME250 (unscreened) : Ga0191928_1124</t>
  </si>
  <si>
    <t>Ga0191928</t>
  </si>
  <si>
    <t>Ga0191125_101 Betaproteobacteria bacterium JGI_MCM14ME250 (contamination screened) : Ga0191125_101</t>
  </si>
  <si>
    <t>Ga0191125_102 Betaproteobacteria bacterium JGI_MCM14ME250 (contamination screened) : Ga0191125_102</t>
  </si>
  <si>
    <t>Ga0191125_103 Betaproteobacteria bacterium JGI_MCM14ME250 (contamination screened) : Ga0191125_103</t>
  </si>
  <si>
    <t>Ga0191125_104 Betaproteobacteria bacterium JGI_MCM14ME250 (contamination screened) : Ga0191125_104</t>
  </si>
  <si>
    <t>Ga0191125_105 Betaproteobacteria bacterium JGI_MCM14ME250 (contamination screened) : Ga0191125_105</t>
  </si>
  <si>
    <t>Ga0191125_106 Betaproteobacteria bacterium JGI_MCM14ME250 (contamination screened) : Ga0191125_106</t>
  </si>
  <si>
    <t>Ga0191125_107 Betaproteobacteria bacterium JGI_MCM14ME250 (contamination screened) : Ga0191125_107</t>
  </si>
  <si>
    <t>Ga0191125_108 Betaproteobacteria bacterium JGI_MCM14ME250 (contamination screened) : Ga0191125_108</t>
  </si>
  <si>
    <t>Ga0191125_109 Betaproteobacteria bacterium JGI_MCM14ME250 (contamination screened) : Ga0191125_109</t>
  </si>
  <si>
    <t>Ga0191125_110 Betaproteobacteria bacterium JGI_MCM14ME250 (contamination screened) : Ga0191125_110</t>
  </si>
  <si>
    <t>Ga0191125_111 Betaproteobacteria bacterium JGI_MCM14ME250 (contamination screened) : Ga0191125_111</t>
  </si>
  <si>
    <t>Ga0191125_112 Betaproteobacteria bacterium JGI_MCM14ME250 (contamination screened) : Ga0191125_112</t>
  </si>
  <si>
    <t>Ga0191125_113 Betaproteobacteria bacterium JGI_MCM14ME250 (contamination screened) : Ga0191125_113</t>
  </si>
  <si>
    <t>Ga0191125_114 Betaproteobacteria bacterium JGI_MCM14ME250 (contamination screened) : Ga0191125_114</t>
  </si>
  <si>
    <t>Ga0191125_115 Betaproteobacteria bacterium JGI_MCM14ME250 (contamination screened) : Ga0191125_115</t>
  </si>
  <si>
    <t>Ga0191125_116 Betaproteobacteria bacterium JGI_MCM14ME250 (contamination screened) : Ga0191125_116</t>
  </si>
  <si>
    <t>Ga0191125_117 Betaproteobacteria bacterium JGI_MCM14ME250 (contamination screened) : Ga0191125_117</t>
  </si>
  <si>
    <t>Ga0191125_118 Betaproteobacteria bacterium JGI_MCM14ME250 (contamination screened) : Ga0191125_118</t>
  </si>
  <si>
    <t>Ga0191125_119 Betaproteobacteria bacterium JGI_MCM14ME250 (contamination screened) : Ga0191125_119</t>
  </si>
  <si>
    <t>Ga0191125_120 Betaproteobacteria bacterium JGI_MCM14ME250 (contamination screened) : Ga0191125_120</t>
  </si>
  <si>
    <t>Ga0191125_121 Betaproteobacteria bacterium JGI_MCM14ME250 (contamination screened) : Ga0191125_121</t>
  </si>
  <si>
    <t>Ga0191125_122 Betaproteobacteria bacterium JGI_MCM14ME250 (contamination screened) : Ga0191125_122</t>
  </si>
  <si>
    <t>Ga0191125_123 Betaproteobacteria bacterium JGI_MCM14ME250 (contamination screened) : Ga0191125_123</t>
  </si>
  <si>
    <t>Ga0191125_124 Betaproteobacteria bacterium JGI_MCM14ME250 (contamination screened) : Ga0191125_124</t>
  </si>
  <si>
    <t>Ga0191125_125 Betaproteobacteria bacterium JGI_MCM14ME250 (contamination screened) : Ga0191125_125</t>
  </si>
  <si>
    <t>Ga0191125</t>
  </si>
  <si>
    <t>Ga0191163_101 Betaproteobacteria bacterium JGI_MCM14ME221 (contamination screened) : Ga0191163_101</t>
  </si>
  <si>
    <t>Ga0191163_102 Betaproteobacteria bacterium JGI_MCM14ME221 (contamination screened) : Ga0191163_102</t>
  </si>
  <si>
    <t>Ga0191163_103 Betaproteobacteria bacterium JGI_MCM14ME221 (contamination screened) : Ga0191163_103</t>
  </si>
  <si>
    <t>Ga0191163_104 Betaproteobacteria bacterium JGI_MCM14ME221 (contamination screened) : Ga0191163_104</t>
  </si>
  <si>
    <t>Ga0191163_105 Betaproteobacteria bacterium JGI_MCM14ME221 (contamination screened) : Ga0191163_105</t>
  </si>
  <si>
    <t>Ga0191163_106 Betaproteobacteria bacterium JGI_MCM14ME221 (contamination screened) : Ga0191163_106</t>
  </si>
  <si>
    <t>Ga0191163_107 Betaproteobacteria bacterium JGI_MCM14ME221 (contamination screened) : Ga0191163_107</t>
  </si>
  <si>
    <t>Ga0191163_108 Betaproteobacteria bacterium JGI_MCM14ME221 (contamination screened) : Ga0191163_108</t>
  </si>
  <si>
    <t>Ga0191163_109 Betaproteobacteria bacterium JGI_MCM14ME221 (contamination screened) : Ga0191163_109</t>
  </si>
  <si>
    <t>Ga0191163_110 Betaproteobacteria bacterium JGI_MCM14ME221 (contamination screened) : Ga0191163_110</t>
  </si>
  <si>
    <t>Ga0191163_111 Betaproteobacteria bacterium JGI_MCM14ME221 (contamination screened) : Ga0191163_111</t>
  </si>
  <si>
    <t>Ga0191163_112 Betaproteobacteria bacterium JGI_MCM14ME221 (contamination screened) : Ga0191163_112</t>
  </si>
  <si>
    <t>Ga0191163_113 Betaproteobacteria bacterium JGI_MCM14ME221 (contamination screened) : Ga0191163_113</t>
  </si>
  <si>
    <t>Ga0191163_114 Betaproteobacteria bacterium JGI_MCM14ME221 (contamination screened) : Ga0191163_114</t>
  </si>
  <si>
    <t>Ga0191163_115 Betaproteobacteria bacterium JGI_MCM14ME221 (contamination screened) : Ga0191163_115</t>
  </si>
  <si>
    <t>Ga0191163_116 Betaproteobacteria bacterium JGI_MCM14ME221 (contamination screened) : Ga0191163_116</t>
  </si>
  <si>
    <t>Ga0191163_117 Betaproteobacteria bacterium JGI_MCM14ME221 (contamination screened) : Ga0191163_117</t>
  </si>
  <si>
    <t>Ga0191163_118 Betaproteobacteria bacterium JGI_MCM14ME221 (contamination screened) : Ga0191163_118</t>
  </si>
  <si>
    <t>Ga0191163_119 Betaproteobacteria bacterium JGI_MCM14ME221 (contamination screened) : Ga0191163_119</t>
  </si>
  <si>
    <t>Ga0191163_120 Betaproteobacteria bacterium JGI_MCM14ME221 (contamination screened) : Ga0191163_120</t>
  </si>
  <si>
    <t>Ga0191163_121 Betaproteobacteria bacterium JGI_MCM14ME221 (contamination screened) : Ga0191163_121</t>
  </si>
  <si>
    <t>Ga0191163_122 Betaproteobacteria bacterium JGI_MCM14ME221 (contamination screened) : Ga0191163_122</t>
  </si>
  <si>
    <t>Ga0191163_123 Betaproteobacteria bacterium JGI_MCM14ME221 (contamination screened) : Ga0191163_123</t>
  </si>
  <si>
    <t>Ga0191163_124 Betaproteobacteria bacterium JGI_MCM14ME221 (contamination screened) : Ga0191163_124</t>
  </si>
  <si>
    <t>Ga0191163_125 Betaproteobacteria bacterium JGI_MCM14ME221 (contamination screened) : Ga0191163_125</t>
  </si>
  <si>
    <t>Ga0191163_126 Betaproteobacteria bacterium JGI_MCM14ME221 (contamination screened) : Ga0191163_126</t>
  </si>
  <si>
    <t>Ga0191163_127 Betaproteobacteria bacterium JGI_MCM14ME221 (contamination screened) : Ga0191163_127</t>
  </si>
  <si>
    <t>Ga0191163_128 Betaproteobacteria bacterium JGI_MCM14ME221 (contamination screened) : Ga0191163_128</t>
  </si>
  <si>
    <t>Ga0191163_129 Betaproteobacteria bacterium JGI_MCM14ME221 (contamination screened) : Ga0191163_129</t>
  </si>
  <si>
    <t>Ga0191163_130 Betaproteobacteria bacterium JGI_MCM14ME221 (contamination screened) : Ga0191163_130</t>
  </si>
  <si>
    <t>Ga0191163_131 Betaproteobacteria bacterium JGI_MCM14ME221 (contamination screened) : Ga0191163_131</t>
  </si>
  <si>
    <t>Ga0191163_132 Betaproteobacteria bacterium JGI_MCM14ME221 (contamination screened) : Ga0191163_132</t>
  </si>
  <si>
    <t>Ga0191163_133 Betaproteobacteria bacterium JGI_MCM14ME221 (contamination screened) : Ga0191163_133</t>
  </si>
  <si>
    <t>Ga0191163_134 Betaproteobacteria bacterium JGI_MCM14ME221 (contamination screened) : Ga0191163_134</t>
  </si>
  <si>
    <t>Ga0191163_135 Betaproteobacteria bacterium JGI_MCM14ME221 (contamination screened) : Ga0191163_135</t>
  </si>
  <si>
    <t>Ga0191163_136 Betaproteobacteria bacterium JGI_MCM14ME221 (contamination screened) : Ga0191163_136</t>
  </si>
  <si>
    <t>Ga0191163_137 Betaproteobacteria bacterium JGI_MCM14ME221 (contamination screened) : Ga0191163_137</t>
  </si>
  <si>
    <t>Ga0191163_138 Betaproteobacteria bacterium JGI_MCM14ME221 (contamination screened) : Ga0191163_138</t>
  </si>
  <si>
    <t>Ga0191163_139 Betaproteobacteria bacterium JGI_MCM14ME221 (contamination screened) : Ga0191163_139</t>
  </si>
  <si>
    <t>Ga0191163_140 Betaproteobacteria bacterium JGI_MCM14ME221 (contamination screened) : Ga0191163_140</t>
  </si>
  <si>
    <t>Ga0191163</t>
  </si>
  <si>
    <t>Ga0191958_101 Betaproteobacteria bacterium JGI_MCM14ME259 (unscreened) : Ga0191958_101</t>
  </si>
  <si>
    <t>Ga0191958_102 Betaproteobacteria bacterium JGI_MCM14ME259 (unscreened) : Ga0191958_102</t>
  </si>
  <si>
    <t>Ga0191958_103 Betaproteobacteria bacterium JGI_MCM14ME259 (unscreened) : Ga0191958_103</t>
  </si>
  <si>
    <t>Ga0191958_104 Betaproteobacteria bacterium JGI_MCM14ME259 (unscreened) : Ga0191958_104</t>
  </si>
  <si>
    <t>Ga0191958_105 Betaproteobacteria bacterium JGI_MCM14ME259 (unscreened) : Ga0191958_105</t>
  </si>
  <si>
    <t>Ga0191958_106 Betaproteobacteria bacterium JGI_MCM14ME259 (unscreened) : Ga0191958_106</t>
  </si>
  <si>
    <t>Ga0191958_107 Betaproteobacteria bacterium JGI_MCM14ME259 (unscreened) : Ga0191958_107</t>
  </si>
  <si>
    <t>Ga0191958_108 Betaproteobacteria bacterium JGI_MCM14ME259 (unscreened) : Ga0191958_108</t>
  </si>
  <si>
    <t>Ga0191958_109 Betaproteobacteria bacterium JGI_MCM14ME259 (unscreened) : Ga0191958_109</t>
  </si>
  <si>
    <t>Ga0191958_110 Betaproteobacteria bacterium JGI_MCM14ME259 (unscreened) : Ga0191958_110</t>
  </si>
  <si>
    <t>Ga0191958_111 Betaproteobacteria bacterium JGI_MCM14ME259 (unscreened) : Ga0191958_111</t>
  </si>
  <si>
    <t>Ga0191958_112 Betaproteobacteria bacterium JGI_MCM14ME259 (unscreened) : Ga0191958_112</t>
  </si>
  <si>
    <t>Ga0191958_113 Betaproteobacteria bacterium JGI_MCM14ME259 (unscreened) : Ga0191958_113</t>
  </si>
  <si>
    <t>Ga0191958_114 Betaproteobacteria bacterium JGI_MCM14ME259 (unscreened) : Ga0191958_114</t>
  </si>
  <si>
    <t>Ga0191958_115 Betaproteobacteria bacterium JGI_MCM14ME259 (unscreened) : Ga0191958_115</t>
  </si>
  <si>
    <t>Ga0191958_116 Betaproteobacteria bacterium JGI_MCM14ME259 (unscreened) : Ga0191958_116</t>
  </si>
  <si>
    <t>Ga0191958_117 Betaproteobacteria bacterium JGI_MCM14ME259 (unscreened) : Ga0191958_117</t>
  </si>
  <si>
    <t>Ga0191958_118 Betaproteobacteria bacterium JGI_MCM14ME259 (unscreened) : Ga0191958_118</t>
  </si>
  <si>
    <t>Ga0191958_119 Betaproteobacteria bacterium JGI_MCM14ME259 (unscreened) : Ga0191958_119</t>
  </si>
  <si>
    <t>Ga0191958_120 Betaproteobacteria bacterium JGI_MCM14ME259 (unscreened) : Ga0191958_120</t>
  </si>
  <si>
    <t>Ga0191958_121 Betaproteobacteria bacterium JGI_MCM14ME259 (unscreened) : Ga0191958_121</t>
  </si>
  <si>
    <t>Ga0191958_122 Betaproteobacteria bacterium JGI_MCM14ME259 (unscreened) : Ga0191958_122</t>
  </si>
  <si>
    <t>Ga0191958_123 Betaproteobacteria bacterium JGI_MCM14ME259 (unscreened) : Ga0191958_123</t>
  </si>
  <si>
    <t>Ga0191958_124 Betaproteobacteria bacterium JGI_MCM14ME259 (unscreened) : Ga0191958_124</t>
  </si>
  <si>
    <t>Ga0191958_125 Betaproteobacteria bacterium JGI_MCM14ME259 (unscreened) : Ga0191958_125</t>
  </si>
  <si>
    <t>Ga0191958_126 Betaproteobacteria bacterium JGI_MCM14ME259 (unscreened) : Ga0191958_126</t>
  </si>
  <si>
    <t>Ga0191958_127 Betaproteobacteria bacterium JGI_MCM14ME259 (unscreened) : Ga0191958_127</t>
  </si>
  <si>
    <t>Ga0191958_128 Betaproteobacteria bacterium JGI_MCM14ME259 (unscreened) : Ga0191958_128</t>
  </si>
  <si>
    <t>Ga0191958_129 Betaproteobacteria bacterium JGI_MCM14ME259 (unscreened) : Ga0191958_129</t>
  </si>
  <si>
    <t>Ga0191958_130 Betaproteobacteria bacterium JGI_MCM14ME259 (unscreened) : Ga0191958_130</t>
  </si>
  <si>
    <t>Ga0191958_130</t>
  </si>
  <si>
    <t>Ga0191958</t>
  </si>
  <si>
    <t>Nitrotoga</t>
  </si>
  <si>
    <t>Nitrosomonadaceae</t>
  </si>
  <si>
    <t>Season</t>
  </si>
  <si>
    <t>Summer</t>
  </si>
  <si>
    <t>Fall</t>
  </si>
  <si>
    <t>Spring</t>
  </si>
  <si>
    <t>Winter</t>
  </si>
  <si>
    <t>NOB: Nitrite Oxidizing Bacteria</t>
  </si>
  <si>
    <t>AOB: Ammonia oxiding Bacteria</t>
  </si>
  <si>
    <t>Coverage in metagenome</t>
  </si>
  <si>
    <t>Maximum</t>
  </si>
  <si>
    <t>X-Axis</t>
  </si>
  <si>
    <t>Y-Axis</t>
  </si>
  <si>
    <t>Value of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</si>
</sst>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Myriad Pro"/>
    </font>
    <font>
      <b/>
      <sz val="12"/>
      <color theme="1"/>
      <name val="Myriad Pro"/>
    </font>
    <font>
      <sz val="12"/>
      <color theme="0"/>
      <name val="Myriad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textRotation="90"/>
    </xf>
    <xf numFmtId="14" fontId="1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03D87"/>
      <color rgb="FF8B2F6F"/>
      <color rgb="FF2449FB"/>
      <color rgb="FFD44C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Depth.of.coverage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Ga0191879_plot!$B$1</c:f>
              <c:strCache>
                <c:ptCount val="1"/>
                <c:pt idx="0">
                  <c:v>Depth.of.coverage.191879_plot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Ga0191879_plot!$A$2:$A$98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Ga0191879_plot!$B$2:$B$98</c:f>
              <c:numCache>
                <c:formatCode>General</c:formatCode>
                <c:ptCount val="97"/>
                <c:pt idx="0">
                  <c:v>5.486586300000003</c:v>
                </c:pt>
                <c:pt idx="1">
                  <c:v>0.94714456</c:v>
                </c:pt>
                <c:pt idx="2">
                  <c:v>0.576889</c:v>
                </c:pt>
                <c:pt idx="3">
                  <c:v>0.46782</c:v>
                </c:pt>
                <c:pt idx="4">
                  <c:v>0.496827</c:v>
                </c:pt>
                <c:pt idx="5">
                  <c:v>0.67773</c:v>
                </c:pt>
                <c:pt idx="6">
                  <c:v>0.85072092</c:v>
                </c:pt>
                <c:pt idx="7">
                  <c:v>0.8165133</c:v>
                </c:pt>
                <c:pt idx="8">
                  <c:v>0.556673</c:v>
                </c:pt>
                <c:pt idx="9">
                  <c:v>0.567016</c:v>
                </c:pt>
                <c:pt idx="10">
                  <c:v>0.7864121</c:v>
                </c:pt>
                <c:pt idx="11">
                  <c:v>0.774435</c:v>
                </c:pt>
                <c:pt idx="12">
                  <c:v>0.5641911</c:v>
                </c:pt>
                <c:pt idx="13">
                  <c:v>0.65098</c:v>
                </c:pt>
                <c:pt idx="14">
                  <c:v>0.79201261</c:v>
                </c:pt>
                <c:pt idx="15">
                  <c:v>0.7869892</c:v>
                </c:pt>
                <c:pt idx="16">
                  <c:v>4.827075359999996</c:v>
                </c:pt>
                <c:pt idx="17">
                  <c:v>3.944837780000001</c:v>
                </c:pt>
                <c:pt idx="18">
                  <c:v>2.30318407</c:v>
                </c:pt>
                <c:pt idx="19">
                  <c:v>1.6316491</c:v>
                </c:pt>
                <c:pt idx="20">
                  <c:v>2.0887756</c:v>
                </c:pt>
                <c:pt idx="21">
                  <c:v>1.77508207</c:v>
                </c:pt>
                <c:pt idx="22">
                  <c:v>2.5453384</c:v>
                </c:pt>
                <c:pt idx="23">
                  <c:v>0.98988717</c:v>
                </c:pt>
                <c:pt idx="24">
                  <c:v>1.3026123</c:v>
                </c:pt>
                <c:pt idx="25">
                  <c:v>1.87612985</c:v>
                </c:pt>
                <c:pt idx="26">
                  <c:v>0.667293</c:v>
                </c:pt>
                <c:pt idx="27">
                  <c:v>0.62329</c:v>
                </c:pt>
                <c:pt idx="28">
                  <c:v>6.93259248</c:v>
                </c:pt>
                <c:pt idx="29">
                  <c:v>1.9454491</c:v>
                </c:pt>
                <c:pt idx="30">
                  <c:v>1.72846394</c:v>
                </c:pt>
                <c:pt idx="31">
                  <c:v>1.24510663</c:v>
                </c:pt>
                <c:pt idx="32">
                  <c:v>0.44301537</c:v>
                </c:pt>
                <c:pt idx="33">
                  <c:v>1.42910678</c:v>
                </c:pt>
                <c:pt idx="34">
                  <c:v>0.4285959</c:v>
                </c:pt>
                <c:pt idx="35">
                  <c:v>1.2822129</c:v>
                </c:pt>
                <c:pt idx="36">
                  <c:v>1.035865</c:v>
                </c:pt>
                <c:pt idx="37">
                  <c:v>0.451178</c:v>
                </c:pt>
                <c:pt idx="38">
                  <c:v>2.2481115</c:v>
                </c:pt>
                <c:pt idx="39">
                  <c:v>0.655305</c:v>
                </c:pt>
                <c:pt idx="40">
                  <c:v>0.8025455</c:v>
                </c:pt>
                <c:pt idx="41">
                  <c:v>0.69113372</c:v>
                </c:pt>
                <c:pt idx="42">
                  <c:v>0.792487</c:v>
                </c:pt>
                <c:pt idx="43">
                  <c:v>0.480043</c:v>
                </c:pt>
                <c:pt idx="44">
                  <c:v>1.23699852</c:v>
                </c:pt>
                <c:pt idx="45">
                  <c:v>0.849842</c:v>
                </c:pt>
                <c:pt idx="46">
                  <c:v>0.608622</c:v>
                </c:pt>
                <c:pt idx="47">
                  <c:v>0.5930193</c:v>
                </c:pt>
                <c:pt idx="48">
                  <c:v>0.821541</c:v>
                </c:pt>
                <c:pt idx="49">
                  <c:v>0.345259</c:v>
                </c:pt>
                <c:pt idx="50">
                  <c:v>0.62639649</c:v>
                </c:pt>
                <c:pt idx="51">
                  <c:v>1.09661</c:v>
                </c:pt>
                <c:pt idx="52">
                  <c:v>7.036033559999999</c:v>
                </c:pt>
                <c:pt idx="53">
                  <c:v>1.33847142</c:v>
                </c:pt>
                <c:pt idx="54">
                  <c:v>1.09897999</c:v>
                </c:pt>
                <c:pt idx="55">
                  <c:v>2.012955310000001</c:v>
                </c:pt>
                <c:pt idx="56">
                  <c:v>1.12726068</c:v>
                </c:pt>
                <c:pt idx="57">
                  <c:v>0.6251337</c:v>
                </c:pt>
                <c:pt idx="58">
                  <c:v>1.2219764</c:v>
                </c:pt>
                <c:pt idx="59">
                  <c:v>0.84972352</c:v>
                </c:pt>
                <c:pt idx="60">
                  <c:v>0.8800904</c:v>
                </c:pt>
                <c:pt idx="61">
                  <c:v>1.8749516</c:v>
                </c:pt>
                <c:pt idx="62">
                  <c:v>1.13333</c:v>
                </c:pt>
                <c:pt idx="63">
                  <c:v>2.523495</c:v>
                </c:pt>
                <c:pt idx="64">
                  <c:v>0.899911</c:v>
                </c:pt>
                <c:pt idx="65">
                  <c:v>1.030184</c:v>
                </c:pt>
                <c:pt idx="66">
                  <c:v>1.01142</c:v>
                </c:pt>
                <c:pt idx="67">
                  <c:v>0.86660545</c:v>
                </c:pt>
                <c:pt idx="68">
                  <c:v>2.145672220000001</c:v>
                </c:pt>
                <c:pt idx="69">
                  <c:v>5.32728824</c:v>
                </c:pt>
                <c:pt idx="70">
                  <c:v>4.422917839999999</c:v>
                </c:pt>
                <c:pt idx="71">
                  <c:v>1.81855869</c:v>
                </c:pt>
                <c:pt idx="72">
                  <c:v>1.2249378</c:v>
                </c:pt>
                <c:pt idx="73">
                  <c:v>0.98914</c:v>
                </c:pt>
                <c:pt idx="74">
                  <c:v>1.20723</c:v>
                </c:pt>
                <c:pt idx="75">
                  <c:v>1.99238</c:v>
                </c:pt>
                <c:pt idx="76">
                  <c:v>2.09078698</c:v>
                </c:pt>
                <c:pt idx="77">
                  <c:v>2.6848393</c:v>
                </c:pt>
                <c:pt idx="78">
                  <c:v>2.04742821</c:v>
                </c:pt>
                <c:pt idx="79">
                  <c:v>2.2751159</c:v>
                </c:pt>
                <c:pt idx="80">
                  <c:v>1.23567</c:v>
                </c:pt>
                <c:pt idx="81">
                  <c:v>3.39576584</c:v>
                </c:pt>
                <c:pt idx="82">
                  <c:v>2.25912487</c:v>
                </c:pt>
                <c:pt idx="83">
                  <c:v>1.5082315</c:v>
                </c:pt>
                <c:pt idx="84">
                  <c:v>1.0095806</c:v>
                </c:pt>
                <c:pt idx="85">
                  <c:v>1.5243119</c:v>
                </c:pt>
                <c:pt idx="86">
                  <c:v>1.54553</c:v>
                </c:pt>
                <c:pt idx="87">
                  <c:v>0.86218552</c:v>
                </c:pt>
                <c:pt idx="88">
                  <c:v>1.38187768</c:v>
                </c:pt>
                <c:pt idx="89">
                  <c:v>0.828076</c:v>
                </c:pt>
                <c:pt idx="90">
                  <c:v>0.631376</c:v>
                </c:pt>
                <c:pt idx="91">
                  <c:v>0.6870286</c:v>
                </c:pt>
                <c:pt idx="92">
                  <c:v>0.725354</c:v>
                </c:pt>
                <c:pt idx="93">
                  <c:v>1.91787565</c:v>
                </c:pt>
                <c:pt idx="94">
                  <c:v>1.26620498</c:v>
                </c:pt>
                <c:pt idx="95">
                  <c:v>0.92427435</c:v>
                </c:pt>
                <c:pt idx="96">
                  <c:v>1.34286006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21664"/>
        <c:axId val="1647997536"/>
      </c:scatterChart>
      <c:valAx>
        <c:axId val="160492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997536"/>
        <c:crosses val="autoZero"/>
        <c:crossBetween val="midCat"/>
      </c:valAx>
      <c:valAx>
        <c:axId val="164799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0492166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Combined_plots!$M:$M</c:f>
              <c:strCache>
                <c:ptCount val="199"/>
                <c:pt idx="2">
                  <c:v>Maximum</c:v>
                </c:pt>
                <c:pt idx="4">
                  <c:v>Y-Axis</c:v>
                </c:pt>
                <c:pt idx="5">
                  <c:v>2008-06-26</c:v>
                </c:pt>
                <c:pt idx="6">
                  <c:v>2008-07-09</c:v>
                </c:pt>
                <c:pt idx="7">
                  <c:v>2008-07-18</c:v>
                </c:pt>
                <c:pt idx="8">
                  <c:v>2008-07-19</c:v>
                </c:pt>
                <c:pt idx="9">
                  <c:v>2008-07-21</c:v>
                </c:pt>
                <c:pt idx="10">
                  <c:v>2008-07-23</c:v>
                </c:pt>
                <c:pt idx="11">
                  <c:v>2008-07-30</c:v>
                </c:pt>
                <c:pt idx="12">
                  <c:v>2008-08-05</c:v>
                </c:pt>
                <c:pt idx="13">
                  <c:v>2008-08-13</c:v>
                </c:pt>
                <c:pt idx="14">
                  <c:v>2008-08-20</c:v>
                </c:pt>
                <c:pt idx="15">
                  <c:v>2008-08-27</c:v>
                </c:pt>
                <c:pt idx="16">
                  <c:v>2008-09-12</c:v>
                </c:pt>
                <c:pt idx="17">
                  <c:v>2008-09-13</c:v>
                </c:pt>
                <c:pt idx="18">
                  <c:v>2008-09-25</c:v>
                </c:pt>
                <c:pt idx="19">
                  <c:v>2008-10-08</c:v>
                </c:pt>
                <c:pt idx="20">
                  <c:v>2008-10-17</c:v>
                </c:pt>
                <c:pt idx="21">
                  <c:v>2009-04-22</c:v>
                </c:pt>
                <c:pt idx="22">
                  <c:v>2009-04-29</c:v>
                </c:pt>
                <c:pt idx="23">
                  <c:v>2009-06-09</c:v>
                </c:pt>
                <c:pt idx="24">
                  <c:v>2009-06-18</c:v>
                </c:pt>
                <c:pt idx="25">
                  <c:v>2009-06-26</c:v>
                </c:pt>
                <c:pt idx="26">
                  <c:v>2009-07-07</c:v>
                </c:pt>
                <c:pt idx="27">
                  <c:v>2009-07-30</c:v>
                </c:pt>
                <c:pt idx="28">
                  <c:v>2009-08-10</c:v>
                </c:pt>
                <c:pt idx="29">
                  <c:v>2009-08-26</c:v>
                </c:pt>
                <c:pt idx="30">
                  <c:v>2009-09-13</c:v>
                </c:pt>
                <c:pt idx="31">
                  <c:v>2009-09-14</c:v>
                </c:pt>
                <c:pt idx="32">
                  <c:v>2009-09-27</c:v>
                </c:pt>
                <c:pt idx="33">
                  <c:v>2009-10-07</c:v>
                </c:pt>
                <c:pt idx="34">
                  <c:v>2009-10-26</c:v>
                </c:pt>
                <c:pt idx="35">
                  <c:v>2009-11-14</c:v>
                </c:pt>
                <c:pt idx="36">
                  <c:v>2010-04-20</c:v>
                </c:pt>
                <c:pt idx="37">
                  <c:v>2010-04-20</c:v>
                </c:pt>
                <c:pt idx="38">
                  <c:v>2010-05-05</c:v>
                </c:pt>
                <c:pt idx="39">
                  <c:v>2010-05-18</c:v>
                </c:pt>
                <c:pt idx="40">
                  <c:v>2010-05-20</c:v>
                </c:pt>
                <c:pt idx="41">
                  <c:v>2010-06-02</c:v>
                </c:pt>
                <c:pt idx="42">
                  <c:v>2010-06-13</c:v>
                </c:pt>
                <c:pt idx="43">
                  <c:v>2010-06-15</c:v>
                </c:pt>
                <c:pt idx="44">
                  <c:v>2010-06-15</c:v>
                </c:pt>
                <c:pt idx="45">
                  <c:v>2010-06-21</c:v>
                </c:pt>
                <c:pt idx="46">
                  <c:v>2010-07-06</c:v>
                </c:pt>
                <c:pt idx="47">
                  <c:v>2010-07-15</c:v>
                </c:pt>
                <c:pt idx="48">
                  <c:v>2010-07-16</c:v>
                </c:pt>
                <c:pt idx="49">
                  <c:v>2010-07-27</c:v>
                </c:pt>
                <c:pt idx="50">
                  <c:v>2010-08-05</c:v>
                </c:pt>
                <c:pt idx="51">
                  <c:v>2010-08-17</c:v>
                </c:pt>
                <c:pt idx="52">
                  <c:v>2010-08-30</c:v>
                </c:pt>
                <c:pt idx="53">
                  <c:v>2010-08-31</c:v>
                </c:pt>
                <c:pt idx="54">
                  <c:v>2010-09-14</c:v>
                </c:pt>
                <c:pt idx="55">
                  <c:v>2010-09-26</c:v>
                </c:pt>
                <c:pt idx="56">
                  <c:v>2010-10-13</c:v>
                </c:pt>
                <c:pt idx="57">
                  <c:v>2010-10-29</c:v>
                </c:pt>
                <c:pt idx="58">
                  <c:v>2010-10-29</c:v>
                </c:pt>
                <c:pt idx="59">
                  <c:v>2010-11-19</c:v>
                </c:pt>
                <c:pt idx="60">
                  <c:v>2011-05-03</c:v>
                </c:pt>
                <c:pt idx="61">
                  <c:v>2011-05-18</c:v>
                </c:pt>
                <c:pt idx="62">
                  <c:v>2011-06-01</c:v>
                </c:pt>
                <c:pt idx="63">
                  <c:v>2011-06-13</c:v>
                </c:pt>
                <c:pt idx="64">
                  <c:v>2011-06-28</c:v>
                </c:pt>
                <c:pt idx="65">
                  <c:v>2011-07-12</c:v>
                </c:pt>
                <c:pt idx="66">
                  <c:v>2011-07-25</c:v>
                </c:pt>
                <c:pt idx="67">
                  <c:v>2011-08-09</c:v>
                </c:pt>
                <c:pt idx="68">
                  <c:v>2011-08-22</c:v>
                </c:pt>
                <c:pt idx="69">
                  <c:v>2011-09-04</c:v>
                </c:pt>
                <c:pt idx="70">
                  <c:v>2011-09-21</c:v>
                </c:pt>
                <c:pt idx="71">
                  <c:v>2011-10-03</c:v>
                </c:pt>
                <c:pt idx="72">
                  <c:v>2011-11-01</c:v>
                </c:pt>
                <c:pt idx="73">
                  <c:v>2011-11-30</c:v>
                </c:pt>
                <c:pt idx="74">
                  <c:v>2012-03-05</c:v>
                </c:pt>
                <c:pt idx="75">
                  <c:v>2012-04-02</c:v>
                </c:pt>
                <c:pt idx="76">
                  <c:v>2012-05-05</c:v>
                </c:pt>
                <c:pt idx="77">
                  <c:v>2012-05-17</c:v>
                </c:pt>
                <c:pt idx="78">
                  <c:v>2012-06-02</c:v>
                </c:pt>
                <c:pt idx="79">
                  <c:v>2012-06-08</c:v>
                </c:pt>
                <c:pt idx="80">
                  <c:v>2012-06-15</c:v>
                </c:pt>
                <c:pt idx="81">
                  <c:v>2012-06-22</c:v>
                </c:pt>
                <c:pt idx="82">
                  <c:v>2012-06-29</c:v>
                </c:pt>
                <c:pt idx="83">
                  <c:v>2012-07-06</c:v>
                </c:pt>
                <c:pt idx="84">
                  <c:v>2012-07-13</c:v>
                </c:pt>
                <c:pt idx="85">
                  <c:v>2012-07-17</c:v>
                </c:pt>
                <c:pt idx="86">
                  <c:v>2012-07-20</c:v>
                </c:pt>
                <c:pt idx="87">
                  <c:v>2012-08-03</c:v>
                </c:pt>
                <c:pt idx="88">
                  <c:v>2012-08-17</c:v>
                </c:pt>
                <c:pt idx="89">
                  <c:v>2012-08-24</c:v>
                </c:pt>
                <c:pt idx="90">
                  <c:v>2012-08-31</c:v>
                </c:pt>
                <c:pt idx="91">
                  <c:v>2012-09-07</c:v>
                </c:pt>
                <c:pt idx="92">
                  <c:v>2012-09-13</c:v>
                </c:pt>
                <c:pt idx="93">
                  <c:v>2012-09-21</c:v>
                </c:pt>
                <c:pt idx="94">
                  <c:v>2012-09-27</c:v>
                </c:pt>
                <c:pt idx="95">
                  <c:v>2012-10-08</c:v>
                </c:pt>
                <c:pt idx="96">
                  <c:v>2012-10-12</c:v>
                </c:pt>
                <c:pt idx="97">
                  <c:v>2012-10-22</c:v>
                </c:pt>
                <c:pt idx="98">
                  <c:v>2012-10-26</c:v>
                </c:pt>
                <c:pt idx="99">
                  <c:v>2012-11-05</c:v>
                </c:pt>
                <c:pt idx="100">
                  <c:v>2012-11-09</c:v>
                </c:pt>
                <c:pt idx="101">
                  <c:v>2012-11-16</c:v>
                </c:pt>
                <c:pt idx="102">
                  <c:v>2008-06-26</c:v>
                </c:pt>
                <c:pt idx="103">
                  <c:v>2008-07-09</c:v>
                </c:pt>
                <c:pt idx="104">
                  <c:v>2008-07-18</c:v>
                </c:pt>
                <c:pt idx="105">
                  <c:v>2008-07-19</c:v>
                </c:pt>
                <c:pt idx="106">
                  <c:v>2008-07-21</c:v>
                </c:pt>
                <c:pt idx="107">
                  <c:v>2008-07-23</c:v>
                </c:pt>
                <c:pt idx="108">
                  <c:v>2008-07-30</c:v>
                </c:pt>
                <c:pt idx="109">
                  <c:v>2008-08-05</c:v>
                </c:pt>
                <c:pt idx="110">
                  <c:v>2008-08-13</c:v>
                </c:pt>
                <c:pt idx="111">
                  <c:v>2008-08-20</c:v>
                </c:pt>
                <c:pt idx="112">
                  <c:v>2008-08-27</c:v>
                </c:pt>
                <c:pt idx="113">
                  <c:v>2008-09-12</c:v>
                </c:pt>
                <c:pt idx="114">
                  <c:v>2008-09-13</c:v>
                </c:pt>
                <c:pt idx="115">
                  <c:v>2008-09-25</c:v>
                </c:pt>
                <c:pt idx="116">
                  <c:v>2008-10-08</c:v>
                </c:pt>
                <c:pt idx="117">
                  <c:v>2008-10-17</c:v>
                </c:pt>
                <c:pt idx="118">
                  <c:v>2009-04-22</c:v>
                </c:pt>
                <c:pt idx="119">
                  <c:v>2009-04-29</c:v>
                </c:pt>
                <c:pt idx="120">
                  <c:v>2009-06-09</c:v>
                </c:pt>
                <c:pt idx="121">
                  <c:v>2009-06-18</c:v>
                </c:pt>
                <c:pt idx="122">
                  <c:v>2009-06-26</c:v>
                </c:pt>
                <c:pt idx="123">
                  <c:v>2009-07-07</c:v>
                </c:pt>
                <c:pt idx="124">
                  <c:v>2009-07-30</c:v>
                </c:pt>
                <c:pt idx="125">
                  <c:v>2009-08-10</c:v>
                </c:pt>
                <c:pt idx="126">
                  <c:v>2009-08-26</c:v>
                </c:pt>
                <c:pt idx="127">
                  <c:v>2009-09-13</c:v>
                </c:pt>
                <c:pt idx="128">
                  <c:v>2009-09-14</c:v>
                </c:pt>
                <c:pt idx="129">
                  <c:v>2009-09-27</c:v>
                </c:pt>
                <c:pt idx="130">
                  <c:v>2009-10-07</c:v>
                </c:pt>
                <c:pt idx="131">
                  <c:v>2009-10-26</c:v>
                </c:pt>
                <c:pt idx="132">
                  <c:v>2009-11-14</c:v>
                </c:pt>
                <c:pt idx="133">
                  <c:v>2010-04-20</c:v>
                </c:pt>
                <c:pt idx="134">
                  <c:v>2010-04-20</c:v>
                </c:pt>
                <c:pt idx="135">
                  <c:v>2010-05-05</c:v>
                </c:pt>
                <c:pt idx="136">
                  <c:v>2010-05-18</c:v>
                </c:pt>
                <c:pt idx="137">
                  <c:v>2010-05-20</c:v>
                </c:pt>
                <c:pt idx="138">
                  <c:v>2010-06-02</c:v>
                </c:pt>
                <c:pt idx="139">
                  <c:v>2010-06-13</c:v>
                </c:pt>
                <c:pt idx="140">
                  <c:v>2010-06-15</c:v>
                </c:pt>
                <c:pt idx="141">
                  <c:v>2010-06-15</c:v>
                </c:pt>
                <c:pt idx="142">
                  <c:v>2010-06-21</c:v>
                </c:pt>
                <c:pt idx="143">
                  <c:v>2010-07-06</c:v>
                </c:pt>
                <c:pt idx="144">
                  <c:v>2010-07-15</c:v>
                </c:pt>
                <c:pt idx="145">
                  <c:v>2010-07-16</c:v>
                </c:pt>
                <c:pt idx="146">
                  <c:v>2010-07-27</c:v>
                </c:pt>
                <c:pt idx="147">
                  <c:v>2010-08-05</c:v>
                </c:pt>
                <c:pt idx="148">
                  <c:v>2010-08-17</c:v>
                </c:pt>
                <c:pt idx="149">
                  <c:v>2010-08-30</c:v>
                </c:pt>
                <c:pt idx="150">
                  <c:v>2010-08-31</c:v>
                </c:pt>
                <c:pt idx="151">
                  <c:v>2010-09-14</c:v>
                </c:pt>
                <c:pt idx="152">
                  <c:v>2010-09-26</c:v>
                </c:pt>
                <c:pt idx="153">
                  <c:v>2010-10-13</c:v>
                </c:pt>
                <c:pt idx="154">
                  <c:v>2010-10-29</c:v>
                </c:pt>
                <c:pt idx="155">
                  <c:v>2010-10-29</c:v>
                </c:pt>
                <c:pt idx="156">
                  <c:v>2010-11-19</c:v>
                </c:pt>
                <c:pt idx="157">
                  <c:v>2011-05-03</c:v>
                </c:pt>
                <c:pt idx="158">
                  <c:v>2011-05-18</c:v>
                </c:pt>
                <c:pt idx="159">
                  <c:v>2011-06-01</c:v>
                </c:pt>
                <c:pt idx="160">
                  <c:v>2011-06-13</c:v>
                </c:pt>
                <c:pt idx="161">
                  <c:v>2011-06-28</c:v>
                </c:pt>
                <c:pt idx="162">
                  <c:v>2011-07-12</c:v>
                </c:pt>
                <c:pt idx="163">
                  <c:v>2011-07-25</c:v>
                </c:pt>
                <c:pt idx="164">
                  <c:v>2011-08-09</c:v>
                </c:pt>
                <c:pt idx="165">
                  <c:v>2011-08-22</c:v>
                </c:pt>
                <c:pt idx="166">
                  <c:v>2011-09-04</c:v>
                </c:pt>
                <c:pt idx="167">
                  <c:v>2011-09-21</c:v>
                </c:pt>
                <c:pt idx="168">
                  <c:v>2011-10-03</c:v>
                </c:pt>
                <c:pt idx="169">
                  <c:v>2011-11-01</c:v>
                </c:pt>
                <c:pt idx="170">
                  <c:v>2011-11-30</c:v>
                </c:pt>
                <c:pt idx="171">
                  <c:v>2012-03-05</c:v>
                </c:pt>
                <c:pt idx="172">
                  <c:v>2012-04-02</c:v>
                </c:pt>
                <c:pt idx="173">
                  <c:v>2012-05-05</c:v>
                </c:pt>
                <c:pt idx="174">
                  <c:v>2012-05-17</c:v>
                </c:pt>
                <c:pt idx="175">
                  <c:v>2012-06-02</c:v>
                </c:pt>
                <c:pt idx="176">
                  <c:v>2012-06-08</c:v>
                </c:pt>
                <c:pt idx="177">
                  <c:v>2012-06-15</c:v>
                </c:pt>
                <c:pt idx="178">
                  <c:v>2012-06-22</c:v>
                </c:pt>
                <c:pt idx="179">
                  <c:v>2012-06-29</c:v>
                </c:pt>
                <c:pt idx="180">
                  <c:v>2012-07-06</c:v>
                </c:pt>
                <c:pt idx="181">
                  <c:v>2012-07-13</c:v>
                </c:pt>
                <c:pt idx="182">
                  <c:v>2012-07-17</c:v>
                </c:pt>
                <c:pt idx="183">
                  <c:v>2012-07-20</c:v>
                </c:pt>
                <c:pt idx="184">
                  <c:v>2012-08-03</c:v>
                </c:pt>
                <c:pt idx="185">
                  <c:v>2012-08-17</c:v>
                </c:pt>
                <c:pt idx="186">
                  <c:v>2012-08-24</c:v>
                </c:pt>
                <c:pt idx="187">
                  <c:v>2012-08-31</c:v>
                </c:pt>
                <c:pt idx="188">
                  <c:v>2012-09-07</c:v>
                </c:pt>
                <c:pt idx="189">
                  <c:v>2012-09-13</c:v>
                </c:pt>
                <c:pt idx="190">
                  <c:v>2012-09-21</c:v>
                </c:pt>
                <c:pt idx="191">
                  <c:v>2012-09-27</c:v>
                </c:pt>
                <c:pt idx="192">
                  <c:v>2012-10-08</c:v>
                </c:pt>
                <c:pt idx="193">
                  <c:v>2012-10-12</c:v>
                </c:pt>
                <c:pt idx="194">
                  <c:v>2012-10-22</c:v>
                </c:pt>
                <c:pt idx="195">
                  <c:v>2012-10-26</c:v>
                </c:pt>
                <c:pt idx="196">
                  <c:v>2012-11-05</c:v>
                </c:pt>
                <c:pt idx="197">
                  <c:v>2012-11-09</c:v>
                </c:pt>
                <c:pt idx="198">
                  <c:v>2012-11-16</c:v>
                </c:pt>
              </c:strCache>
            </c:strRef>
          </c:xVal>
          <c:yVal>
            <c:numRef>
              <c:f>Combined_plots!$L:$L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5" formatCode="0.00">
                  <c:v>1.0</c:v>
                </c:pt>
                <c:pt idx="6" formatCode="0.00">
                  <c:v>1.0</c:v>
                </c:pt>
                <c:pt idx="7" formatCode="0.00">
                  <c:v>1.0</c:v>
                </c:pt>
                <c:pt idx="8" formatCode="0.00">
                  <c:v>1.0</c:v>
                </c:pt>
                <c:pt idx="9" formatCode="0.00">
                  <c:v>1.0</c:v>
                </c:pt>
                <c:pt idx="10" formatCode="0.00">
                  <c:v>1.0</c:v>
                </c:pt>
                <c:pt idx="11" formatCode="0.00">
                  <c:v>1.0</c:v>
                </c:pt>
                <c:pt idx="12" formatCode="0.00">
                  <c:v>1.0</c:v>
                </c:pt>
                <c:pt idx="13" formatCode="0.00">
                  <c:v>1.0</c:v>
                </c:pt>
                <c:pt idx="14" formatCode="0.00">
                  <c:v>1.0</c:v>
                </c:pt>
                <c:pt idx="15" formatCode="0.00">
                  <c:v>1.0</c:v>
                </c:pt>
                <c:pt idx="16" formatCode="0.00">
                  <c:v>1.0</c:v>
                </c:pt>
                <c:pt idx="17" formatCode="0.00">
                  <c:v>1.0</c:v>
                </c:pt>
                <c:pt idx="18" formatCode="0.00">
                  <c:v>1.0</c:v>
                </c:pt>
                <c:pt idx="19" formatCode="0.00">
                  <c:v>1.0</c:v>
                </c:pt>
                <c:pt idx="20" formatCode="0.00">
                  <c:v>1.0</c:v>
                </c:pt>
                <c:pt idx="21" formatCode="0.00">
                  <c:v>1.0</c:v>
                </c:pt>
                <c:pt idx="22" formatCode="0.00">
                  <c:v>1.0</c:v>
                </c:pt>
                <c:pt idx="23" formatCode="0.00">
                  <c:v>1.0</c:v>
                </c:pt>
                <c:pt idx="24" formatCode="0.00">
                  <c:v>1.0</c:v>
                </c:pt>
                <c:pt idx="25" formatCode="0.00">
                  <c:v>1.0</c:v>
                </c:pt>
                <c:pt idx="26" formatCode="0.00">
                  <c:v>1.0</c:v>
                </c:pt>
                <c:pt idx="27" formatCode="0.00">
                  <c:v>1.0</c:v>
                </c:pt>
                <c:pt idx="28" formatCode="0.00">
                  <c:v>1.0</c:v>
                </c:pt>
                <c:pt idx="29" formatCode="0.00">
                  <c:v>1.0</c:v>
                </c:pt>
                <c:pt idx="30" formatCode="0.00">
                  <c:v>1.0</c:v>
                </c:pt>
                <c:pt idx="31" formatCode="0.00">
                  <c:v>1.0</c:v>
                </c:pt>
                <c:pt idx="32" formatCode="0.00">
                  <c:v>1.0</c:v>
                </c:pt>
                <c:pt idx="33" formatCode="0.00">
                  <c:v>1.0</c:v>
                </c:pt>
                <c:pt idx="34" formatCode="0.00">
                  <c:v>1.0</c:v>
                </c:pt>
                <c:pt idx="35" formatCode="0.00">
                  <c:v>1.0</c:v>
                </c:pt>
                <c:pt idx="36" formatCode="0.00">
                  <c:v>1.0</c:v>
                </c:pt>
                <c:pt idx="37" formatCode="0.00">
                  <c:v>1.0</c:v>
                </c:pt>
                <c:pt idx="38" formatCode="0.00">
                  <c:v>1.0</c:v>
                </c:pt>
                <c:pt idx="39" formatCode="0.00">
                  <c:v>1.0</c:v>
                </c:pt>
                <c:pt idx="40" formatCode="0.00">
                  <c:v>1.0</c:v>
                </c:pt>
                <c:pt idx="41" formatCode="0.00">
                  <c:v>1.0</c:v>
                </c:pt>
                <c:pt idx="42" formatCode="0.00">
                  <c:v>1.0</c:v>
                </c:pt>
                <c:pt idx="43" formatCode="0.00">
                  <c:v>1.0</c:v>
                </c:pt>
                <c:pt idx="44" formatCode="0.00">
                  <c:v>1.0</c:v>
                </c:pt>
                <c:pt idx="45" formatCode="0.00">
                  <c:v>1.0</c:v>
                </c:pt>
                <c:pt idx="46" formatCode="0.00">
                  <c:v>1.0</c:v>
                </c:pt>
                <c:pt idx="47" formatCode="0.00">
                  <c:v>1.0</c:v>
                </c:pt>
                <c:pt idx="48" formatCode="0.00">
                  <c:v>1.0</c:v>
                </c:pt>
                <c:pt idx="49" formatCode="0.00">
                  <c:v>1.0</c:v>
                </c:pt>
                <c:pt idx="50" formatCode="0.00">
                  <c:v>1.0</c:v>
                </c:pt>
                <c:pt idx="51" formatCode="0.00">
                  <c:v>1.0</c:v>
                </c:pt>
                <c:pt idx="52" formatCode="0.00">
                  <c:v>1.0</c:v>
                </c:pt>
                <c:pt idx="53" formatCode="0.00">
                  <c:v>1.0</c:v>
                </c:pt>
                <c:pt idx="54" formatCode="0.00">
                  <c:v>1.0</c:v>
                </c:pt>
                <c:pt idx="55" formatCode="0.00">
                  <c:v>1.0</c:v>
                </c:pt>
                <c:pt idx="56" formatCode="0.00">
                  <c:v>1.0</c:v>
                </c:pt>
                <c:pt idx="57" formatCode="0.00">
                  <c:v>1.0</c:v>
                </c:pt>
                <c:pt idx="58" formatCode="0.00">
                  <c:v>1.0</c:v>
                </c:pt>
                <c:pt idx="59" formatCode="0.00">
                  <c:v>1.0</c:v>
                </c:pt>
                <c:pt idx="60" formatCode="0.00">
                  <c:v>1.0</c:v>
                </c:pt>
                <c:pt idx="61" formatCode="0.00">
                  <c:v>1.0</c:v>
                </c:pt>
                <c:pt idx="62" formatCode="0.00">
                  <c:v>1.0</c:v>
                </c:pt>
                <c:pt idx="63" formatCode="0.00">
                  <c:v>1.0</c:v>
                </c:pt>
                <c:pt idx="64" formatCode="0.00">
                  <c:v>1.0</c:v>
                </c:pt>
                <c:pt idx="65" formatCode="0.00">
                  <c:v>1.0</c:v>
                </c:pt>
                <c:pt idx="66" formatCode="0.00">
                  <c:v>1.0</c:v>
                </c:pt>
                <c:pt idx="67" formatCode="0.00">
                  <c:v>1.0</c:v>
                </c:pt>
                <c:pt idx="68" formatCode="0.00">
                  <c:v>1.0</c:v>
                </c:pt>
                <c:pt idx="69" formatCode="0.00">
                  <c:v>1.0</c:v>
                </c:pt>
                <c:pt idx="70" formatCode="0.00">
                  <c:v>1.0</c:v>
                </c:pt>
                <c:pt idx="71" formatCode="0.00">
                  <c:v>1.0</c:v>
                </c:pt>
                <c:pt idx="72" formatCode="0.00">
                  <c:v>1.0</c:v>
                </c:pt>
                <c:pt idx="73" formatCode="0.00">
                  <c:v>1.0</c:v>
                </c:pt>
                <c:pt idx="74" formatCode="0.00">
                  <c:v>1.0</c:v>
                </c:pt>
                <c:pt idx="75" formatCode="0.00">
                  <c:v>1.0</c:v>
                </c:pt>
                <c:pt idx="76" formatCode="0.00">
                  <c:v>1.0</c:v>
                </c:pt>
                <c:pt idx="77" formatCode="0.00">
                  <c:v>1.0</c:v>
                </c:pt>
                <c:pt idx="78" formatCode="0.00">
                  <c:v>1.0</c:v>
                </c:pt>
                <c:pt idx="79" formatCode="0.00">
                  <c:v>1.0</c:v>
                </c:pt>
                <c:pt idx="80" formatCode="0.00">
                  <c:v>1.0</c:v>
                </c:pt>
                <c:pt idx="81" formatCode="0.00">
                  <c:v>1.0</c:v>
                </c:pt>
                <c:pt idx="82" formatCode="0.00">
                  <c:v>1.0</c:v>
                </c:pt>
                <c:pt idx="83" formatCode="0.00">
                  <c:v>1.0</c:v>
                </c:pt>
                <c:pt idx="84" formatCode="0.00">
                  <c:v>1.0</c:v>
                </c:pt>
                <c:pt idx="85" formatCode="0.00">
                  <c:v>1.0</c:v>
                </c:pt>
                <c:pt idx="86" formatCode="0.00">
                  <c:v>1.0</c:v>
                </c:pt>
                <c:pt idx="87" formatCode="0.00">
                  <c:v>1.0</c:v>
                </c:pt>
                <c:pt idx="88" formatCode="0.00">
                  <c:v>1.0</c:v>
                </c:pt>
                <c:pt idx="89" formatCode="0.00">
                  <c:v>1.0</c:v>
                </c:pt>
                <c:pt idx="90" formatCode="0.00">
                  <c:v>1.0</c:v>
                </c:pt>
                <c:pt idx="91" formatCode="0.00">
                  <c:v>1.0</c:v>
                </c:pt>
                <c:pt idx="92" formatCode="0.00">
                  <c:v>1.0</c:v>
                </c:pt>
                <c:pt idx="93" formatCode="0.00">
                  <c:v>1.0</c:v>
                </c:pt>
                <c:pt idx="94" formatCode="0.00">
                  <c:v>1.0</c:v>
                </c:pt>
                <c:pt idx="95" formatCode="0.00">
                  <c:v>1.0</c:v>
                </c:pt>
                <c:pt idx="96" formatCode="0.00">
                  <c:v>1.0</c:v>
                </c:pt>
                <c:pt idx="97" formatCode="0.00">
                  <c:v>1.0</c:v>
                </c:pt>
                <c:pt idx="98" formatCode="0.00">
                  <c:v>1.0</c:v>
                </c:pt>
                <c:pt idx="99" formatCode="0.00">
                  <c:v>1.0</c:v>
                </c:pt>
                <c:pt idx="100" formatCode="0.00">
                  <c:v>1.0</c:v>
                </c:pt>
                <c:pt idx="101" formatCode="0.00">
                  <c:v>1.0</c:v>
                </c:pt>
                <c:pt idx="102" formatCode="0.00">
                  <c:v>2.0</c:v>
                </c:pt>
                <c:pt idx="103" formatCode="0.00">
                  <c:v>2.0</c:v>
                </c:pt>
                <c:pt idx="104" formatCode="0.00">
                  <c:v>2.0</c:v>
                </c:pt>
                <c:pt idx="105" formatCode="0.00">
                  <c:v>2.0</c:v>
                </c:pt>
                <c:pt idx="106" formatCode="0.00">
                  <c:v>2.0</c:v>
                </c:pt>
                <c:pt idx="107" formatCode="0.00">
                  <c:v>2.0</c:v>
                </c:pt>
                <c:pt idx="108" formatCode="0.00">
                  <c:v>2.0</c:v>
                </c:pt>
                <c:pt idx="109" formatCode="0.00">
                  <c:v>2.0</c:v>
                </c:pt>
                <c:pt idx="110" formatCode="0.00">
                  <c:v>2.0</c:v>
                </c:pt>
                <c:pt idx="111" formatCode="0.00">
                  <c:v>2.0</c:v>
                </c:pt>
                <c:pt idx="112" formatCode="0.00">
                  <c:v>2.0</c:v>
                </c:pt>
                <c:pt idx="113" formatCode="0.00">
                  <c:v>2.0</c:v>
                </c:pt>
                <c:pt idx="114" formatCode="0.00">
                  <c:v>2.0</c:v>
                </c:pt>
                <c:pt idx="115" formatCode="0.00">
                  <c:v>2.0</c:v>
                </c:pt>
                <c:pt idx="116" formatCode="0.00">
                  <c:v>2.0</c:v>
                </c:pt>
                <c:pt idx="117" formatCode="0.00">
                  <c:v>2.0</c:v>
                </c:pt>
                <c:pt idx="118" formatCode="0.00">
                  <c:v>2.0</c:v>
                </c:pt>
                <c:pt idx="119" formatCode="0.00">
                  <c:v>2.0</c:v>
                </c:pt>
                <c:pt idx="120" formatCode="0.00">
                  <c:v>2.0</c:v>
                </c:pt>
                <c:pt idx="121" formatCode="0.00">
                  <c:v>2.0</c:v>
                </c:pt>
                <c:pt idx="122" formatCode="0.00">
                  <c:v>2.0</c:v>
                </c:pt>
                <c:pt idx="123" formatCode="0.00">
                  <c:v>2.0</c:v>
                </c:pt>
                <c:pt idx="124" formatCode="0.00">
                  <c:v>2.0</c:v>
                </c:pt>
                <c:pt idx="125" formatCode="0.00">
                  <c:v>2.0</c:v>
                </c:pt>
                <c:pt idx="126" formatCode="0.00">
                  <c:v>2.0</c:v>
                </c:pt>
                <c:pt idx="127" formatCode="0.00">
                  <c:v>2.0</c:v>
                </c:pt>
                <c:pt idx="128" formatCode="0.00">
                  <c:v>2.0</c:v>
                </c:pt>
                <c:pt idx="129" formatCode="0.00">
                  <c:v>2.0</c:v>
                </c:pt>
                <c:pt idx="130" formatCode="0.00">
                  <c:v>2.0</c:v>
                </c:pt>
                <c:pt idx="131" formatCode="0.00">
                  <c:v>2.0</c:v>
                </c:pt>
                <c:pt idx="132" formatCode="0.00">
                  <c:v>2.0</c:v>
                </c:pt>
                <c:pt idx="133" formatCode="0.00">
                  <c:v>2.0</c:v>
                </c:pt>
                <c:pt idx="134" formatCode="0.00">
                  <c:v>2.0</c:v>
                </c:pt>
                <c:pt idx="135" formatCode="0.00">
                  <c:v>2.0</c:v>
                </c:pt>
                <c:pt idx="136" formatCode="0.00">
                  <c:v>2.0</c:v>
                </c:pt>
                <c:pt idx="137" formatCode="0.00">
                  <c:v>2.0</c:v>
                </c:pt>
                <c:pt idx="138" formatCode="0.00">
                  <c:v>2.0</c:v>
                </c:pt>
                <c:pt idx="139" formatCode="0.00">
                  <c:v>2.0</c:v>
                </c:pt>
                <c:pt idx="140" formatCode="0.00">
                  <c:v>2.0</c:v>
                </c:pt>
                <c:pt idx="141" formatCode="0.00">
                  <c:v>2.0</c:v>
                </c:pt>
                <c:pt idx="142" formatCode="0.00">
                  <c:v>2.0</c:v>
                </c:pt>
                <c:pt idx="143" formatCode="0.00">
                  <c:v>2.0</c:v>
                </c:pt>
                <c:pt idx="144" formatCode="0.00">
                  <c:v>2.0</c:v>
                </c:pt>
                <c:pt idx="145" formatCode="0.00">
                  <c:v>2.0</c:v>
                </c:pt>
                <c:pt idx="146" formatCode="0.00">
                  <c:v>2.0</c:v>
                </c:pt>
                <c:pt idx="147" formatCode="0.00">
                  <c:v>2.0</c:v>
                </c:pt>
                <c:pt idx="148" formatCode="0.00">
                  <c:v>2.0</c:v>
                </c:pt>
                <c:pt idx="149" formatCode="0.00">
                  <c:v>2.0</c:v>
                </c:pt>
                <c:pt idx="150" formatCode="0.00">
                  <c:v>2.0</c:v>
                </c:pt>
                <c:pt idx="151" formatCode="0.00">
                  <c:v>2.0</c:v>
                </c:pt>
                <c:pt idx="152" formatCode="0.00">
                  <c:v>2.0</c:v>
                </c:pt>
                <c:pt idx="153" formatCode="0.00">
                  <c:v>2.0</c:v>
                </c:pt>
                <c:pt idx="154" formatCode="0.00">
                  <c:v>2.0</c:v>
                </c:pt>
                <c:pt idx="155" formatCode="0.00">
                  <c:v>2.0</c:v>
                </c:pt>
                <c:pt idx="156" formatCode="0.00">
                  <c:v>2.0</c:v>
                </c:pt>
                <c:pt idx="157" formatCode="0.00">
                  <c:v>2.0</c:v>
                </c:pt>
                <c:pt idx="158" formatCode="0.00">
                  <c:v>2.0</c:v>
                </c:pt>
                <c:pt idx="159" formatCode="0.00">
                  <c:v>2.0</c:v>
                </c:pt>
                <c:pt idx="160" formatCode="0.00">
                  <c:v>2.0</c:v>
                </c:pt>
                <c:pt idx="161" formatCode="0.00">
                  <c:v>2.0</c:v>
                </c:pt>
                <c:pt idx="162" formatCode="0.00">
                  <c:v>2.0</c:v>
                </c:pt>
                <c:pt idx="163" formatCode="0.00">
                  <c:v>2.0</c:v>
                </c:pt>
                <c:pt idx="164" formatCode="0.00">
                  <c:v>2.0</c:v>
                </c:pt>
                <c:pt idx="165" formatCode="0.00">
                  <c:v>2.0</c:v>
                </c:pt>
                <c:pt idx="166" formatCode="0.00">
                  <c:v>2.0</c:v>
                </c:pt>
                <c:pt idx="167" formatCode="0.00">
                  <c:v>2.0</c:v>
                </c:pt>
                <c:pt idx="168" formatCode="0.00">
                  <c:v>2.0</c:v>
                </c:pt>
                <c:pt idx="169" formatCode="0.00">
                  <c:v>2.0</c:v>
                </c:pt>
                <c:pt idx="170" formatCode="0.00">
                  <c:v>2.0</c:v>
                </c:pt>
                <c:pt idx="171" formatCode="0.00">
                  <c:v>2.0</c:v>
                </c:pt>
                <c:pt idx="172" formatCode="0.00">
                  <c:v>2.0</c:v>
                </c:pt>
                <c:pt idx="173" formatCode="0.00">
                  <c:v>2.0</c:v>
                </c:pt>
                <c:pt idx="174" formatCode="0.00">
                  <c:v>2.0</c:v>
                </c:pt>
                <c:pt idx="175" formatCode="0.00">
                  <c:v>2.0</c:v>
                </c:pt>
                <c:pt idx="176" formatCode="0.00">
                  <c:v>2.0</c:v>
                </c:pt>
                <c:pt idx="177" formatCode="0.00">
                  <c:v>2.0</c:v>
                </c:pt>
                <c:pt idx="178" formatCode="0.00">
                  <c:v>2.0</c:v>
                </c:pt>
                <c:pt idx="179" formatCode="0.00">
                  <c:v>2.0</c:v>
                </c:pt>
                <c:pt idx="180" formatCode="0.00">
                  <c:v>2.0</c:v>
                </c:pt>
                <c:pt idx="181" formatCode="0.00">
                  <c:v>2.0</c:v>
                </c:pt>
                <c:pt idx="182" formatCode="0.00">
                  <c:v>2.0</c:v>
                </c:pt>
                <c:pt idx="183" formatCode="0.00">
                  <c:v>2.0</c:v>
                </c:pt>
                <c:pt idx="184" formatCode="0.00">
                  <c:v>2.0</c:v>
                </c:pt>
                <c:pt idx="185" formatCode="0.00">
                  <c:v>2.0</c:v>
                </c:pt>
                <c:pt idx="186" formatCode="0.00">
                  <c:v>2.0</c:v>
                </c:pt>
                <c:pt idx="187" formatCode="0.00">
                  <c:v>2.0</c:v>
                </c:pt>
                <c:pt idx="188" formatCode="0.00">
                  <c:v>2.0</c:v>
                </c:pt>
                <c:pt idx="189" formatCode="0.00">
                  <c:v>2.0</c:v>
                </c:pt>
                <c:pt idx="190" formatCode="0.00">
                  <c:v>2.0</c:v>
                </c:pt>
                <c:pt idx="191" formatCode="0.00">
                  <c:v>2.0</c:v>
                </c:pt>
                <c:pt idx="192" formatCode="0.00">
                  <c:v>2.0</c:v>
                </c:pt>
                <c:pt idx="193" formatCode="0.00">
                  <c:v>2.0</c:v>
                </c:pt>
                <c:pt idx="194" formatCode="0.00">
                  <c:v>2.0</c:v>
                </c:pt>
                <c:pt idx="195" formatCode="0.00">
                  <c:v>2.0</c:v>
                </c:pt>
                <c:pt idx="196" formatCode="0.00">
                  <c:v>2.0</c:v>
                </c:pt>
                <c:pt idx="197" formatCode="0.00">
                  <c:v>2.0</c:v>
                </c:pt>
                <c:pt idx="198" formatCode="0.00">
                  <c:v>2.0</c:v>
                </c:pt>
              </c:numCache>
            </c:numRef>
          </c:yVal>
          <c:bubbleSize>
            <c:numRef>
              <c:f>Combined_plots!$N:$N</c:f>
              <c:numCache>
                <c:formatCode>General</c:formatCode>
                <c:ptCount val="1048576"/>
                <c:pt idx="2" formatCode="0%">
                  <c:v>0.5</c:v>
                </c:pt>
                <c:pt idx="4">
                  <c:v>0.0</c:v>
                </c:pt>
                <c:pt idx="5" formatCode="0.00">
                  <c:v>2.0836762</c:v>
                </c:pt>
                <c:pt idx="6" formatCode="0.00">
                  <c:v>0.0799293</c:v>
                </c:pt>
                <c:pt idx="7" formatCode="0.00">
                  <c:v>0.321175</c:v>
                </c:pt>
                <c:pt idx="8" formatCode="0.00">
                  <c:v>0.1801339</c:v>
                </c:pt>
                <c:pt idx="9" formatCode="0.00">
                  <c:v>0.0712794</c:v>
                </c:pt>
                <c:pt idx="10" formatCode="0.00">
                  <c:v>0.1821498</c:v>
                </c:pt>
                <c:pt idx="11" formatCode="0.00">
                  <c:v>0.7694339</c:v>
                </c:pt>
                <c:pt idx="12" formatCode="0.00">
                  <c:v>1.1321479</c:v>
                </c:pt>
                <c:pt idx="13" formatCode="0.00">
                  <c:v>0.200056</c:v>
                </c:pt>
                <c:pt idx="14" formatCode="0.00">
                  <c:v>0.114715</c:v>
                </c:pt>
                <c:pt idx="15" formatCode="0.00">
                  <c:v>0.5561077</c:v>
                </c:pt>
                <c:pt idx="16" formatCode="0.00">
                  <c:v>0.224558</c:v>
                </c:pt>
                <c:pt idx="17" formatCode="0.00">
                  <c:v>0.1355457</c:v>
                </c:pt>
                <c:pt idx="18" formatCode="0.00">
                  <c:v>0.107894</c:v>
                </c:pt>
                <c:pt idx="19" formatCode="0.00">
                  <c:v>0.1839448</c:v>
                </c:pt>
                <c:pt idx="20" formatCode="0.00">
                  <c:v>0.1833343</c:v>
                </c:pt>
                <c:pt idx="21" formatCode="0.00">
                  <c:v>11.0904114</c:v>
                </c:pt>
                <c:pt idx="22" formatCode="0.00">
                  <c:v>6.7209826</c:v>
                </c:pt>
                <c:pt idx="23" formatCode="0.00">
                  <c:v>7.9372384</c:v>
                </c:pt>
                <c:pt idx="24" formatCode="0.00">
                  <c:v>11.5818003</c:v>
                </c:pt>
                <c:pt idx="25" formatCode="0.00">
                  <c:v>31.655556</c:v>
                </c:pt>
                <c:pt idx="26" formatCode="0.00">
                  <c:v>6.170007099999999</c:v>
                </c:pt>
                <c:pt idx="27" formatCode="0.00">
                  <c:v>3.2516707</c:v>
                </c:pt>
                <c:pt idx="28" formatCode="0.00">
                  <c:v>0.9667924</c:v>
                </c:pt>
                <c:pt idx="29" formatCode="0.00">
                  <c:v>1.1609946</c:v>
                </c:pt>
                <c:pt idx="30" formatCode="0.00">
                  <c:v>0.4900236</c:v>
                </c:pt>
                <c:pt idx="31" formatCode="0.00">
                  <c:v>0.0840874</c:v>
                </c:pt>
                <c:pt idx="32" formatCode="0.00">
                  <c:v>0.253117</c:v>
                </c:pt>
                <c:pt idx="33" formatCode="0.00">
                  <c:v>4.0593975</c:v>
                </c:pt>
                <c:pt idx="34" formatCode="0.00">
                  <c:v>2.13174986</c:v>
                </c:pt>
                <c:pt idx="35" formatCode="0.00">
                  <c:v>4.9729511</c:v>
                </c:pt>
                <c:pt idx="36" formatCode="0.00">
                  <c:v>2.112302</c:v>
                </c:pt>
                <c:pt idx="37" formatCode="0.00">
                  <c:v>0.0</c:v>
                </c:pt>
                <c:pt idx="38" formatCode="0.00">
                  <c:v>5.2910654</c:v>
                </c:pt>
                <c:pt idx="39" formatCode="0.00">
                  <c:v>0.204584</c:v>
                </c:pt>
                <c:pt idx="40" formatCode="0.00">
                  <c:v>7.5559669</c:v>
                </c:pt>
                <c:pt idx="41" formatCode="0.00">
                  <c:v>0.1625166</c:v>
                </c:pt>
                <c:pt idx="42" formatCode="0.00">
                  <c:v>6.14696</c:v>
                </c:pt>
                <c:pt idx="43" formatCode="0.00">
                  <c:v>3.9046629</c:v>
                </c:pt>
                <c:pt idx="44" formatCode="0.00">
                  <c:v>0.993138</c:v>
                </c:pt>
                <c:pt idx="45" formatCode="0.00">
                  <c:v>0.3413495</c:v>
                </c:pt>
                <c:pt idx="46" formatCode="0.00">
                  <c:v>0.1406953</c:v>
                </c:pt>
                <c:pt idx="47" formatCode="0.00">
                  <c:v>0.7528627</c:v>
                </c:pt>
                <c:pt idx="48" formatCode="0.00">
                  <c:v>0.632775</c:v>
                </c:pt>
                <c:pt idx="49" formatCode="0.00">
                  <c:v>6.9851494</c:v>
                </c:pt>
                <c:pt idx="50" formatCode="0.00">
                  <c:v>0.97635</c:v>
                </c:pt>
                <c:pt idx="51" formatCode="0.00">
                  <c:v>1.146438</c:v>
                </c:pt>
                <c:pt idx="52" formatCode="0.00">
                  <c:v>0.163859</c:v>
                </c:pt>
                <c:pt idx="53" formatCode="0.00">
                  <c:v>2.28618</c:v>
                </c:pt>
                <c:pt idx="54" formatCode="0.00">
                  <c:v>0.0</c:v>
                </c:pt>
                <c:pt idx="55" formatCode="0.00">
                  <c:v>0.0540025</c:v>
                </c:pt>
                <c:pt idx="56" formatCode="0.00">
                  <c:v>0.4088269</c:v>
                </c:pt>
                <c:pt idx="57" formatCode="0.00">
                  <c:v>3.4845711</c:v>
                </c:pt>
                <c:pt idx="58" formatCode="0.00">
                  <c:v>0.0</c:v>
                </c:pt>
                <c:pt idx="59" formatCode="0.00">
                  <c:v>0.0762453</c:v>
                </c:pt>
                <c:pt idx="60" formatCode="0.00">
                  <c:v>0.0</c:v>
                </c:pt>
                <c:pt idx="61" formatCode="0.00">
                  <c:v>0.0265906</c:v>
                </c:pt>
                <c:pt idx="62" formatCode="0.00">
                  <c:v>0.7807106</c:v>
                </c:pt>
                <c:pt idx="63" formatCode="0.00">
                  <c:v>0.4875101</c:v>
                </c:pt>
                <c:pt idx="64" formatCode="0.00">
                  <c:v>1.84074271</c:v>
                </c:pt>
                <c:pt idx="65" formatCode="0.00">
                  <c:v>5.754658699999999</c:v>
                </c:pt>
                <c:pt idx="66" formatCode="0.00">
                  <c:v>3.3984731</c:v>
                </c:pt>
                <c:pt idx="67" formatCode="0.00">
                  <c:v>0.729058</c:v>
                </c:pt>
                <c:pt idx="68" formatCode="0.00">
                  <c:v>2.9481325</c:v>
                </c:pt>
                <c:pt idx="69" formatCode="0.00">
                  <c:v>0.733937</c:v>
                </c:pt>
                <c:pt idx="70" formatCode="0.00">
                  <c:v>0.8682103</c:v>
                </c:pt>
                <c:pt idx="71" formatCode="0.00">
                  <c:v>0.71484203</c:v>
                </c:pt>
                <c:pt idx="72" formatCode="0.00">
                  <c:v>0.2366539</c:v>
                </c:pt>
                <c:pt idx="73" formatCode="0.00">
                  <c:v>2.2110666</c:v>
                </c:pt>
                <c:pt idx="74" formatCode="0.00">
                  <c:v>18.817759</c:v>
                </c:pt>
                <c:pt idx="75" formatCode="0.00">
                  <c:v>3.4148859</c:v>
                </c:pt>
                <c:pt idx="76" formatCode="0.00">
                  <c:v>1.0201159</c:v>
                </c:pt>
                <c:pt idx="77" formatCode="0.00">
                  <c:v>2.6206517</c:v>
                </c:pt>
                <c:pt idx="78" formatCode="0.00">
                  <c:v>1.924415</c:v>
                </c:pt>
                <c:pt idx="79" formatCode="0.00">
                  <c:v>1.77667</c:v>
                </c:pt>
                <c:pt idx="80" formatCode="0.00">
                  <c:v>0.9766048</c:v>
                </c:pt>
                <c:pt idx="81" formatCode="0.00">
                  <c:v>0.1646615</c:v>
                </c:pt>
                <c:pt idx="82" formatCode="0.00">
                  <c:v>0.2194308</c:v>
                </c:pt>
                <c:pt idx="83" formatCode="0.00">
                  <c:v>0.0626479</c:v>
                </c:pt>
                <c:pt idx="84" formatCode="0.00">
                  <c:v>0.4072711</c:v>
                </c:pt>
                <c:pt idx="85" formatCode="0.00">
                  <c:v>0.506823</c:v>
                </c:pt>
                <c:pt idx="86" formatCode="0.00">
                  <c:v>0.6952401</c:v>
                </c:pt>
                <c:pt idx="87" formatCode="0.00">
                  <c:v>3.17430972</c:v>
                </c:pt>
                <c:pt idx="88" formatCode="0.00">
                  <c:v>1.9856453</c:v>
                </c:pt>
                <c:pt idx="89" formatCode="0.00">
                  <c:v>1.7344699</c:v>
                </c:pt>
                <c:pt idx="90" formatCode="0.00">
                  <c:v>1.8753532</c:v>
                </c:pt>
                <c:pt idx="91" formatCode="0.00">
                  <c:v>1.3679741</c:v>
                </c:pt>
                <c:pt idx="92" formatCode="0.00">
                  <c:v>1.8963024</c:v>
                </c:pt>
                <c:pt idx="93" formatCode="0.00">
                  <c:v>1.0888029</c:v>
                </c:pt>
                <c:pt idx="94" formatCode="0.00">
                  <c:v>2.3145589</c:v>
                </c:pt>
                <c:pt idx="95" formatCode="0.00">
                  <c:v>3.1412669</c:v>
                </c:pt>
                <c:pt idx="96" formatCode="0.00">
                  <c:v>4.699613999999999</c:v>
                </c:pt>
                <c:pt idx="97" formatCode="0.00">
                  <c:v>3.8642893</c:v>
                </c:pt>
                <c:pt idx="98" formatCode="0.00">
                  <c:v>3.8095023</c:v>
                </c:pt>
                <c:pt idx="99" formatCode="0.00">
                  <c:v>0.3542908</c:v>
                </c:pt>
                <c:pt idx="100" formatCode="0.00">
                  <c:v>0.5662353</c:v>
                </c:pt>
                <c:pt idx="101" formatCode="0.00">
                  <c:v>0.3264769</c:v>
                </c:pt>
                <c:pt idx="102" formatCode="0.00">
                  <c:v>4.826985</c:v>
                </c:pt>
                <c:pt idx="103" formatCode="0.00">
                  <c:v>5.718716</c:v>
                </c:pt>
                <c:pt idx="104" formatCode="0.00">
                  <c:v>3.01747</c:v>
                </c:pt>
                <c:pt idx="105" formatCode="0.00">
                  <c:v>3.02974</c:v>
                </c:pt>
                <c:pt idx="106" formatCode="0.00">
                  <c:v>3.26517</c:v>
                </c:pt>
                <c:pt idx="107" formatCode="0.00">
                  <c:v>3.37431</c:v>
                </c:pt>
                <c:pt idx="108" formatCode="0.00">
                  <c:v>2.50201572</c:v>
                </c:pt>
                <c:pt idx="109" formatCode="0.00">
                  <c:v>2.8956485</c:v>
                </c:pt>
                <c:pt idx="110" formatCode="0.00">
                  <c:v>2.9488</c:v>
                </c:pt>
                <c:pt idx="111" formatCode="0.00">
                  <c:v>3.20386</c:v>
                </c:pt>
                <c:pt idx="112" formatCode="0.00">
                  <c:v>4.36297</c:v>
                </c:pt>
                <c:pt idx="113" formatCode="0.00">
                  <c:v>4.7989</c:v>
                </c:pt>
                <c:pt idx="114" formatCode="0.00">
                  <c:v>3.00552</c:v>
                </c:pt>
                <c:pt idx="115" formatCode="0.00">
                  <c:v>4.05794</c:v>
                </c:pt>
                <c:pt idx="116" formatCode="0.00">
                  <c:v>4.0490231</c:v>
                </c:pt>
                <c:pt idx="117" formatCode="0.00">
                  <c:v>3.83446</c:v>
                </c:pt>
                <c:pt idx="118" formatCode="0.00">
                  <c:v>15.1639225</c:v>
                </c:pt>
                <c:pt idx="119" formatCode="0.00">
                  <c:v>18.00016205</c:v>
                </c:pt>
                <c:pt idx="120" formatCode="0.00">
                  <c:v>12.7441289</c:v>
                </c:pt>
                <c:pt idx="121" formatCode="0.00">
                  <c:v>11.1585913</c:v>
                </c:pt>
                <c:pt idx="122" formatCode="0.00">
                  <c:v>17.1057633</c:v>
                </c:pt>
                <c:pt idx="123" formatCode="0.00">
                  <c:v>9.092848600000001</c:v>
                </c:pt>
                <c:pt idx="124" formatCode="0.00">
                  <c:v>11.7446145</c:v>
                </c:pt>
                <c:pt idx="125" formatCode="0.00">
                  <c:v>6.54169</c:v>
                </c:pt>
                <c:pt idx="126" formatCode="0.00">
                  <c:v>7.7358116</c:v>
                </c:pt>
                <c:pt idx="127" formatCode="0.00">
                  <c:v>8.010120000000001</c:v>
                </c:pt>
                <c:pt idx="128" formatCode="0.00">
                  <c:v>3.6824</c:v>
                </c:pt>
                <c:pt idx="129" formatCode="0.00">
                  <c:v>3.52483</c:v>
                </c:pt>
                <c:pt idx="130" formatCode="0.00">
                  <c:v>26.1352025</c:v>
                </c:pt>
                <c:pt idx="131" formatCode="0.00">
                  <c:v>8.628128199999999</c:v>
                </c:pt>
                <c:pt idx="132" formatCode="0.00">
                  <c:v>8.3913842</c:v>
                </c:pt>
                <c:pt idx="133" formatCode="0.00">
                  <c:v>8.799828</c:v>
                </c:pt>
                <c:pt idx="134" formatCode="0.00">
                  <c:v>3.0</c:v>
                </c:pt>
                <c:pt idx="135" formatCode="0.00">
                  <c:v>8.2373773</c:v>
                </c:pt>
                <c:pt idx="136" formatCode="0.00">
                  <c:v>2.02636</c:v>
                </c:pt>
                <c:pt idx="137" formatCode="0.00">
                  <c:v>6.764559500000001</c:v>
                </c:pt>
                <c:pt idx="138" formatCode="0.00">
                  <c:v>5.76609</c:v>
                </c:pt>
                <c:pt idx="139" formatCode="0.00">
                  <c:v>3.0388849</c:v>
                </c:pt>
                <c:pt idx="140" formatCode="0.00">
                  <c:v>13.221084</c:v>
                </c:pt>
                <c:pt idx="141" formatCode="0.00">
                  <c:v>3.8012525</c:v>
                </c:pt>
                <c:pt idx="142" formatCode="0.00">
                  <c:v>4.2183753</c:v>
                </c:pt>
                <c:pt idx="143" formatCode="0.00">
                  <c:v>3.6777842</c:v>
                </c:pt>
                <c:pt idx="144" formatCode="0.00">
                  <c:v>5.095754499999999</c:v>
                </c:pt>
                <c:pt idx="145" formatCode="0.00">
                  <c:v>3.1621353</c:v>
                </c:pt>
                <c:pt idx="146" formatCode="0.00">
                  <c:v>7.0725282</c:v>
                </c:pt>
                <c:pt idx="147" formatCode="0.00">
                  <c:v>5.44635</c:v>
                </c:pt>
                <c:pt idx="148" formatCode="0.00">
                  <c:v>3.59442</c:v>
                </c:pt>
                <c:pt idx="149" formatCode="0.00">
                  <c:v>3.13642</c:v>
                </c:pt>
                <c:pt idx="150" formatCode="0.00">
                  <c:v>4.3752893</c:v>
                </c:pt>
                <c:pt idx="151" formatCode="0.00">
                  <c:v>1.98804</c:v>
                </c:pt>
                <c:pt idx="152" formatCode="0.00">
                  <c:v>3.20662</c:v>
                </c:pt>
                <c:pt idx="153" formatCode="0.00">
                  <c:v>5.90251</c:v>
                </c:pt>
                <c:pt idx="154" formatCode="0.00">
                  <c:v>24.946</c:v>
                </c:pt>
                <c:pt idx="155" formatCode="0.00">
                  <c:v>4.38259</c:v>
                </c:pt>
                <c:pt idx="156" formatCode="0.00">
                  <c:v>6.7507521</c:v>
                </c:pt>
                <c:pt idx="157" formatCode="0.00">
                  <c:v>4.33323</c:v>
                </c:pt>
                <c:pt idx="158" formatCode="0.00">
                  <c:v>4.0141</c:v>
                </c:pt>
                <c:pt idx="159" formatCode="0.00">
                  <c:v>3.857531</c:v>
                </c:pt>
                <c:pt idx="160" formatCode="0.00">
                  <c:v>7.3315525</c:v>
                </c:pt>
                <c:pt idx="161" formatCode="0.00">
                  <c:v>7.564815</c:v>
                </c:pt>
                <c:pt idx="162" formatCode="0.00">
                  <c:v>6.4386655</c:v>
                </c:pt>
                <c:pt idx="163" formatCode="0.00">
                  <c:v>11.1233985</c:v>
                </c:pt>
                <c:pt idx="164" formatCode="0.00">
                  <c:v>5.0074704</c:v>
                </c:pt>
                <c:pt idx="165" formatCode="0.00">
                  <c:v>10.714031</c:v>
                </c:pt>
                <c:pt idx="166" formatCode="0.00">
                  <c:v>5.218851</c:v>
                </c:pt>
                <c:pt idx="167" formatCode="0.00">
                  <c:v>5.0206649</c:v>
                </c:pt>
                <c:pt idx="168" formatCode="0.00">
                  <c:v>5.2912108</c:v>
                </c:pt>
                <c:pt idx="169" formatCode="0.00">
                  <c:v>3.14899</c:v>
                </c:pt>
                <c:pt idx="170" formatCode="0.00">
                  <c:v>8.1085735</c:v>
                </c:pt>
                <c:pt idx="171" formatCode="0.00">
                  <c:v>12.0952972</c:v>
                </c:pt>
                <c:pt idx="172" formatCode="0.00">
                  <c:v>4.7774866</c:v>
                </c:pt>
                <c:pt idx="173" formatCode="0.00">
                  <c:v>11.0552134</c:v>
                </c:pt>
                <c:pt idx="174" formatCode="0.00">
                  <c:v>7.217251</c:v>
                </c:pt>
                <c:pt idx="175" formatCode="0.00">
                  <c:v>5.08185</c:v>
                </c:pt>
                <c:pt idx="176" formatCode="0.00">
                  <c:v>6.2385317</c:v>
                </c:pt>
                <c:pt idx="177" formatCode="0.00">
                  <c:v>9.78112</c:v>
                </c:pt>
                <c:pt idx="178" formatCode="0.00">
                  <c:v>10.638</c:v>
                </c:pt>
                <c:pt idx="179" formatCode="0.00">
                  <c:v>13.061129</c:v>
                </c:pt>
                <c:pt idx="180" formatCode="0.00">
                  <c:v>10.1694411</c:v>
                </c:pt>
                <c:pt idx="181" formatCode="0.00">
                  <c:v>9.758161000000001</c:v>
                </c:pt>
                <c:pt idx="182" formatCode="0.00">
                  <c:v>5.852975499999999</c:v>
                </c:pt>
                <c:pt idx="183" formatCode="0.00">
                  <c:v>13.2713</c:v>
                </c:pt>
                <c:pt idx="184" formatCode="0.00">
                  <c:v>9.5794171</c:v>
                </c:pt>
                <c:pt idx="185" formatCode="0.00">
                  <c:v>8.756191999999998</c:v>
                </c:pt>
                <c:pt idx="186" formatCode="0.00">
                  <c:v>5.5759535</c:v>
                </c:pt>
                <c:pt idx="187" formatCode="0.00">
                  <c:v>8.571803900000001</c:v>
                </c:pt>
                <c:pt idx="188" formatCode="0.00">
                  <c:v>8.00778617</c:v>
                </c:pt>
                <c:pt idx="189" formatCode="0.00">
                  <c:v>5.4523786</c:v>
                </c:pt>
                <c:pt idx="190" formatCode="0.00">
                  <c:v>6.248036</c:v>
                </c:pt>
                <c:pt idx="191" formatCode="0.00">
                  <c:v>5.198676</c:v>
                </c:pt>
                <c:pt idx="192" formatCode="0.00">
                  <c:v>4.13206422</c:v>
                </c:pt>
                <c:pt idx="193" formatCode="0.00">
                  <c:v>3.92428</c:v>
                </c:pt>
                <c:pt idx="194" formatCode="0.00">
                  <c:v>3.7647491</c:v>
                </c:pt>
                <c:pt idx="195" formatCode="0.00">
                  <c:v>7.9008878</c:v>
                </c:pt>
                <c:pt idx="196" formatCode="0.00">
                  <c:v>6.29675</c:v>
                </c:pt>
                <c:pt idx="197" formatCode="0.00">
                  <c:v>5.091848</c:v>
                </c:pt>
                <c:pt idx="198" formatCode="0.00">
                  <c:v>6.063491900000001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606235328"/>
        <c:axId val="1649281360"/>
      </c:bubbleChart>
      <c:valAx>
        <c:axId val="16062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81360"/>
        <c:crosses val="autoZero"/>
        <c:crossBetween val="midCat"/>
      </c:valAx>
      <c:valAx>
        <c:axId val="16492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Depth.of.coverage.Ga0191921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Ga0191921_plot!$B$1</c:f>
              <c:strCache>
                <c:ptCount val="1"/>
                <c:pt idx="0">
                  <c:v>Depth.of.coverage.Ga0191921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Ga0191921_plot!$A$2:$A$98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Ga0191921_plot!$B$2:$B$98</c:f>
              <c:numCache>
                <c:formatCode>0.00</c:formatCode>
                <c:ptCount val="97"/>
                <c:pt idx="0">
                  <c:v>2.0836762</c:v>
                </c:pt>
                <c:pt idx="1">
                  <c:v>0.0799293</c:v>
                </c:pt>
                <c:pt idx="2">
                  <c:v>0.321175</c:v>
                </c:pt>
                <c:pt idx="3">
                  <c:v>0.1801339</c:v>
                </c:pt>
                <c:pt idx="4">
                  <c:v>0.0712794</c:v>
                </c:pt>
                <c:pt idx="5">
                  <c:v>0.1821498</c:v>
                </c:pt>
                <c:pt idx="6">
                  <c:v>0.7694339</c:v>
                </c:pt>
                <c:pt idx="7">
                  <c:v>1.1321479</c:v>
                </c:pt>
                <c:pt idx="8">
                  <c:v>0.200056</c:v>
                </c:pt>
                <c:pt idx="9">
                  <c:v>0.114715</c:v>
                </c:pt>
                <c:pt idx="10">
                  <c:v>0.5561077</c:v>
                </c:pt>
                <c:pt idx="11">
                  <c:v>0.224558</c:v>
                </c:pt>
                <c:pt idx="12">
                  <c:v>0.1355457</c:v>
                </c:pt>
                <c:pt idx="13">
                  <c:v>0.107894</c:v>
                </c:pt>
                <c:pt idx="14">
                  <c:v>0.1839448</c:v>
                </c:pt>
                <c:pt idx="15">
                  <c:v>0.1833343</c:v>
                </c:pt>
                <c:pt idx="16">
                  <c:v>11.0904114</c:v>
                </c:pt>
                <c:pt idx="17">
                  <c:v>6.7209826</c:v>
                </c:pt>
                <c:pt idx="18">
                  <c:v>7.9372384</c:v>
                </c:pt>
                <c:pt idx="19">
                  <c:v>11.5818003</c:v>
                </c:pt>
                <c:pt idx="20">
                  <c:v>31.655556</c:v>
                </c:pt>
                <c:pt idx="21">
                  <c:v>6.170007099999999</c:v>
                </c:pt>
                <c:pt idx="22">
                  <c:v>3.2516707</c:v>
                </c:pt>
                <c:pt idx="23">
                  <c:v>0.9667924</c:v>
                </c:pt>
                <c:pt idx="24">
                  <c:v>1.1609946</c:v>
                </c:pt>
                <c:pt idx="25">
                  <c:v>0.4900236</c:v>
                </c:pt>
                <c:pt idx="26">
                  <c:v>0.0840874</c:v>
                </c:pt>
                <c:pt idx="27">
                  <c:v>0.253117</c:v>
                </c:pt>
                <c:pt idx="28">
                  <c:v>4.0593975</c:v>
                </c:pt>
                <c:pt idx="29">
                  <c:v>2.13174986</c:v>
                </c:pt>
                <c:pt idx="30">
                  <c:v>4.9729511</c:v>
                </c:pt>
                <c:pt idx="31">
                  <c:v>2.112302</c:v>
                </c:pt>
                <c:pt idx="32">
                  <c:v>0.0</c:v>
                </c:pt>
                <c:pt idx="33">
                  <c:v>5.2910654</c:v>
                </c:pt>
                <c:pt idx="34">
                  <c:v>0.204584</c:v>
                </c:pt>
                <c:pt idx="35">
                  <c:v>7.5559669</c:v>
                </c:pt>
                <c:pt idx="36">
                  <c:v>0.1625166</c:v>
                </c:pt>
                <c:pt idx="37">
                  <c:v>6.14696</c:v>
                </c:pt>
                <c:pt idx="38">
                  <c:v>3.9046629</c:v>
                </c:pt>
                <c:pt idx="39">
                  <c:v>0.993138</c:v>
                </c:pt>
                <c:pt idx="40">
                  <c:v>0.3413495</c:v>
                </c:pt>
                <c:pt idx="41">
                  <c:v>0.1406953</c:v>
                </c:pt>
                <c:pt idx="42">
                  <c:v>0.7528627</c:v>
                </c:pt>
                <c:pt idx="43">
                  <c:v>0.632775</c:v>
                </c:pt>
                <c:pt idx="44">
                  <c:v>6.9851494</c:v>
                </c:pt>
                <c:pt idx="45">
                  <c:v>0.97635</c:v>
                </c:pt>
                <c:pt idx="46">
                  <c:v>1.146438</c:v>
                </c:pt>
                <c:pt idx="47">
                  <c:v>0.163859</c:v>
                </c:pt>
                <c:pt idx="48">
                  <c:v>2.28618</c:v>
                </c:pt>
                <c:pt idx="49">
                  <c:v>0.0</c:v>
                </c:pt>
                <c:pt idx="50">
                  <c:v>0.0540025</c:v>
                </c:pt>
                <c:pt idx="51">
                  <c:v>0.4088269</c:v>
                </c:pt>
                <c:pt idx="52">
                  <c:v>3.4845711</c:v>
                </c:pt>
                <c:pt idx="53">
                  <c:v>0.0</c:v>
                </c:pt>
                <c:pt idx="54">
                  <c:v>0.0762453</c:v>
                </c:pt>
                <c:pt idx="55">
                  <c:v>0.0</c:v>
                </c:pt>
                <c:pt idx="56">
                  <c:v>0.0265906</c:v>
                </c:pt>
                <c:pt idx="57">
                  <c:v>0.7807106</c:v>
                </c:pt>
                <c:pt idx="58">
                  <c:v>0.4875101</c:v>
                </c:pt>
                <c:pt idx="59">
                  <c:v>1.84074271</c:v>
                </c:pt>
                <c:pt idx="60">
                  <c:v>5.754658699999999</c:v>
                </c:pt>
                <c:pt idx="61">
                  <c:v>3.3984731</c:v>
                </c:pt>
                <c:pt idx="62">
                  <c:v>0.729058</c:v>
                </c:pt>
                <c:pt idx="63">
                  <c:v>2.9481325</c:v>
                </c:pt>
                <c:pt idx="64">
                  <c:v>0.733937</c:v>
                </c:pt>
                <c:pt idx="65">
                  <c:v>0.8682103</c:v>
                </c:pt>
                <c:pt idx="66">
                  <c:v>0.71484203</c:v>
                </c:pt>
                <c:pt idx="67">
                  <c:v>0.2366539</c:v>
                </c:pt>
                <c:pt idx="68">
                  <c:v>2.2110666</c:v>
                </c:pt>
                <c:pt idx="69">
                  <c:v>18.817759</c:v>
                </c:pt>
                <c:pt idx="70">
                  <c:v>3.4148859</c:v>
                </c:pt>
                <c:pt idx="71">
                  <c:v>1.0201159</c:v>
                </c:pt>
                <c:pt idx="72">
                  <c:v>2.6206517</c:v>
                </c:pt>
                <c:pt idx="73">
                  <c:v>1.924415</c:v>
                </c:pt>
                <c:pt idx="74">
                  <c:v>1.77667</c:v>
                </c:pt>
                <c:pt idx="75">
                  <c:v>0.9766048</c:v>
                </c:pt>
                <c:pt idx="76">
                  <c:v>0.1646615</c:v>
                </c:pt>
                <c:pt idx="77">
                  <c:v>0.2194308</c:v>
                </c:pt>
                <c:pt idx="78">
                  <c:v>0.0626479</c:v>
                </c:pt>
                <c:pt idx="79">
                  <c:v>0.4072711</c:v>
                </c:pt>
                <c:pt idx="80">
                  <c:v>0.506823</c:v>
                </c:pt>
                <c:pt idx="81">
                  <c:v>0.6952401</c:v>
                </c:pt>
                <c:pt idx="82">
                  <c:v>3.17430972</c:v>
                </c:pt>
                <c:pt idx="83">
                  <c:v>1.9856453</c:v>
                </c:pt>
                <c:pt idx="84">
                  <c:v>1.7344699</c:v>
                </c:pt>
                <c:pt idx="85">
                  <c:v>1.8753532</c:v>
                </c:pt>
                <c:pt idx="86">
                  <c:v>1.3679741</c:v>
                </c:pt>
                <c:pt idx="87">
                  <c:v>1.8963024</c:v>
                </c:pt>
                <c:pt idx="88">
                  <c:v>1.0888029</c:v>
                </c:pt>
                <c:pt idx="89">
                  <c:v>2.3145589</c:v>
                </c:pt>
                <c:pt idx="90">
                  <c:v>3.1412669</c:v>
                </c:pt>
                <c:pt idx="91">
                  <c:v>4.699613999999999</c:v>
                </c:pt>
                <c:pt idx="92">
                  <c:v>3.8642893</c:v>
                </c:pt>
                <c:pt idx="93">
                  <c:v>3.8095023</c:v>
                </c:pt>
                <c:pt idx="94">
                  <c:v>0.3542908</c:v>
                </c:pt>
                <c:pt idx="95">
                  <c:v>0.5662353</c:v>
                </c:pt>
                <c:pt idx="96">
                  <c:v>0.3264769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72640"/>
        <c:axId val="1605839184"/>
      </c:scatterChart>
      <c:valAx>
        <c:axId val="16054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05839184"/>
        <c:crosses val="autoZero"/>
        <c:crossBetween val="midCat"/>
      </c:valAx>
      <c:valAx>
        <c:axId val="160583918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0547264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Depth.of.coverage.Ga0191945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Ga0191945_plot!$B$1</c:f>
              <c:strCache>
                <c:ptCount val="1"/>
                <c:pt idx="0">
                  <c:v>Depth.of.coverage.Ga0191945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Ga0191945_plot!$A$2:$A$98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Ga0191945_plot!$B$2:$B$98</c:f>
              <c:numCache>
                <c:formatCode>General</c:formatCode>
                <c:ptCount val="97"/>
                <c:pt idx="0">
                  <c:v>4.826985</c:v>
                </c:pt>
                <c:pt idx="1">
                  <c:v>5.718716</c:v>
                </c:pt>
                <c:pt idx="2">
                  <c:v>3.01747</c:v>
                </c:pt>
                <c:pt idx="3">
                  <c:v>3.02974</c:v>
                </c:pt>
                <c:pt idx="4">
                  <c:v>3.26517</c:v>
                </c:pt>
                <c:pt idx="5">
                  <c:v>3.37431</c:v>
                </c:pt>
                <c:pt idx="6">
                  <c:v>2.50201572</c:v>
                </c:pt>
                <c:pt idx="7">
                  <c:v>2.8956485</c:v>
                </c:pt>
                <c:pt idx="8">
                  <c:v>2.9488</c:v>
                </c:pt>
                <c:pt idx="9">
                  <c:v>3.20386</c:v>
                </c:pt>
                <c:pt idx="10">
                  <c:v>4.36297</c:v>
                </c:pt>
                <c:pt idx="11">
                  <c:v>4.7989</c:v>
                </c:pt>
                <c:pt idx="12">
                  <c:v>3.00552</c:v>
                </c:pt>
                <c:pt idx="13">
                  <c:v>4.05794</c:v>
                </c:pt>
                <c:pt idx="14">
                  <c:v>4.0490231</c:v>
                </c:pt>
                <c:pt idx="15">
                  <c:v>3.83446</c:v>
                </c:pt>
                <c:pt idx="16">
                  <c:v>15.1639225</c:v>
                </c:pt>
                <c:pt idx="17">
                  <c:v>18.00016205</c:v>
                </c:pt>
                <c:pt idx="18">
                  <c:v>12.7441289</c:v>
                </c:pt>
                <c:pt idx="19">
                  <c:v>11.1585913</c:v>
                </c:pt>
                <c:pt idx="20">
                  <c:v>17.1057633</c:v>
                </c:pt>
                <c:pt idx="21">
                  <c:v>9.092848600000001</c:v>
                </c:pt>
                <c:pt idx="22">
                  <c:v>11.7446145</c:v>
                </c:pt>
                <c:pt idx="23">
                  <c:v>6.54169</c:v>
                </c:pt>
                <c:pt idx="24">
                  <c:v>7.7358116</c:v>
                </c:pt>
                <c:pt idx="25">
                  <c:v>8.010120000000001</c:v>
                </c:pt>
                <c:pt idx="26">
                  <c:v>3.6824</c:v>
                </c:pt>
                <c:pt idx="27">
                  <c:v>3.52483</c:v>
                </c:pt>
                <c:pt idx="28">
                  <c:v>26.1352025</c:v>
                </c:pt>
                <c:pt idx="29">
                  <c:v>8.628128199999999</c:v>
                </c:pt>
                <c:pt idx="30">
                  <c:v>8.3913842</c:v>
                </c:pt>
                <c:pt idx="31">
                  <c:v>8.799828</c:v>
                </c:pt>
                <c:pt idx="32">
                  <c:v>3.0</c:v>
                </c:pt>
                <c:pt idx="33">
                  <c:v>8.2373773</c:v>
                </c:pt>
                <c:pt idx="34">
                  <c:v>2.02636</c:v>
                </c:pt>
                <c:pt idx="35">
                  <c:v>6.764559500000001</c:v>
                </c:pt>
                <c:pt idx="36">
                  <c:v>5.76609</c:v>
                </c:pt>
                <c:pt idx="37">
                  <c:v>3.0388849</c:v>
                </c:pt>
                <c:pt idx="38">
                  <c:v>13.221084</c:v>
                </c:pt>
                <c:pt idx="39">
                  <c:v>3.8012525</c:v>
                </c:pt>
                <c:pt idx="40">
                  <c:v>4.2183753</c:v>
                </c:pt>
                <c:pt idx="41">
                  <c:v>3.6777842</c:v>
                </c:pt>
                <c:pt idx="42">
                  <c:v>5.095754499999999</c:v>
                </c:pt>
                <c:pt idx="43">
                  <c:v>3.1621353</c:v>
                </c:pt>
                <c:pt idx="44">
                  <c:v>7.0725282</c:v>
                </c:pt>
                <c:pt idx="45">
                  <c:v>5.44635</c:v>
                </c:pt>
                <c:pt idx="46">
                  <c:v>3.59442</c:v>
                </c:pt>
                <c:pt idx="47">
                  <c:v>3.13642</c:v>
                </c:pt>
                <c:pt idx="48">
                  <c:v>4.3752893</c:v>
                </c:pt>
                <c:pt idx="49">
                  <c:v>1.98804</c:v>
                </c:pt>
                <c:pt idx="50">
                  <c:v>3.20662</c:v>
                </c:pt>
                <c:pt idx="51">
                  <c:v>5.90251</c:v>
                </c:pt>
                <c:pt idx="52">
                  <c:v>24.946</c:v>
                </c:pt>
                <c:pt idx="53">
                  <c:v>4.38259</c:v>
                </c:pt>
                <c:pt idx="54">
                  <c:v>6.7507521</c:v>
                </c:pt>
                <c:pt idx="55">
                  <c:v>4.33323</c:v>
                </c:pt>
                <c:pt idx="56">
                  <c:v>4.0141</c:v>
                </c:pt>
                <c:pt idx="57">
                  <c:v>3.857531</c:v>
                </c:pt>
                <c:pt idx="58">
                  <c:v>7.3315525</c:v>
                </c:pt>
                <c:pt idx="59">
                  <c:v>7.564815</c:v>
                </c:pt>
                <c:pt idx="60">
                  <c:v>6.4386655</c:v>
                </c:pt>
                <c:pt idx="61">
                  <c:v>11.1233985</c:v>
                </c:pt>
                <c:pt idx="62">
                  <c:v>5.0074704</c:v>
                </c:pt>
                <c:pt idx="63">
                  <c:v>10.714031</c:v>
                </c:pt>
                <c:pt idx="64">
                  <c:v>5.218851</c:v>
                </c:pt>
                <c:pt idx="65">
                  <c:v>5.0206649</c:v>
                </c:pt>
                <c:pt idx="66">
                  <c:v>5.2912108</c:v>
                </c:pt>
                <c:pt idx="67">
                  <c:v>3.14899</c:v>
                </c:pt>
                <c:pt idx="68">
                  <c:v>8.1085735</c:v>
                </c:pt>
                <c:pt idx="69">
                  <c:v>12.0952972</c:v>
                </c:pt>
                <c:pt idx="70">
                  <c:v>4.7774866</c:v>
                </c:pt>
                <c:pt idx="71">
                  <c:v>11.0552134</c:v>
                </c:pt>
                <c:pt idx="72">
                  <c:v>7.217251</c:v>
                </c:pt>
                <c:pt idx="73">
                  <c:v>5.08185</c:v>
                </c:pt>
                <c:pt idx="74">
                  <c:v>6.2385317</c:v>
                </c:pt>
                <c:pt idx="75">
                  <c:v>9.78112</c:v>
                </c:pt>
                <c:pt idx="76">
                  <c:v>10.638</c:v>
                </c:pt>
                <c:pt idx="77">
                  <c:v>13.061129</c:v>
                </c:pt>
                <c:pt idx="78">
                  <c:v>10.1694411</c:v>
                </c:pt>
                <c:pt idx="79">
                  <c:v>9.758161000000001</c:v>
                </c:pt>
                <c:pt idx="80">
                  <c:v>5.852975499999999</c:v>
                </c:pt>
                <c:pt idx="81">
                  <c:v>13.2713</c:v>
                </c:pt>
                <c:pt idx="82">
                  <c:v>9.5794171</c:v>
                </c:pt>
                <c:pt idx="83">
                  <c:v>8.756191999999998</c:v>
                </c:pt>
                <c:pt idx="84">
                  <c:v>5.5759535</c:v>
                </c:pt>
                <c:pt idx="85">
                  <c:v>8.571803900000001</c:v>
                </c:pt>
                <c:pt idx="86">
                  <c:v>8.00778617</c:v>
                </c:pt>
                <c:pt idx="87">
                  <c:v>5.4523786</c:v>
                </c:pt>
                <c:pt idx="88">
                  <c:v>6.248036</c:v>
                </c:pt>
                <c:pt idx="89">
                  <c:v>5.198676</c:v>
                </c:pt>
                <c:pt idx="90">
                  <c:v>4.13206422</c:v>
                </c:pt>
                <c:pt idx="91">
                  <c:v>3.92428</c:v>
                </c:pt>
                <c:pt idx="92">
                  <c:v>3.7647491</c:v>
                </c:pt>
                <c:pt idx="93">
                  <c:v>7.9008878</c:v>
                </c:pt>
                <c:pt idx="94">
                  <c:v>6.29675</c:v>
                </c:pt>
                <c:pt idx="95">
                  <c:v>5.091848</c:v>
                </c:pt>
                <c:pt idx="96">
                  <c:v>6.063491900000001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43776"/>
        <c:axId val="1645846896"/>
      </c:scatterChart>
      <c:valAx>
        <c:axId val="16458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5846896"/>
        <c:crosses val="autoZero"/>
        <c:crossBetween val="midCat"/>
      </c:valAx>
      <c:valAx>
        <c:axId val="164584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584377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is-IS"/>
              <a:t>Ga0191125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Ga0191125_plot!$B$1</c:f>
              <c:strCache>
                <c:ptCount val="1"/>
                <c:pt idx="0">
                  <c:v>Ga0191125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Ga0191125_plot!$A$2:$A$98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Ga0191125_plot!$B$2:$B$98</c:f>
              <c:numCache>
                <c:formatCode>General</c:formatCode>
                <c:ptCount val="97"/>
                <c:pt idx="0">
                  <c:v>2.4190398</c:v>
                </c:pt>
                <c:pt idx="1">
                  <c:v>2.22094391</c:v>
                </c:pt>
                <c:pt idx="2">
                  <c:v>1.428929</c:v>
                </c:pt>
                <c:pt idx="3">
                  <c:v>1.1469589</c:v>
                </c:pt>
                <c:pt idx="4">
                  <c:v>1.20187</c:v>
                </c:pt>
                <c:pt idx="5">
                  <c:v>1.63949</c:v>
                </c:pt>
                <c:pt idx="6">
                  <c:v>0.6881274</c:v>
                </c:pt>
                <c:pt idx="7">
                  <c:v>1.1648157</c:v>
                </c:pt>
                <c:pt idx="8">
                  <c:v>1.34664</c:v>
                </c:pt>
                <c:pt idx="9">
                  <c:v>1.37166</c:v>
                </c:pt>
                <c:pt idx="10">
                  <c:v>1.87001</c:v>
                </c:pt>
                <c:pt idx="11">
                  <c:v>1.87342</c:v>
                </c:pt>
                <c:pt idx="12">
                  <c:v>1.29125</c:v>
                </c:pt>
                <c:pt idx="13">
                  <c:v>1.615292</c:v>
                </c:pt>
                <c:pt idx="14">
                  <c:v>1.8666513</c:v>
                </c:pt>
                <c:pt idx="15">
                  <c:v>1.8650056</c:v>
                </c:pt>
                <c:pt idx="16">
                  <c:v>5.21412994</c:v>
                </c:pt>
                <c:pt idx="17">
                  <c:v>6.4067061</c:v>
                </c:pt>
                <c:pt idx="18">
                  <c:v>5.21375492</c:v>
                </c:pt>
                <c:pt idx="19">
                  <c:v>3.6878083</c:v>
                </c:pt>
                <c:pt idx="20">
                  <c:v>3.51475956</c:v>
                </c:pt>
                <c:pt idx="21">
                  <c:v>2.9973178</c:v>
                </c:pt>
                <c:pt idx="22">
                  <c:v>5.0326611</c:v>
                </c:pt>
                <c:pt idx="23">
                  <c:v>2.253464</c:v>
                </c:pt>
                <c:pt idx="24">
                  <c:v>3.11395</c:v>
                </c:pt>
                <c:pt idx="25">
                  <c:v>4.227343</c:v>
                </c:pt>
                <c:pt idx="26">
                  <c:v>1.6336056</c:v>
                </c:pt>
                <c:pt idx="27">
                  <c:v>1.50779</c:v>
                </c:pt>
                <c:pt idx="28">
                  <c:v>16.8578613</c:v>
                </c:pt>
                <c:pt idx="29">
                  <c:v>3.4998025</c:v>
                </c:pt>
                <c:pt idx="30">
                  <c:v>2.6586052</c:v>
                </c:pt>
                <c:pt idx="31">
                  <c:v>2.8137241</c:v>
                </c:pt>
                <c:pt idx="32">
                  <c:v>0.934038</c:v>
                </c:pt>
                <c:pt idx="33">
                  <c:v>3.457359</c:v>
                </c:pt>
                <c:pt idx="34">
                  <c:v>0.9346192</c:v>
                </c:pt>
                <c:pt idx="35">
                  <c:v>2.87422</c:v>
                </c:pt>
                <c:pt idx="36">
                  <c:v>2.45138</c:v>
                </c:pt>
                <c:pt idx="37">
                  <c:v>1.09144</c:v>
                </c:pt>
                <c:pt idx="38">
                  <c:v>5.4283376</c:v>
                </c:pt>
                <c:pt idx="39">
                  <c:v>1.58103</c:v>
                </c:pt>
                <c:pt idx="40">
                  <c:v>1.93381</c:v>
                </c:pt>
                <c:pt idx="41">
                  <c:v>1.5331671</c:v>
                </c:pt>
                <c:pt idx="42">
                  <c:v>1.91709</c:v>
                </c:pt>
                <c:pt idx="43">
                  <c:v>1.16126</c:v>
                </c:pt>
                <c:pt idx="44">
                  <c:v>2.98442</c:v>
                </c:pt>
                <c:pt idx="45">
                  <c:v>2.089229</c:v>
                </c:pt>
                <c:pt idx="46">
                  <c:v>1.4890045</c:v>
                </c:pt>
                <c:pt idx="47">
                  <c:v>1.31093</c:v>
                </c:pt>
                <c:pt idx="48">
                  <c:v>2.0271129</c:v>
                </c:pt>
                <c:pt idx="49">
                  <c:v>0.83521</c:v>
                </c:pt>
                <c:pt idx="50">
                  <c:v>1.389488</c:v>
                </c:pt>
                <c:pt idx="51">
                  <c:v>2.66236151</c:v>
                </c:pt>
                <c:pt idx="52">
                  <c:v>15.3123363</c:v>
                </c:pt>
                <c:pt idx="53">
                  <c:v>2.16164866</c:v>
                </c:pt>
                <c:pt idx="54">
                  <c:v>2.4586029</c:v>
                </c:pt>
                <c:pt idx="55">
                  <c:v>1.7269878</c:v>
                </c:pt>
                <c:pt idx="56">
                  <c:v>1.6539097</c:v>
                </c:pt>
                <c:pt idx="57">
                  <c:v>1.47151</c:v>
                </c:pt>
                <c:pt idx="58">
                  <c:v>2.8144719</c:v>
                </c:pt>
                <c:pt idx="59">
                  <c:v>2.4020377</c:v>
                </c:pt>
                <c:pt idx="60">
                  <c:v>2.10042</c:v>
                </c:pt>
                <c:pt idx="61">
                  <c:v>4.50529</c:v>
                </c:pt>
                <c:pt idx="62">
                  <c:v>2.74161</c:v>
                </c:pt>
                <c:pt idx="63">
                  <c:v>6.067675400000001</c:v>
                </c:pt>
                <c:pt idx="64">
                  <c:v>2.1982177</c:v>
                </c:pt>
                <c:pt idx="65">
                  <c:v>2.3164337</c:v>
                </c:pt>
                <c:pt idx="66">
                  <c:v>2.4634145</c:v>
                </c:pt>
                <c:pt idx="67">
                  <c:v>1.4517686</c:v>
                </c:pt>
                <c:pt idx="68">
                  <c:v>3.3462118</c:v>
                </c:pt>
                <c:pt idx="69">
                  <c:v>3.3744676</c:v>
                </c:pt>
                <c:pt idx="70">
                  <c:v>2.39246578</c:v>
                </c:pt>
                <c:pt idx="71">
                  <c:v>4.2063</c:v>
                </c:pt>
                <c:pt idx="72">
                  <c:v>2.9566445</c:v>
                </c:pt>
                <c:pt idx="73">
                  <c:v>2.39281</c:v>
                </c:pt>
                <c:pt idx="74">
                  <c:v>2.92039</c:v>
                </c:pt>
                <c:pt idx="75">
                  <c:v>4.8464196</c:v>
                </c:pt>
                <c:pt idx="76">
                  <c:v>5.0463091</c:v>
                </c:pt>
                <c:pt idx="77">
                  <c:v>6.46958</c:v>
                </c:pt>
                <c:pt idx="78">
                  <c:v>4.93211</c:v>
                </c:pt>
                <c:pt idx="79">
                  <c:v>5.5201034</c:v>
                </c:pt>
                <c:pt idx="80">
                  <c:v>2.9892</c:v>
                </c:pt>
                <c:pt idx="81">
                  <c:v>8.16354</c:v>
                </c:pt>
                <c:pt idx="82">
                  <c:v>5.42409</c:v>
                </c:pt>
                <c:pt idx="83">
                  <c:v>3.57159</c:v>
                </c:pt>
                <c:pt idx="84">
                  <c:v>2.41458316</c:v>
                </c:pt>
                <c:pt idx="85">
                  <c:v>3.7026945</c:v>
                </c:pt>
                <c:pt idx="86">
                  <c:v>3.73877</c:v>
                </c:pt>
                <c:pt idx="87">
                  <c:v>1.9468585</c:v>
                </c:pt>
                <c:pt idx="88">
                  <c:v>3.16615</c:v>
                </c:pt>
                <c:pt idx="89">
                  <c:v>2.00318</c:v>
                </c:pt>
                <c:pt idx="90">
                  <c:v>1.52735</c:v>
                </c:pt>
                <c:pt idx="91">
                  <c:v>1.6398435</c:v>
                </c:pt>
                <c:pt idx="92">
                  <c:v>1.75003</c:v>
                </c:pt>
                <c:pt idx="93">
                  <c:v>4.527214499999999</c:v>
                </c:pt>
                <c:pt idx="94">
                  <c:v>2.99261</c:v>
                </c:pt>
                <c:pt idx="95">
                  <c:v>2.1506158</c:v>
                </c:pt>
                <c:pt idx="96">
                  <c:v>3.01262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98240"/>
        <c:axId val="1647952096"/>
      </c:scatterChart>
      <c:valAx>
        <c:axId val="164579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952096"/>
        <c:crosses val="autoZero"/>
        <c:crossBetween val="midCat"/>
      </c:valAx>
      <c:valAx>
        <c:axId val="164795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579824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is-IS"/>
              <a:t>Ga0191163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Ga0191163_plot!$B$1</c:f>
              <c:strCache>
                <c:ptCount val="1"/>
                <c:pt idx="0">
                  <c:v>Ga0191163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Ga0191163_plot!$A$2:$A$98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Ga0191163_plot!$B$2:$B$98</c:f>
              <c:numCache>
                <c:formatCode>General</c:formatCode>
                <c:ptCount val="97"/>
                <c:pt idx="0">
                  <c:v>1.6069789</c:v>
                </c:pt>
                <c:pt idx="1">
                  <c:v>0.04452654</c:v>
                </c:pt>
                <c:pt idx="2">
                  <c:v>0.122113</c:v>
                </c:pt>
                <c:pt idx="3">
                  <c:v>0.0410112</c:v>
                </c:pt>
                <c:pt idx="4">
                  <c:v>0.128945</c:v>
                </c:pt>
                <c:pt idx="5">
                  <c:v>0.049846</c:v>
                </c:pt>
                <c:pt idx="6">
                  <c:v>0.25464103</c:v>
                </c:pt>
                <c:pt idx="7">
                  <c:v>0.1576852</c:v>
                </c:pt>
                <c:pt idx="8">
                  <c:v>0.182352</c:v>
                </c:pt>
                <c:pt idx="9">
                  <c:v>0.0588915</c:v>
                </c:pt>
                <c:pt idx="10">
                  <c:v>0.0232871</c:v>
                </c:pt>
                <c:pt idx="11">
                  <c:v>0.312074</c:v>
                </c:pt>
                <c:pt idx="12">
                  <c:v>0.0934448</c:v>
                </c:pt>
                <c:pt idx="13">
                  <c:v>0.251443</c:v>
                </c:pt>
                <c:pt idx="14">
                  <c:v>0.13336889</c:v>
                </c:pt>
                <c:pt idx="15">
                  <c:v>0.2251882</c:v>
                </c:pt>
                <c:pt idx="16">
                  <c:v>1.6160289</c:v>
                </c:pt>
                <c:pt idx="17">
                  <c:v>1.30005583</c:v>
                </c:pt>
                <c:pt idx="18">
                  <c:v>0.6718915</c:v>
                </c:pt>
                <c:pt idx="19">
                  <c:v>0.4331715</c:v>
                </c:pt>
                <c:pt idx="20">
                  <c:v>0.2727569</c:v>
                </c:pt>
                <c:pt idx="21">
                  <c:v>0.25107718</c:v>
                </c:pt>
                <c:pt idx="22">
                  <c:v>0.5919016</c:v>
                </c:pt>
                <c:pt idx="23">
                  <c:v>0.32461349</c:v>
                </c:pt>
                <c:pt idx="24">
                  <c:v>0.274538</c:v>
                </c:pt>
                <c:pt idx="25">
                  <c:v>0.4372622</c:v>
                </c:pt>
                <c:pt idx="26">
                  <c:v>0.090358</c:v>
                </c:pt>
                <c:pt idx="27">
                  <c:v>0.237779</c:v>
                </c:pt>
                <c:pt idx="28">
                  <c:v>0.4924531</c:v>
                </c:pt>
                <c:pt idx="29">
                  <c:v>0.6072724</c:v>
                </c:pt>
                <c:pt idx="30">
                  <c:v>0.53835048</c:v>
                </c:pt>
                <c:pt idx="31">
                  <c:v>0.8856823</c:v>
                </c:pt>
                <c:pt idx="32">
                  <c:v>0.24625691</c:v>
                </c:pt>
                <c:pt idx="33">
                  <c:v>0.215069</c:v>
                </c:pt>
                <c:pt idx="34">
                  <c:v>0.1950028</c:v>
                </c:pt>
                <c:pt idx="35">
                  <c:v>0.177925</c:v>
                </c:pt>
                <c:pt idx="36">
                  <c:v>0.295612</c:v>
                </c:pt>
                <c:pt idx="37">
                  <c:v>0.0288684</c:v>
                </c:pt>
                <c:pt idx="38">
                  <c:v>0.581024</c:v>
                </c:pt>
                <c:pt idx="39">
                  <c:v>0.138087</c:v>
                </c:pt>
                <c:pt idx="40">
                  <c:v>0.0320439</c:v>
                </c:pt>
                <c:pt idx="41">
                  <c:v>0.1391329</c:v>
                </c:pt>
                <c:pt idx="42">
                  <c:v>0.1028713</c:v>
                </c:pt>
                <c:pt idx="43">
                  <c:v>0.0866051</c:v>
                </c:pt>
                <c:pt idx="44">
                  <c:v>0.0575443</c:v>
                </c:pt>
                <c:pt idx="45">
                  <c:v>0.124711</c:v>
                </c:pt>
                <c:pt idx="46">
                  <c:v>0.0288684</c:v>
                </c:pt>
                <c:pt idx="47">
                  <c:v>0.033776</c:v>
                </c:pt>
                <c:pt idx="48">
                  <c:v>0.0343533</c:v>
                </c:pt>
                <c:pt idx="49">
                  <c:v>0.0454196</c:v>
                </c:pt>
                <c:pt idx="50">
                  <c:v>0.087336</c:v>
                </c:pt>
                <c:pt idx="51">
                  <c:v>0.141359</c:v>
                </c:pt>
                <c:pt idx="52">
                  <c:v>0.73366234</c:v>
                </c:pt>
                <c:pt idx="53">
                  <c:v>0.17799383</c:v>
                </c:pt>
                <c:pt idx="54">
                  <c:v>0.22286863</c:v>
                </c:pt>
                <c:pt idx="55">
                  <c:v>0.73162271</c:v>
                </c:pt>
                <c:pt idx="56">
                  <c:v>0.41049621</c:v>
                </c:pt>
                <c:pt idx="57">
                  <c:v>0.106332</c:v>
                </c:pt>
                <c:pt idx="58">
                  <c:v>0.14261</c:v>
                </c:pt>
                <c:pt idx="59">
                  <c:v>0.0495574</c:v>
                </c:pt>
                <c:pt idx="60">
                  <c:v>0.123941</c:v>
                </c:pt>
                <c:pt idx="61">
                  <c:v>0.1446986</c:v>
                </c:pt>
                <c:pt idx="62">
                  <c:v>0.125</c:v>
                </c:pt>
                <c:pt idx="63">
                  <c:v>0.3949915</c:v>
                </c:pt>
                <c:pt idx="64">
                  <c:v>0.637317</c:v>
                </c:pt>
                <c:pt idx="65">
                  <c:v>0.3118219</c:v>
                </c:pt>
                <c:pt idx="66">
                  <c:v>0.330639</c:v>
                </c:pt>
                <c:pt idx="67">
                  <c:v>0.2218175</c:v>
                </c:pt>
                <c:pt idx="68">
                  <c:v>0.55045784</c:v>
                </c:pt>
                <c:pt idx="69">
                  <c:v>1.7657908</c:v>
                </c:pt>
                <c:pt idx="70">
                  <c:v>1.2473908</c:v>
                </c:pt>
                <c:pt idx="71">
                  <c:v>0.20113009</c:v>
                </c:pt>
                <c:pt idx="72">
                  <c:v>0.149248</c:v>
                </c:pt>
                <c:pt idx="73">
                  <c:v>0.104696</c:v>
                </c:pt>
                <c:pt idx="74">
                  <c:v>0.251828</c:v>
                </c:pt>
                <c:pt idx="75">
                  <c:v>0.4515447</c:v>
                </c:pt>
                <c:pt idx="76">
                  <c:v>0.2658847</c:v>
                </c:pt>
                <c:pt idx="77">
                  <c:v>0.148287</c:v>
                </c:pt>
                <c:pt idx="78">
                  <c:v>0.117975</c:v>
                </c:pt>
                <c:pt idx="79">
                  <c:v>0.0713049</c:v>
                </c:pt>
                <c:pt idx="80">
                  <c:v>0.0780408</c:v>
                </c:pt>
                <c:pt idx="81">
                  <c:v>0.141359</c:v>
                </c:pt>
                <c:pt idx="82">
                  <c:v>0.1809367</c:v>
                </c:pt>
                <c:pt idx="83">
                  <c:v>0.0802973</c:v>
                </c:pt>
                <c:pt idx="84">
                  <c:v>0.0901655</c:v>
                </c:pt>
                <c:pt idx="85">
                  <c:v>0.1510356</c:v>
                </c:pt>
                <c:pt idx="86">
                  <c:v>0.08608408</c:v>
                </c:pt>
                <c:pt idx="87">
                  <c:v>0.0368424</c:v>
                </c:pt>
                <c:pt idx="88">
                  <c:v>0.156851</c:v>
                </c:pt>
                <c:pt idx="89">
                  <c:v>0.0572556</c:v>
                </c:pt>
                <c:pt idx="90">
                  <c:v>0.0357005</c:v>
                </c:pt>
                <c:pt idx="91">
                  <c:v>0.1011836</c:v>
                </c:pt>
                <c:pt idx="92">
                  <c:v>0.0</c:v>
                </c:pt>
                <c:pt idx="93">
                  <c:v>0.0667821</c:v>
                </c:pt>
                <c:pt idx="94">
                  <c:v>0.2953642</c:v>
                </c:pt>
                <c:pt idx="95">
                  <c:v>0.1864627</c:v>
                </c:pt>
                <c:pt idx="96">
                  <c:v>0.2571243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11072"/>
        <c:axId val="1647913776"/>
      </c:scatterChart>
      <c:valAx>
        <c:axId val="16479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913776"/>
        <c:crosses val="autoZero"/>
        <c:crossBetween val="midCat"/>
      </c:valAx>
      <c:valAx>
        <c:axId val="1647913776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91107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is-IS"/>
              <a:t>Ga0191958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Ga0191958_plot!$B$1</c:f>
              <c:strCache>
                <c:ptCount val="1"/>
                <c:pt idx="0">
                  <c:v>Ga0191958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Ga0191958_plot!$A$2:$A$98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Ga0191958_plot!$B$2:$B$98</c:f>
              <c:numCache>
                <c:formatCode>General</c:formatCode>
                <c:ptCount val="97"/>
                <c:pt idx="0">
                  <c:v>2.99468874</c:v>
                </c:pt>
                <c:pt idx="1">
                  <c:v>2.712864</c:v>
                </c:pt>
                <c:pt idx="2">
                  <c:v>1.53869</c:v>
                </c:pt>
                <c:pt idx="3">
                  <c:v>1.37573</c:v>
                </c:pt>
                <c:pt idx="4">
                  <c:v>1.7917</c:v>
                </c:pt>
                <c:pt idx="5">
                  <c:v>1.68948</c:v>
                </c:pt>
                <c:pt idx="6">
                  <c:v>1.7707025</c:v>
                </c:pt>
                <c:pt idx="7">
                  <c:v>2.0149046</c:v>
                </c:pt>
                <c:pt idx="8">
                  <c:v>1.52217</c:v>
                </c:pt>
                <c:pt idx="9">
                  <c:v>1.64688</c:v>
                </c:pt>
                <c:pt idx="10">
                  <c:v>2.25835</c:v>
                </c:pt>
                <c:pt idx="11">
                  <c:v>2.3348445</c:v>
                </c:pt>
                <c:pt idx="12">
                  <c:v>1.48603</c:v>
                </c:pt>
                <c:pt idx="13">
                  <c:v>2.05912</c:v>
                </c:pt>
                <c:pt idx="14">
                  <c:v>2.25504231</c:v>
                </c:pt>
                <c:pt idx="15">
                  <c:v>1.99702</c:v>
                </c:pt>
                <c:pt idx="16">
                  <c:v>13.2052688</c:v>
                </c:pt>
                <c:pt idx="17">
                  <c:v>12.9621938</c:v>
                </c:pt>
                <c:pt idx="18">
                  <c:v>7.660955600000001</c:v>
                </c:pt>
                <c:pt idx="19">
                  <c:v>10.6641835</c:v>
                </c:pt>
                <c:pt idx="20">
                  <c:v>28.0988206</c:v>
                </c:pt>
                <c:pt idx="21">
                  <c:v>8.21759429</c:v>
                </c:pt>
                <c:pt idx="22">
                  <c:v>7.10176812</c:v>
                </c:pt>
                <c:pt idx="23">
                  <c:v>3.2954804</c:v>
                </c:pt>
                <c:pt idx="24">
                  <c:v>3.6224515</c:v>
                </c:pt>
                <c:pt idx="25">
                  <c:v>4.13998</c:v>
                </c:pt>
                <c:pt idx="26">
                  <c:v>1.85033</c:v>
                </c:pt>
                <c:pt idx="27">
                  <c:v>1.75779</c:v>
                </c:pt>
                <c:pt idx="28">
                  <c:v>14.4317514</c:v>
                </c:pt>
                <c:pt idx="29">
                  <c:v>5.682385799999999</c:v>
                </c:pt>
                <c:pt idx="30">
                  <c:v>6.10611594</c:v>
                </c:pt>
                <c:pt idx="31">
                  <c:v>3.8947699</c:v>
                </c:pt>
                <c:pt idx="32">
                  <c:v>1.35424</c:v>
                </c:pt>
                <c:pt idx="33">
                  <c:v>4.0616479</c:v>
                </c:pt>
                <c:pt idx="34">
                  <c:v>1.02745</c:v>
                </c:pt>
                <c:pt idx="35">
                  <c:v>3.16745506</c:v>
                </c:pt>
                <c:pt idx="36">
                  <c:v>3.0436304</c:v>
                </c:pt>
                <c:pt idx="37">
                  <c:v>1.7145819</c:v>
                </c:pt>
                <c:pt idx="38">
                  <c:v>6.72847395</c:v>
                </c:pt>
                <c:pt idx="39">
                  <c:v>2.17166</c:v>
                </c:pt>
                <c:pt idx="40">
                  <c:v>2.21738869</c:v>
                </c:pt>
                <c:pt idx="41">
                  <c:v>1.8610721</c:v>
                </c:pt>
                <c:pt idx="42">
                  <c:v>2.853993200000001</c:v>
                </c:pt>
                <c:pt idx="43">
                  <c:v>1.53285</c:v>
                </c:pt>
                <c:pt idx="44">
                  <c:v>4.0407978</c:v>
                </c:pt>
                <c:pt idx="45">
                  <c:v>2.75281049</c:v>
                </c:pt>
                <c:pt idx="46">
                  <c:v>1.8085229</c:v>
                </c:pt>
                <c:pt idx="47">
                  <c:v>1.59906</c:v>
                </c:pt>
                <c:pt idx="48">
                  <c:v>2.1558297</c:v>
                </c:pt>
                <c:pt idx="49">
                  <c:v>0.92709</c:v>
                </c:pt>
                <c:pt idx="50">
                  <c:v>1.59732</c:v>
                </c:pt>
                <c:pt idx="51">
                  <c:v>3.0236446</c:v>
                </c:pt>
                <c:pt idx="52">
                  <c:v>13.24514835</c:v>
                </c:pt>
                <c:pt idx="53">
                  <c:v>2.36356</c:v>
                </c:pt>
                <c:pt idx="54">
                  <c:v>3.2579336</c:v>
                </c:pt>
                <c:pt idx="55">
                  <c:v>2.1301698</c:v>
                </c:pt>
                <c:pt idx="56">
                  <c:v>2.04109739</c:v>
                </c:pt>
                <c:pt idx="57">
                  <c:v>2.1133331</c:v>
                </c:pt>
                <c:pt idx="58">
                  <c:v>3.814134399999999</c:v>
                </c:pt>
                <c:pt idx="59">
                  <c:v>4.479106</c:v>
                </c:pt>
                <c:pt idx="60">
                  <c:v>7.429127900000001</c:v>
                </c:pt>
                <c:pt idx="61">
                  <c:v>7.4747428</c:v>
                </c:pt>
                <c:pt idx="62">
                  <c:v>3.284976</c:v>
                </c:pt>
                <c:pt idx="63">
                  <c:v>6.7036755</c:v>
                </c:pt>
                <c:pt idx="64">
                  <c:v>2.95678</c:v>
                </c:pt>
                <c:pt idx="65">
                  <c:v>2.5150437</c:v>
                </c:pt>
                <c:pt idx="66">
                  <c:v>2.8909032</c:v>
                </c:pt>
                <c:pt idx="67">
                  <c:v>1.5838348</c:v>
                </c:pt>
                <c:pt idx="68">
                  <c:v>5.4332922</c:v>
                </c:pt>
                <c:pt idx="69">
                  <c:v>19.3513283</c:v>
                </c:pt>
                <c:pt idx="70">
                  <c:v>4.513303899999999</c:v>
                </c:pt>
                <c:pt idx="71">
                  <c:v>5.420981999999999</c:v>
                </c:pt>
                <c:pt idx="72">
                  <c:v>3.6090653</c:v>
                </c:pt>
                <c:pt idx="73">
                  <c:v>2.63309</c:v>
                </c:pt>
                <c:pt idx="74">
                  <c:v>3.3004555</c:v>
                </c:pt>
                <c:pt idx="75">
                  <c:v>5.289926289999999</c:v>
                </c:pt>
                <c:pt idx="76">
                  <c:v>5.277516599999999</c:v>
                </c:pt>
                <c:pt idx="77">
                  <c:v>6.68116023</c:v>
                </c:pt>
                <c:pt idx="78">
                  <c:v>5.13265</c:v>
                </c:pt>
                <c:pt idx="79">
                  <c:v>5.11173893</c:v>
                </c:pt>
                <c:pt idx="80">
                  <c:v>3.26444</c:v>
                </c:pt>
                <c:pt idx="81">
                  <c:v>6.802140400000001</c:v>
                </c:pt>
                <c:pt idx="82">
                  <c:v>6.230882129999999</c:v>
                </c:pt>
                <c:pt idx="83">
                  <c:v>4.68972936</c:v>
                </c:pt>
                <c:pt idx="84">
                  <c:v>2.92310379</c:v>
                </c:pt>
                <c:pt idx="85">
                  <c:v>4.353181899999999</c:v>
                </c:pt>
                <c:pt idx="86">
                  <c:v>4.7893966</c:v>
                </c:pt>
                <c:pt idx="87">
                  <c:v>3.539624090000001</c:v>
                </c:pt>
                <c:pt idx="88">
                  <c:v>3.4799715</c:v>
                </c:pt>
                <c:pt idx="89">
                  <c:v>4.4133658</c:v>
                </c:pt>
                <c:pt idx="90">
                  <c:v>2.5229369</c:v>
                </c:pt>
                <c:pt idx="91">
                  <c:v>2.6890302</c:v>
                </c:pt>
                <c:pt idx="92">
                  <c:v>2.3450774</c:v>
                </c:pt>
                <c:pt idx="93">
                  <c:v>5.670798289999999</c:v>
                </c:pt>
                <c:pt idx="94">
                  <c:v>3.28932454</c:v>
                </c:pt>
                <c:pt idx="95">
                  <c:v>2.5515866</c:v>
                </c:pt>
                <c:pt idx="96">
                  <c:v>3.2884403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96272"/>
        <c:axId val="1606328944"/>
      </c:scatterChart>
      <c:valAx>
        <c:axId val="14834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06328944"/>
        <c:crosses val="autoZero"/>
        <c:crossBetween val="midCat"/>
      </c:valAx>
      <c:valAx>
        <c:axId val="1606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8349627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Dept</a:t>
            </a:r>
            <a:r>
              <a:rPr lang="en-US" baseline="0"/>
              <a:t> of coverage Ga0191928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GA0191928_plot!$A$2:$A$98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GA0191928_plot!$B$2:$B$98</c:f>
              <c:numCache>
                <c:formatCode>General</c:formatCode>
                <c:ptCount val="97"/>
                <c:pt idx="0">
                  <c:v>5.858335299999998</c:v>
                </c:pt>
                <c:pt idx="1">
                  <c:v>2.36685421</c:v>
                </c:pt>
                <c:pt idx="2">
                  <c:v>1.428929</c:v>
                </c:pt>
                <c:pt idx="3">
                  <c:v>1.1469589</c:v>
                </c:pt>
                <c:pt idx="4">
                  <c:v>1.20187</c:v>
                </c:pt>
                <c:pt idx="5">
                  <c:v>1.63949</c:v>
                </c:pt>
                <c:pt idx="6">
                  <c:v>0.9589798</c:v>
                </c:pt>
                <c:pt idx="7">
                  <c:v>1.3120999</c:v>
                </c:pt>
                <c:pt idx="8">
                  <c:v>1.34664</c:v>
                </c:pt>
                <c:pt idx="9">
                  <c:v>1.3546</c:v>
                </c:pt>
                <c:pt idx="10">
                  <c:v>1.906085</c:v>
                </c:pt>
                <c:pt idx="11">
                  <c:v>1.87342</c:v>
                </c:pt>
                <c:pt idx="12">
                  <c:v>1.399678</c:v>
                </c:pt>
                <c:pt idx="13">
                  <c:v>1.615292</c:v>
                </c:pt>
                <c:pt idx="14">
                  <c:v>1.9539929</c:v>
                </c:pt>
                <c:pt idx="15">
                  <c:v>1.8650056</c:v>
                </c:pt>
                <c:pt idx="16">
                  <c:v>7.873477940000001</c:v>
                </c:pt>
                <c:pt idx="17">
                  <c:v>7.0490657</c:v>
                </c:pt>
                <c:pt idx="18">
                  <c:v>5.411334719999999</c:v>
                </c:pt>
                <c:pt idx="19">
                  <c:v>3.8781703</c:v>
                </c:pt>
                <c:pt idx="20">
                  <c:v>4.013167259999999</c:v>
                </c:pt>
                <c:pt idx="21">
                  <c:v>3.2303576</c:v>
                </c:pt>
                <c:pt idx="22">
                  <c:v>5.106858040000001</c:v>
                </c:pt>
                <c:pt idx="23">
                  <c:v>2.2614609</c:v>
                </c:pt>
                <c:pt idx="24">
                  <c:v>3.11395</c:v>
                </c:pt>
                <c:pt idx="25">
                  <c:v>4.264796100000001</c:v>
                </c:pt>
                <c:pt idx="26">
                  <c:v>1.6336056</c:v>
                </c:pt>
                <c:pt idx="27">
                  <c:v>1.50779</c:v>
                </c:pt>
                <c:pt idx="28">
                  <c:v>16.9404459</c:v>
                </c:pt>
                <c:pt idx="29">
                  <c:v>4.0594591</c:v>
                </c:pt>
                <c:pt idx="30">
                  <c:v>3.7554465</c:v>
                </c:pt>
                <c:pt idx="31">
                  <c:v>2.8512359</c:v>
                </c:pt>
                <c:pt idx="32">
                  <c:v>0.9704788</c:v>
                </c:pt>
                <c:pt idx="33">
                  <c:v>3.5096928</c:v>
                </c:pt>
                <c:pt idx="34">
                  <c:v>0.9346192</c:v>
                </c:pt>
                <c:pt idx="35">
                  <c:v>3.1120995</c:v>
                </c:pt>
                <c:pt idx="36">
                  <c:v>2.4705739</c:v>
                </c:pt>
                <c:pt idx="37">
                  <c:v>1.09144</c:v>
                </c:pt>
                <c:pt idx="38">
                  <c:v>5.4646531</c:v>
                </c:pt>
                <c:pt idx="39">
                  <c:v>1.6044722</c:v>
                </c:pt>
                <c:pt idx="40">
                  <c:v>1.93381</c:v>
                </c:pt>
                <c:pt idx="41">
                  <c:v>1.6288928</c:v>
                </c:pt>
                <c:pt idx="42">
                  <c:v>1.91709</c:v>
                </c:pt>
                <c:pt idx="43">
                  <c:v>1.16126</c:v>
                </c:pt>
                <c:pt idx="44">
                  <c:v>3.0329009</c:v>
                </c:pt>
                <c:pt idx="45">
                  <c:v>2.1464681</c:v>
                </c:pt>
                <c:pt idx="46">
                  <c:v>1.4890045</c:v>
                </c:pt>
                <c:pt idx="47">
                  <c:v>1.3639992</c:v>
                </c:pt>
                <c:pt idx="48">
                  <c:v>2.0271129</c:v>
                </c:pt>
                <c:pt idx="49">
                  <c:v>0.83521</c:v>
                </c:pt>
                <c:pt idx="50">
                  <c:v>1.45129766</c:v>
                </c:pt>
                <c:pt idx="51">
                  <c:v>2.66236151</c:v>
                </c:pt>
                <c:pt idx="52">
                  <c:v>15.7573968</c:v>
                </c:pt>
                <c:pt idx="53">
                  <c:v>2.34522866</c:v>
                </c:pt>
                <c:pt idx="54">
                  <c:v>2.4850644</c:v>
                </c:pt>
                <c:pt idx="55">
                  <c:v>2.3646904</c:v>
                </c:pt>
                <c:pt idx="56">
                  <c:v>2.2898022</c:v>
                </c:pt>
                <c:pt idx="57">
                  <c:v>1.5239719</c:v>
                </c:pt>
                <c:pt idx="58">
                  <c:v>2.903572</c:v>
                </c:pt>
                <c:pt idx="59">
                  <c:v>2.5062047</c:v>
                </c:pt>
                <c:pt idx="60">
                  <c:v>2.142267</c:v>
                </c:pt>
                <c:pt idx="61">
                  <c:v>4.50529</c:v>
                </c:pt>
                <c:pt idx="62">
                  <c:v>2.7873622</c:v>
                </c:pt>
                <c:pt idx="63">
                  <c:v>6.0338954</c:v>
                </c:pt>
                <c:pt idx="64">
                  <c:v>2.1982177</c:v>
                </c:pt>
                <c:pt idx="65">
                  <c:v>2.3626097</c:v>
                </c:pt>
                <c:pt idx="66">
                  <c:v>2.4836656</c:v>
                </c:pt>
                <c:pt idx="67">
                  <c:v>1.6890979</c:v>
                </c:pt>
                <c:pt idx="68">
                  <c:v>3.9128268</c:v>
                </c:pt>
                <c:pt idx="69">
                  <c:v>7.245654829999999</c:v>
                </c:pt>
                <c:pt idx="70">
                  <c:v>5.620802389999998</c:v>
                </c:pt>
                <c:pt idx="71">
                  <c:v>4.18788</c:v>
                </c:pt>
                <c:pt idx="72">
                  <c:v>3.116468</c:v>
                </c:pt>
                <c:pt idx="73">
                  <c:v>2.39281</c:v>
                </c:pt>
                <c:pt idx="74">
                  <c:v>2.9546053</c:v>
                </c:pt>
                <c:pt idx="75">
                  <c:v>4.8824946</c:v>
                </c:pt>
                <c:pt idx="76">
                  <c:v>5.2306146</c:v>
                </c:pt>
                <c:pt idx="77">
                  <c:v>6.46958</c:v>
                </c:pt>
                <c:pt idx="78">
                  <c:v>4.93211</c:v>
                </c:pt>
                <c:pt idx="79">
                  <c:v>5.5895695</c:v>
                </c:pt>
                <c:pt idx="80">
                  <c:v>2.9892</c:v>
                </c:pt>
                <c:pt idx="81">
                  <c:v>8.217673999999998</c:v>
                </c:pt>
                <c:pt idx="82">
                  <c:v>5.497782799999999</c:v>
                </c:pt>
                <c:pt idx="83">
                  <c:v>3.55385</c:v>
                </c:pt>
                <c:pt idx="84">
                  <c:v>2.41458316</c:v>
                </c:pt>
                <c:pt idx="85">
                  <c:v>3.7026945</c:v>
                </c:pt>
                <c:pt idx="86">
                  <c:v>3.878145</c:v>
                </c:pt>
                <c:pt idx="87">
                  <c:v>1.9468585</c:v>
                </c:pt>
                <c:pt idx="88">
                  <c:v>3.2280622</c:v>
                </c:pt>
                <c:pt idx="89">
                  <c:v>2.00318</c:v>
                </c:pt>
                <c:pt idx="90">
                  <c:v>1.52735</c:v>
                </c:pt>
                <c:pt idx="91">
                  <c:v>1.6398435</c:v>
                </c:pt>
                <c:pt idx="92">
                  <c:v>1.73297</c:v>
                </c:pt>
                <c:pt idx="93">
                  <c:v>4.5133456</c:v>
                </c:pt>
                <c:pt idx="94">
                  <c:v>2.99261</c:v>
                </c:pt>
                <c:pt idx="95">
                  <c:v>2.1335558</c:v>
                </c:pt>
                <c:pt idx="96">
                  <c:v>3.2544698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91584"/>
        <c:axId val="1647794704"/>
      </c:scatterChart>
      <c:valAx>
        <c:axId val="16477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794704"/>
        <c:crosses val="autoZero"/>
        <c:crossBetween val="midCat"/>
      </c:valAx>
      <c:valAx>
        <c:axId val="164779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79158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Ga091027_plot!$B$1</c:f>
              <c:strCache>
                <c:ptCount val="1"/>
                <c:pt idx="0">
                  <c:v>Depth.of.coverage.Ga0191027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Ga091027_plot!$A$2:$A$98</c:f>
              <c:numCache>
                <c:formatCode>d\-mmm\-yy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Ga091027_plot!$B$2:$B$98</c:f>
              <c:numCache>
                <c:formatCode>General</c:formatCode>
                <c:ptCount val="97"/>
                <c:pt idx="0">
                  <c:v>2.210945300000001</c:v>
                </c:pt>
                <c:pt idx="1">
                  <c:v>0.92301326</c:v>
                </c:pt>
                <c:pt idx="2">
                  <c:v>0.576889</c:v>
                </c:pt>
                <c:pt idx="3">
                  <c:v>0.46782</c:v>
                </c:pt>
                <c:pt idx="4">
                  <c:v>0.496827</c:v>
                </c:pt>
                <c:pt idx="5">
                  <c:v>0.67773</c:v>
                </c:pt>
                <c:pt idx="6">
                  <c:v>0.48095512</c:v>
                </c:pt>
                <c:pt idx="7">
                  <c:v>0.5128407</c:v>
                </c:pt>
                <c:pt idx="8">
                  <c:v>0.556673</c:v>
                </c:pt>
                <c:pt idx="9">
                  <c:v>0.567016</c:v>
                </c:pt>
                <c:pt idx="10">
                  <c:v>0.7864121</c:v>
                </c:pt>
                <c:pt idx="11">
                  <c:v>0.774435</c:v>
                </c:pt>
                <c:pt idx="12">
                  <c:v>0.5461752</c:v>
                </c:pt>
                <c:pt idx="13">
                  <c:v>0.65098</c:v>
                </c:pt>
                <c:pt idx="14">
                  <c:v>0.79201261</c:v>
                </c:pt>
                <c:pt idx="15">
                  <c:v>0.767242</c:v>
                </c:pt>
                <c:pt idx="16">
                  <c:v>2.866576449999999</c:v>
                </c:pt>
                <c:pt idx="17">
                  <c:v>2.91723855</c:v>
                </c:pt>
                <c:pt idx="18">
                  <c:v>2.19166007</c:v>
                </c:pt>
                <c:pt idx="19">
                  <c:v>1.6027542</c:v>
                </c:pt>
                <c:pt idx="20">
                  <c:v>1.67233</c:v>
                </c:pt>
                <c:pt idx="21">
                  <c:v>1.51965777</c:v>
                </c:pt>
                <c:pt idx="22">
                  <c:v>2.0728038</c:v>
                </c:pt>
                <c:pt idx="23">
                  <c:v>0.93409107</c:v>
                </c:pt>
                <c:pt idx="24">
                  <c:v>1.3026123</c:v>
                </c:pt>
                <c:pt idx="25">
                  <c:v>1.76227095</c:v>
                </c:pt>
                <c:pt idx="26">
                  <c:v>0.667293</c:v>
                </c:pt>
                <c:pt idx="27">
                  <c:v>0.62329</c:v>
                </c:pt>
                <c:pt idx="28">
                  <c:v>6.90546668</c:v>
                </c:pt>
                <c:pt idx="29">
                  <c:v>1.5954461</c:v>
                </c:pt>
                <c:pt idx="30">
                  <c:v>1.30953634</c:v>
                </c:pt>
                <c:pt idx="31">
                  <c:v>1.18146733</c:v>
                </c:pt>
                <c:pt idx="32">
                  <c:v>0.40792167</c:v>
                </c:pt>
                <c:pt idx="33">
                  <c:v>1.42910678</c:v>
                </c:pt>
                <c:pt idx="34">
                  <c:v>0.41058</c:v>
                </c:pt>
                <c:pt idx="35">
                  <c:v>1.2822129</c:v>
                </c:pt>
                <c:pt idx="36">
                  <c:v>1.01335</c:v>
                </c:pt>
                <c:pt idx="37">
                  <c:v>0.451178</c:v>
                </c:pt>
                <c:pt idx="38">
                  <c:v>2.2481115</c:v>
                </c:pt>
                <c:pt idx="39">
                  <c:v>0.655305</c:v>
                </c:pt>
                <c:pt idx="40">
                  <c:v>0.8025455</c:v>
                </c:pt>
                <c:pt idx="41">
                  <c:v>0.66046932</c:v>
                </c:pt>
                <c:pt idx="42">
                  <c:v>0.792487</c:v>
                </c:pt>
                <c:pt idx="43">
                  <c:v>0.480043</c:v>
                </c:pt>
                <c:pt idx="44">
                  <c:v>1.23699852</c:v>
                </c:pt>
                <c:pt idx="45">
                  <c:v>0.849842</c:v>
                </c:pt>
                <c:pt idx="46">
                  <c:v>0.608622</c:v>
                </c:pt>
                <c:pt idx="47">
                  <c:v>0.541912</c:v>
                </c:pt>
                <c:pt idx="48">
                  <c:v>0.821541</c:v>
                </c:pt>
                <c:pt idx="49">
                  <c:v>0.345259</c:v>
                </c:pt>
                <c:pt idx="50">
                  <c:v>0.57941899</c:v>
                </c:pt>
                <c:pt idx="51">
                  <c:v>1.09661</c:v>
                </c:pt>
                <c:pt idx="52">
                  <c:v>6.513688559999999</c:v>
                </c:pt>
                <c:pt idx="53">
                  <c:v>0.89237502</c:v>
                </c:pt>
                <c:pt idx="54">
                  <c:v>1.06065599</c:v>
                </c:pt>
                <c:pt idx="55">
                  <c:v>1.07018141</c:v>
                </c:pt>
                <c:pt idx="56">
                  <c:v>0.86928508</c:v>
                </c:pt>
                <c:pt idx="57">
                  <c:v>0.6251337</c:v>
                </c:pt>
                <c:pt idx="58">
                  <c:v>1.1823986</c:v>
                </c:pt>
                <c:pt idx="59">
                  <c:v>1.04717552</c:v>
                </c:pt>
                <c:pt idx="60">
                  <c:v>0.8800904</c:v>
                </c:pt>
                <c:pt idx="61">
                  <c:v>1.8749516</c:v>
                </c:pt>
                <c:pt idx="62">
                  <c:v>1.13333</c:v>
                </c:pt>
                <c:pt idx="63">
                  <c:v>2.48742</c:v>
                </c:pt>
                <c:pt idx="64">
                  <c:v>0.899911</c:v>
                </c:pt>
                <c:pt idx="65">
                  <c:v>0.9603019</c:v>
                </c:pt>
                <c:pt idx="66">
                  <c:v>1.01142</c:v>
                </c:pt>
                <c:pt idx="67">
                  <c:v>0.65539055</c:v>
                </c:pt>
                <c:pt idx="68">
                  <c:v>1.66382383</c:v>
                </c:pt>
                <c:pt idx="69">
                  <c:v>2.46632084</c:v>
                </c:pt>
                <c:pt idx="70">
                  <c:v>2.07502197</c:v>
                </c:pt>
                <c:pt idx="71">
                  <c:v>1.76987639</c:v>
                </c:pt>
                <c:pt idx="72">
                  <c:v>1.2249378</c:v>
                </c:pt>
                <c:pt idx="73">
                  <c:v>0.98914</c:v>
                </c:pt>
                <c:pt idx="74">
                  <c:v>1.20723</c:v>
                </c:pt>
                <c:pt idx="75">
                  <c:v>1.99238</c:v>
                </c:pt>
                <c:pt idx="76">
                  <c:v>1.63119982</c:v>
                </c:pt>
                <c:pt idx="77">
                  <c:v>2.6848393</c:v>
                </c:pt>
                <c:pt idx="78">
                  <c:v>2.04742821</c:v>
                </c:pt>
                <c:pt idx="79">
                  <c:v>2.2751159</c:v>
                </c:pt>
                <c:pt idx="80">
                  <c:v>1.23567</c:v>
                </c:pt>
                <c:pt idx="81">
                  <c:v>3.39576584</c:v>
                </c:pt>
                <c:pt idx="82">
                  <c:v>2.25912487</c:v>
                </c:pt>
                <c:pt idx="83">
                  <c:v>1.4885516</c:v>
                </c:pt>
                <c:pt idx="84">
                  <c:v>1.0095806</c:v>
                </c:pt>
                <c:pt idx="85">
                  <c:v>1.5243119</c:v>
                </c:pt>
                <c:pt idx="86">
                  <c:v>1.54553</c:v>
                </c:pt>
                <c:pt idx="87">
                  <c:v>0.82199262</c:v>
                </c:pt>
                <c:pt idx="88">
                  <c:v>1.34985378</c:v>
                </c:pt>
                <c:pt idx="89">
                  <c:v>0.828076</c:v>
                </c:pt>
                <c:pt idx="90">
                  <c:v>0.631376</c:v>
                </c:pt>
                <c:pt idx="91">
                  <c:v>0.6870286</c:v>
                </c:pt>
                <c:pt idx="92">
                  <c:v>0.725354</c:v>
                </c:pt>
                <c:pt idx="93">
                  <c:v>1.86759075</c:v>
                </c:pt>
                <c:pt idx="94">
                  <c:v>1.26620498</c:v>
                </c:pt>
                <c:pt idx="95">
                  <c:v>0.92427435</c:v>
                </c:pt>
                <c:pt idx="96">
                  <c:v>1.30063216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29968"/>
        <c:axId val="1647833088"/>
      </c:scatterChart>
      <c:valAx>
        <c:axId val="16478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833088"/>
        <c:crosses val="autoZero"/>
        <c:crossBetween val="midCat"/>
      </c:valAx>
      <c:valAx>
        <c:axId val="164783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Depth of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64782996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Myriad Pro" charset="0"/>
                <a:ea typeface="Myriad Pro" charset="0"/>
                <a:cs typeface="Myriad Pro" charset="0"/>
              </a:defRPr>
            </a:pPr>
            <a:r>
              <a:rPr lang="en-US" sz="1600">
                <a:solidFill>
                  <a:schemeClr val="tx1"/>
                </a:solidFill>
                <a:latin typeface="Myriad Pro" charset="0"/>
                <a:ea typeface="Myriad Pro" charset="0"/>
                <a:cs typeface="Myriad Pro" charset="0"/>
              </a:rPr>
              <a:t>Dept of coverage accross</a:t>
            </a:r>
            <a:r>
              <a:rPr lang="en-US" sz="1600" baseline="0">
                <a:solidFill>
                  <a:schemeClr val="tx1"/>
                </a:solidFill>
                <a:latin typeface="Myriad Pro" charset="0"/>
                <a:ea typeface="Myriad Pro" charset="0"/>
                <a:cs typeface="Myriad Pro" charset="0"/>
              </a:rPr>
              <a:t> time</a:t>
            </a:r>
            <a:endParaRPr lang="en-US" sz="1600">
              <a:solidFill>
                <a:schemeClr val="tx1"/>
              </a:solidFill>
              <a:latin typeface="Myriad Pro" charset="0"/>
              <a:ea typeface="Myriad Pro" charset="0"/>
              <a:cs typeface="Myriad Pro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Myriad Pro" charset="0"/>
              <a:ea typeface="Myriad Pro" charset="0"/>
              <a:cs typeface="Myriad Pro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031231090857"/>
          <c:y val="0.0932246192296205"/>
          <c:w val="0.907703551721629"/>
          <c:h val="0.734547052264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Combined_plots!$F$5</c:f>
              <c:strCache>
                <c:ptCount val="1"/>
                <c:pt idx="0">
                  <c:v>Nitrotoga_Ga0191879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Combined_plots!$F$6:$F$102</c:f>
              <c:numCache>
                <c:formatCode>0.00</c:formatCode>
                <c:ptCount val="97"/>
                <c:pt idx="0">
                  <c:v>5.486586300000003</c:v>
                </c:pt>
                <c:pt idx="1">
                  <c:v>0.94714456</c:v>
                </c:pt>
                <c:pt idx="2">
                  <c:v>0.576889</c:v>
                </c:pt>
                <c:pt idx="3">
                  <c:v>0.46782</c:v>
                </c:pt>
                <c:pt idx="4">
                  <c:v>0.496827</c:v>
                </c:pt>
                <c:pt idx="5">
                  <c:v>0.67773</c:v>
                </c:pt>
                <c:pt idx="6">
                  <c:v>0.85072092</c:v>
                </c:pt>
                <c:pt idx="7">
                  <c:v>0.8165133</c:v>
                </c:pt>
                <c:pt idx="8">
                  <c:v>0.556673</c:v>
                </c:pt>
                <c:pt idx="9">
                  <c:v>0.567016</c:v>
                </c:pt>
                <c:pt idx="10">
                  <c:v>0.7864121</c:v>
                </c:pt>
                <c:pt idx="11">
                  <c:v>0.774435</c:v>
                </c:pt>
                <c:pt idx="12">
                  <c:v>0.5641911</c:v>
                </c:pt>
                <c:pt idx="13">
                  <c:v>0.65098</c:v>
                </c:pt>
                <c:pt idx="14">
                  <c:v>0.79201261</c:v>
                </c:pt>
                <c:pt idx="15">
                  <c:v>0.7869892</c:v>
                </c:pt>
                <c:pt idx="16">
                  <c:v>4.827075359999996</c:v>
                </c:pt>
                <c:pt idx="17">
                  <c:v>3.944837780000001</c:v>
                </c:pt>
                <c:pt idx="18">
                  <c:v>2.30318407</c:v>
                </c:pt>
                <c:pt idx="19">
                  <c:v>1.6316491</c:v>
                </c:pt>
                <c:pt idx="20">
                  <c:v>2.0887756</c:v>
                </c:pt>
                <c:pt idx="21">
                  <c:v>1.77508207</c:v>
                </c:pt>
                <c:pt idx="22">
                  <c:v>2.5453384</c:v>
                </c:pt>
                <c:pt idx="23">
                  <c:v>0.98988717</c:v>
                </c:pt>
                <c:pt idx="24">
                  <c:v>1.3026123</c:v>
                </c:pt>
                <c:pt idx="25">
                  <c:v>1.87612985</c:v>
                </c:pt>
                <c:pt idx="26">
                  <c:v>0.667293</c:v>
                </c:pt>
                <c:pt idx="27">
                  <c:v>0.62329</c:v>
                </c:pt>
                <c:pt idx="28">
                  <c:v>6.93259248</c:v>
                </c:pt>
                <c:pt idx="29">
                  <c:v>1.9454491</c:v>
                </c:pt>
                <c:pt idx="30">
                  <c:v>1.72846394</c:v>
                </c:pt>
                <c:pt idx="31">
                  <c:v>1.24510663</c:v>
                </c:pt>
                <c:pt idx="32">
                  <c:v>0.44301537</c:v>
                </c:pt>
                <c:pt idx="33">
                  <c:v>1.42910678</c:v>
                </c:pt>
                <c:pt idx="34">
                  <c:v>0.4285959</c:v>
                </c:pt>
                <c:pt idx="35">
                  <c:v>1.2822129</c:v>
                </c:pt>
                <c:pt idx="36">
                  <c:v>1.035865</c:v>
                </c:pt>
                <c:pt idx="37">
                  <c:v>0.451178</c:v>
                </c:pt>
                <c:pt idx="38">
                  <c:v>2.2481115</c:v>
                </c:pt>
                <c:pt idx="39">
                  <c:v>0.655305</c:v>
                </c:pt>
                <c:pt idx="40">
                  <c:v>0.8025455</c:v>
                </c:pt>
                <c:pt idx="41">
                  <c:v>0.69113372</c:v>
                </c:pt>
                <c:pt idx="42">
                  <c:v>0.792487</c:v>
                </c:pt>
                <c:pt idx="43">
                  <c:v>0.480043</c:v>
                </c:pt>
                <c:pt idx="44">
                  <c:v>1.23699852</c:v>
                </c:pt>
                <c:pt idx="45">
                  <c:v>0.849842</c:v>
                </c:pt>
                <c:pt idx="46">
                  <c:v>0.608622</c:v>
                </c:pt>
                <c:pt idx="47">
                  <c:v>0.5930193</c:v>
                </c:pt>
                <c:pt idx="48">
                  <c:v>0.821541</c:v>
                </c:pt>
                <c:pt idx="49">
                  <c:v>0.345259</c:v>
                </c:pt>
                <c:pt idx="50">
                  <c:v>0.62639649</c:v>
                </c:pt>
                <c:pt idx="51">
                  <c:v>1.09661</c:v>
                </c:pt>
                <c:pt idx="52">
                  <c:v>7.036033559999999</c:v>
                </c:pt>
                <c:pt idx="53">
                  <c:v>1.33847142</c:v>
                </c:pt>
                <c:pt idx="54">
                  <c:v>1.09897999</c:v>
                </c:pt>
                <c:pt idx="55">
                  <c:v>2.012955310000001</c:v>
                </c:pt>
                <c:pt idx="56">
                  <c:v>1.12726068</c:v>
                </c:pt>
                <c:pt idx="57">
                  <c:v>0.6251337</c:v>
                </c:pt>
                <c:pt idx="58">
                  <c:v>1.2219764</c:v>
                </c:pt>
                <c:pt idx="59">
                  <c:v>0.84972352</c:v>
                </c:pt>
                <c:pt idx="60">
                  <c:v>0.8800904</c:v>
                </c:pt>
                <c:pt idx="61">
                  <c:v>1.8749516</c:v>
                </c:pt>
                <c:pt idx="62">
                  <c:v>1.13333</c:v>
                </c:pt>
                <c:pt idx="63">
                  <c:v>2.523495</c:v>
                </c:pt>
                <c:pt idx="64">
                  <c:v>0.899911</c:v>
                </c:pt>
                <c:pt idx="65">
                  <c:v>1.030184</c:v>
                </c:pt>
                <c:pt idx="66">
                  <c:v>1.01142</c:v>
                </c:pt>
                <c:pt idx="67">
                  <c:v>0.86660545</c:v>
                </c:pt>
                <c:pt idx="68">
                  <c:v>2.145672220000001</c:v>
                </c:pt>
                <c:pt idx="69">
                  <c:v>5.32728824</c:v>
                </c:pt>
                <c:pt idx="70">
                  <c:v>4.422917839999999</c:v>
                </c:pt>
                <c:pt idx="71">
                  <c:v>1.81855869</c:v>
                </c:pt>
                <c:pt idx="72">
                  <c:v>1.2249378</c:v>
                </c:pt>
                <c:pt idx="73">
                  <c:v>0.98914</c:v>
                </c:pt>
                <c:pt idx="74">
                  <c:v>1.20723</c:v>
                </c:pt>
                <c:pt idx="75">
                  <c:v>1.99238</c:v>
                </c:pt>
                <c:pt idx="76">
                  <c:v>2.09078698</c:v>
                </c:pt>
                <c:pt idx="77">
                  <c:v>2.6848393</c:v>
                </c:pt>
                <c:pt idx="78">
                  <c:v>2.04742821</c:v>
                </c:pt>
                <c:pt idx="79">
                  <c:v>2.2751159</c:v>
                </c:pt>
                <c:pt idx="80">
                  <c:v>1.23567</c:v>
                </c:pt>
                <c:pt idx="81">
                  <c:v>3.39576584</c:v>
                </c:pt>
                <c:pt idx="82">
                  <c:v>2.25912487</c:v>
                </c:pt>
                <c:pt idx="83">
                  <c:v>1.5082315</c:v>
                </c:pt>
                <c:pt idx="84">
                  <c:v>1.0095806</c:v>
                </c:pt>
                <c:pt idx="85">
                  <c:v>1.5243119</c:v>
                </c:pt>
                <c:pt idx="86">
                  <c:v>1.54553</c:v>
                </c:pt>
                <c:pt idx="87">
                  <c:v>0.86218552</c:v>
                </c:pt>
                <c:pt idx="88">
                  <c:v>1.38187768</c:v>
                </c:pt>
                <c:pt idx="89">
                  <c:v>0.828076</c:v>
                </c:pt>
                <c:pt idx="90">
                  <c:v>0.631376</c:v>
                </c:pt>
                <c:pt idx="91">
                  <c:v>0.6870286</c:v>
                </c:pt>
                <c:pt idx="92">
                  <c:v>0.725354</c:v>
                </c:pt>
                <c:pt idx="93">
                  <c:v>1.91787565</c:v>
                </c:pt>
                <c:pt idx="94">
                  <c:v>1.26620498</c:v>
                </c:pt>
                <c:pt idx="95">
                  <c:v>0.92427435</c:v>
                </c:pt>
                <c:pt idx="96">
                  <c:v>1.34286006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Combined_plots!$G$5</c:f>
              <c:strCache>
                <c:ptCount val="1"/>
                <c:pt idx="0">
                  <c:v>Nitrotoga_Ga0191163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Combined_plots!$G$6:$G$102</c:f>
              <c:numCache>
                <c:formatCode>0.00</c:formatCode>
                <c:ptCount val="97"/>
                <c:pt idx="0">
                  <c:v>1.6069789</c:v>
                </c:pt>
                <c:pt idx="1">
                  <c:v>0.04452654</c:v>
                </c:pt>
                <c:pt idx="2">
                  <c:v>0.122113</c:v>
                </c:pt>
                <c:pt idx="3">
                  <c:v>0.0410112</c:v>
                </c:pt>
                <c:pt idx="4">
                  <c:v>0.128945</c:v>
                </c:pt>
                <c:pt idx="5">
                  <c:v>0.049846</c:v>
                </c:pt>
                <c:pt idx="6">
                  <c:v>0.25464103</c:v>
                </c:pt>
                <c:pt idx="7">
                  <c:v>0.1576852</c:v>
                </c:pt>
                <c:pt idx="8">
                  <c:v>0.182352</c:v>
                </c:pt>
                <c:pt idx="9">
                  <c:v>0.0588915</c:v>
                </c:pt>
                <c:pt idx="10">
                  <c:v>0.0232871</c:v>
                </c:pt>
                <c:pt idx="11">
                  <c:v>0.312074</c:v>
                </c:pt>
                <c:pt idx="12">
                  <c:v>0.0934448</c:v>
                </c:pt>
                <c:pt idx="13">
                  <c:v>0.251443</c:v>
                </c:pt>
                <c:pt idx="14">
                  <c:v>0.13336889</c:v>
                </c:pt>
                <c:pt idx="15">
                  <c:v>0.2251882</c:v>
                </c:pt>
                <c:pt idx="16">
                  <c:v>1.6160289</c:v>
                </c:pt>
                <c:pt idx="17">
                  <c:v>1.30005583</c:v>
                </c:pt>
                <c:pt idx="18">
                  <c:v>0.6718915</c:v>
                </c:pt>
                <c:pt idx="19">
                  <c:v>0.4331715</c:v>
                </c:pt>
                <c:pt idx="20">
                  <c:v>0.2727569</c:v>
                </c:pt>
                <c:pt idx="21">
                  <c:v>0.25107718</c:v>
                </c:pt>
                <c:pt idx="22">
                  <c:v>0.5919016</c:v>
                </c:pt>
                <c:pt idx="23">
                  <c:v>0.32461349</c:v>
                </c:pt>
                <c:pt idx="24">
                  <c:v>0.274538</c:v>
                </c:pt>
                <c:pt idx="25">
                  <c:v>0.4372622</c:v>
                </c:pt>
                <c:pt idx="26">
                  <c:v>0.090358</c:v>
                </c:pt>
                <c:pt idx="27">
                  <c:v>0.237779</c:v>
                </c:pt>
                <c:pt idx="28">
                  <c:v>0.4924531</c:v>
                </c:pt>
                <c:pt idx="29">
                  <c:v>0.6072724</c:v>
                </c:pt>
                <c:pt idx="30">
                  <c:v>0.53835048</c:v>
                </c:pt>
                <c:pt idx="31">
                  <c:v>0.8856823</c:v>
                </c:pt>
                <c:pt idx="32">
                  <c:v>0.24625691</c:v>
                </c:pt>
                <c:pt idx="33">
                  <c:v>0.215069</c:v>
                </c:pt>
                <c:pt idx="34">
                  <c:v>0.1950028</c:v>
                </c:pt>
                <c:pt idx="35">
                  <c:v>0.177925</c:v>
                </c:pt>
                <c:pt idx="36">
                  <c:v>0.295612</c:v>
                </c:pt>
                <c:pt idx="37">
                  <c:v>0.0288684</c:v>
                </c:pt>
                <c:pt idx="38">
                  <c:v>0.581024</c:v>
                </c:pt>
                <c:pt idx="39">
                  <c:v>0.138087</c:v>
                </c:pt>
                <c:pt idx="40">
                  <c:v>0.0320439</c:v>
                </c:pt>
                <c:pt idx="41">
                  <c:v>0.1391329</c:v>
                </c:pt>
                <c:pt idx="42">
                  <c:v>0.1028713</c:v>
                </c:pt>
                <c:pt idx="43">
                  <c:v>0.0866051</c:v>
                </c:pt>
                <c:pt idx="44">
                  <c:v>0.0575443</c:v>
                </c:pt>
                <c:pt idx="45">
                  <c:v>0.124711</c:v>
                </c:pt>
                <c:pt idx="46">
                  <c:v>0.0288684</c:v>
                </c:pt>
                <c:pt idx="47">
                  <c:v>0.033776</c:v>
                </c:pt>
                <c:pt idx="48">
                  <c:v>0.0343533</c:v>
                </c:pt>
                <c:pt idx="49">
                  <c:v>0.0454196</c:v>
                </c:pt>
                <c:pt idx="50">
                  <c:v>0.087336</c:v>
                </c:pt>
                <c:pt idx="51">
                  <c:v>0.141359</c:v>
                </c:pt>
                <c:pt idx="52">
                  <c:v>0.73366234</c:v>
                </c:pt>
                <c:pt idx="53">
                  <c:v>0.17799383</c:v>
                </c:pt>
                <c:pt idx="54">
                  <c:v>0.22286863</c:v>
                </c:pt>
                <c:pt idx="55">
                  <c:v>0.73162271</c:v>
                </c:pt>
                <c:pt idx="56">
                  <c:v>0.41049621</c:v>
                </c:pt>
                <c:pt idx="57">
                  <c:v>0.106332</c:v>
                </c:pt>
                <c:pt idx="58">
                  <c:v>0.14261</c:v>
                </c:pt>
                <c:pt idx="59">
                  <c:v>0.0495574</c:v>
                </c:pt>
                <c:pt idx="60">
                  <c:v>0.123941</c:v>
                </c:pt>
                <c:pt idx="61">
                  <c:v>0.1446986</c:v>
                </c:pt>
                <c:pt idx="62">
                  <c:v>0.125</c:v>
                </c:pt>
                <c:pt idx="63">
                  <c:v>0.3949915</c:v>
                </c:pt>
                <c:pt idx="64">
                  <c:v>0.637317</c:v>
                </c:pt>
                <c:pt idx="65">
                  <c:v>0.3118219</c:v>
                </c:pt>
                <c:pt idx="66">
                  <c:v>0.330639</c:v>
                </c:pt>
                <c:pt idx="67">
                  <c:v>0.2218175</c:v>
                </c:pt>
                <c:pt idx="68">
                  <c:v>0.55045784</c:v>
                </c:pt>
                <c:pt idx="69">
                  <c:v>1.7657908</c:v>
                </c:pt>
                <c:pt idx="70">
                  <c:v>1.2473908</c:v>
                </c:pt>
                <c:pt idx="71">
                  <c:v>0.20113009</c:v>
                </c:pt>
                <c:pt idx="72">
                  <c:v>0.149248</c:v>
                </c:pt>
                <c:pt idx="73">
                  <c:v>0.104696</c:v>
                </c:pt>
                <c:pt idx="74">
                  <c:v>0.251828</c:v>
                </c:pt>
                <c:pt idx="75">
                  <c:v>0.4515447</c:v>
                </c:pt>
                <c:pt idx="76">
                  <c:v>0.2658847</c:v>
                </c:pt>
                <c:pt idx="77">
                  <c:v>0.148287</c:v>
                </c:pt>
                <c:pt idx="78">
                  <c:v>0.117975</c:v>
                </c:pt>
                <c:pt idx="79">
                  <c:v>0.0713049</c:v>
                </c:pt>
                <c:pt idx="80">
                  <c:v>0.0780408</c:v>
                </c:pt>
                <c:pt idx="81">
                  <c:v>0.141359</c:v>
                </c:pt>
                <c:pt idx="82">
                  <c:v>0.1809367</c:v>
                </c:pt>
                <c:pt idx="83">
                  <c:v>0.0802973</c:v>
                </c:pt>
                <c:pt idx="84">
                  <c:v>0.0901655</c:v>
                </c:pt>
                <c:pt idx="85">
                  <c:v>0.1510356</c:v>
                </c:pt>
                <c:pt idx="86">
                  <c:v>0.08608408</c:v>
                </c:pt>
                <c:pt idx="87">
                  <c:v>0.0368424</c:v>
                </c:pt>
                <c:pt idx="88">
                  <c:v>0.156851</c:v>
                </c:pt>
                <c:pt idx="89">
                  <c:v>0.0572556</c:v>
                </c:pt>
                <c:pt idx="90">
                  <c:v>0.0357005</c:v>
                </c:pt>
                <c:pt idx="91">
                  <c:v>0.1011836</c:v>
                </c:pt>
                <c:pt idx="92">
                  <c:v>0.0</c:v>
                </c:pt>
                <c:pt idx="93">
                  <c:v>0.0667821</c:v>
                </c:pt>
                <c:pt idx="94">
                  <c:v>0.2953642</c:v>
                </c:pt>
                <c:pt idx="95">
                  <c:v>0.1864627</c:v>
                </c:pt>
                <c:pt idx="96">
                  <c:v>0.2571243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Combined_plots!$H$5</c:f>
              <c:strCache>
                <c:ptCount val="1"/>
                <c:pt idx="0">
                  <c:v>Nitrotoga_Ga0191928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Combined_plots!$H$6:$H$102</c:f>
              <c:numCache>
                <c:formatCode>0.00</c:formatCode>
                <c:ptCount val="97"/>
                <c:pt idx="0">
                  <c:v>5.858335299999998</c:v>
                </c:pt>
                <c:pt idx="1">
                  <c:v>2.36685421</c:v>
                </c:pt>
                <c:pt idx="2">
                  <c:v>1.428929</c:v>
                </c:pt>
                <c:pt idx="3">
                  <c:v>1.1469589</c:v>
                </c:pt>
                <c:pt idx="4">
                  <c:v>1.20187</c:v>
                </c:pt>
                <c:pt idx="5">
                  <c:v>1.63949</c:v>
                </c:pt>
                <c:pt idx="6">
                  <c:v>0.9589798</c:v>
                </c:pt>
                <c:pt idx="7">
                  <c:v>1.3120999</c:v>
                </c:pt>
                <c:pt idx="8">
                  <c:v>1.34664</c:v>
                </c:pt>
                <c:pt idx="9">
                  <c:v>1.3546</c:v>
                </c:pt>
                <c:pt idx="10">
                  <c:v>1.906085</c:v>
                </c:pt>
                <c:pt idx="11">
                  <c:v>1.87342</c:v>
                </c:pt>
                <c:pt idx="12">
                  <c:v>1.399678</c:v>
                </c:pt>
                <c:pt idx="13">
                  <c:v>1.615292</c:v>
                </c:pt>
                <c:pt idx="14">
                  <c:v>1.9539929</c:v>
                </c:pt>
                <c:pt idx="15">
                  <c:v>1.8650056</c:v>
                </c:pt>
                <c:pt idx="16">
                  <c:v>7.873477940000001</c:v>
                </c:pt>
                <c:pt idx="17">
                  <c:v>7.0490657</c:v>
                </c:pt>
                <c:pt idx="18">
                  <c:v>5.411334719999999</c:v>
                </c:pt>
                <c:pt idx="19">
                  <c:v>3.8781703</c:v>
                </c:pt>
                <c:pt idx="20">
                  <c:v>4.013167259999999</c:v>
                </c:pt>
                <c:pt idx="21">
                  <c:v>3.2303576</c:v>
                </c:pt>
                <c:pt idx="22">
                  <c:v>5.106858040000001</c:v>
                </c:pt>
                <c:pt idx="23">
                  <c:v>2.2614609</c:v>
                </c:pt>
                <c:pt idx="24">
                  <c:v>3.11395</c:v>
                </c:pt>
                <c:pt idx="25">
                  <c:v>4.264796100000001</c:v>
                </c:pt>
                <c:pt idx="26">
                  <c:v>1.6336056</c:v>
                </c:pt>
                <c:pt idx="27">
                  <c:v>1.50779</c:v>
                </c:pt>
                <c:pt idx="28">
                  <c:v>16.9404459</c:v>
                </c:pt>
                <c:pt idx="29">
                  <c:v>4.0594591</c:v>
                </c:pt>
                <c:pt idx="30">
                  <c:v>3.7554465</c:v>
                </c:pt>
                <c:pt idx="31">
                  <c:v>2.8512359</c:v>
                </c:pt>
                <c:pt idx="32">
                  <c:v>0.9704788</c:v>
                </c:pt>
                <c:pt idx="33">
                  <c:v>3.5096928</c:v>
                </c:pt>
                <c:pt idx="34">
                  <c:v>0.9346192</c:v>
                </c:pt>
                <c:pt idx="35">
                  <c:v>3.1120995</c:v>
                </c:pt>
                <c:pt idx="36">
                  <c:v>2.4705739</c:v>
                </c:pt>
                <c:pt idx="37">
                  <c:v>1.09144</c:v>
                </c:pt>
                <c:pt idx="38">
                  <c:v>5.4646531</c:v>
                </c:pt>
                <c:pt idx="39">
                  <c:v>1.6044722</c:v>
                </c:pt>
                <c:pt idx="40">
                  <c:v>1.93381</c:v>
                </c:pt>
                <c:pt idx="41">
                  <c:v>1.6288928</c:v>
                </c:pt>
                <c:pt idx="42">
                  <c:v>1.91709</c:v>
                </c:pt>
                <c:pt idx="43">
                  <c:v>1.16126</c:v>
                </c:pt>
                <c:pt idx="44">
                  <c:v>3.0329009</c:v>
                </c:pt>
                <c:pt idx="45">
                  <c:v>2.1464681</c:v>
                </c:pt>
                <c:pt idx="46">
                  <c:v>1.4890045</c:v>
                </c:pt>
                <c:pt idx="47">
                  <c:v>1.3639992</c:v>
                </c:pt>
                <c:pt idx="48">
                  <c:v>2.0271129</c:v>
                </c:pt>
                <c:pt idx="49">
                  <c:v>0.83521</c:v>
                </c:pt>
                <c:pt idx="50">
                  <c:v>1.45129766</c:v>
                </c:pt>
                <c:pt idx="51">
                  <c:v>2.66236151</c:v>
                </c:pt>
                <c:pt idx="52">
                  <c:v>15.7573968</c:v>
                </c:pt>
                <c:pt idx="53">
                  <c:v>2.34522866</c:v>
                </c:pt>
                <c:pt idx="54">
                  <c:v>2.4850644</c:v>
                </c:pt>
                <c:pt idx="55">
                  <c:v>2.3646904</c:v>
                </c:pt>
                <c:pt idx="56">
                  <c:v>2.2898022</c:v>
                </c:pt>
                <c:pt idx="57">
                  <c:v>1.5239719</c:v>
                </c:pt>
                <c:pt idx="58">
                  <c:v>2.903572</c:v>
                </c:pt>
                <c:pt idx="59">
                  <c:v>2.5062047</c:v>
                </c:pt>
                <c:pt idx="60">
                  <c:v>2.142267</c:v>
                </c:pt>
                <c:pt idx="61">
                  <c:v>4.50529</c:v>
                </c:pt>
                <c:pt idx="62">
                  <c:v>2.7873622</c:v>
                </c:pt>
                <c:pt idx="63">
                  <c:v>6.0338954</c:v>
                </c:pt>
                <c:pt idx="64">
                  <c:v>2.1982177</c:v>
                </c:pt>
                <c:pt idx="65">
                  <c:v>2.3626097</c:v>
                </c:pt>
                <c:pt idx="66">
                  <c:v>2.4836656</c:v>
                </c:pt>
                <c:pt idx="67">
                  <c:v>1.6890979</c:v>
                </c:pt>
                <c:pt idx="68">
                  <c:v>3.9128268</c:v>
                </c:pt>
                <c:pt idx="69">
                  <c:v>7.245654829999999</c:v>
                </c:pt>
                <c:pt idx="70">
                  <c:v>5.620802389999998</c:v>
                </c:pt>
                <c:pt idx="71">
                  <c:v>4.18788</c:v>
                </c:pt>
                <c:pt idx="72">
                  <c:v>3.116468</c:v>
                </c:pt>
                <c:pt idx="73">
                  <c:v>2.39281</c:v>
                </c:pt>
                <c:pt idx="74">
                  <c:v>2.9546053</c:v>
                </c:pt>
                <c:pt idx="75">
                  <c:v>4.8824946</c:v>
                </c:pt>
                <c:pt idx="76">
                  <c:v>5.2306146</c:v>
                </c:pt>
                <c:pt idx="77">
                  <c:v>6.46958</c:v>
                </c:pt>
                <c:pt idx="78">
                  <c:v>4.93211</c:v>
                </c:pt>
                <c:pt idx="79">
                  <c:v>5.5895695</c:v>
                </c:pt>
                <c:pt idx="80">
                  <c:v>2.9892</c:v>
                </c:pt>
                <c:pt idx="81">
                  <c:v>8.217673999999998</c:v>
                </c:pt>
                <c:pt idx="82">
                  <c:v>5.497782799999999</c:v>
                </c:pt>
                <c:pt idx="83">
                  <c:v>3.55385</c:v>
                </c:pt>
                <c:pt idx="84">
                  <c:v>2.41458316</c:v>
                </c:pt>
                <c:pt idx="85">
                  <c:v>3.7026945</c:v>
                </c:pt>
                <c:pt idx="86">
                  <c:v>3.878145</c:v>
                </c:pt>
                <c:pt idx="87">
                  <c:v>1.9468585</c:v>
                </c:pt>
                <c:pt idx="88">
                  <c:v>3.2280622</c:v>
                </c:pt>
                <c:pt idx="89">
                  <c:v>2.00318</c:v>
                </c:pt>
                <c:pt idx="90">
                  <c:v>1.52735</c:v>
                </c:pt>
                <c:pt idx="91">
                  <c:v>1.6398435</c:v>
                </c:pt>
                <c:pt idx="92">
                  <c:v>1.73297</c:v>
                </c:pt>
                <c:pt idx="93">
                  <c:v>4.5133456</c:v>
                </c:pt>
                <c:pt idx="94">
                  <c:v>2.99261</c:v>
                </c:pt>
                <c:pt idx="95">
                  <c:v>2.1335558</c:v>
                </c:pt>
                <c:pt idx="96">
                  <c:v>3.2544698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Combined_plots!$I$5</c:f>
              <c:strCache>
                <c:ptCount val="1"/>
                <c:pt idx="0">
                  <c:v>Nitrotoga_Ga0191027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Combined_plots!$I$6:$I$102</c:f>
              <c:numCache>
                <c:formatCode>0.00</c:formatCode>
                <c:ptCount val="97"/>
                <c:pt idx="0">
                  <c:v>2.210945300000001</c:v>
                </c:pt>
                <c:pt idx="1">
                  <c:v>0.92301326</c:v>
                </c:pt>
                <c:pt idx="2">
                  <c:v>0.576889</c:v>
                </c:pt>
                <c:pt idx="3">
                  <c:v>0.46782</c:v>
                </c:pt>
                <c:pt idx="4">
                  <c:v>0.496827</c:v>
                </c:pt>
                <c:pt idx="5">
                  <c:v>0.67773</c:v>
                </c:pt>
                <c:pt idx="6">
                  <c:v>0.48095512</c:v>
                </c:pt>
                <c:pt idx="7">
                  <c:v>0.5128407</c:v>
                </c:pt>
                <c:pt idx="8">
                  <c:v>0.556673</c:v>
                </c:pt>
                <c:pt idx="9">
                  <c:v>0.567016</c:v>
                </c:pt>
                <c:pt idx="10">
                  <c:v>0.7864121</c:v>
                </c:pt>
                <c:pt idx="11">
                  <c:v>0.774435</c:v>
                </c:pt>
                <c:pt idx="12">
                  <c:v>0.5461752</c:v>
                </c:pt>
                <c:pt idx="13">
                  <c:v>0.65098</c:v>
                </c:pt>
                <c:pt idx="14">
                  <c:v>0.79201261</c:v>
                </c:pt>
                <c:pt idx="15">
                  <c:v>0.767242</c:v>
                </c:pt>
                <c:pt idx="16">
                  <c:v>2.866576449999999</c:v>
                </c:pt>
                <c:pt idx="17">
                  <c:v>2.91723855</c:v>
                </c:pt>
                <c:pt idx="18">
                  <c:v>2.19166007</c:v>
                </c:pt>
                <c:pt idx="19">
                  <c:v>1.6027542</c:v>
                </c:pt>
                <c:pt idx="20">
                  <c:v>1.67233</c:v>
                </c:pt>
                <c:pt idx="21">
                  <c:v>1.51965777</c:v>
                </c:pt>
                <c:pt idx="22">
                  <c:v>2.0728038</c:v>
                </c:pt>
                <c:pt idx="23">
                  <c:v>0.93409107</c:v>
                </c:pt>
                <c:pt idx="24">
                  <c:v>1.3026123</c:v>
                </c:pt>
                <c:pt idx="25">
                  <c:v>1.76227095</c:v>
                </c:pt>
                <c:pt idx="26">
                  <c:v>0.667293</c:v>
                </c:pt>
                <c:pt idx="27">
                  <c:v>0.62329</c:v>
                </c:pt>
                <c:pt idx="28">
                  <c:v>6.90546668</c:v>
                </c:pt>
                <c:pt idx="29">
                  <c:v>1.5954461</c:v>
                </c:pt>
                <c:pt idx="30">
                  <c:v>1.30953634</c:v>
                </c:pt>
                <c:pt idx="31">
                  <c:v>1.18146733</c:v>
                </c:pt>
                <c:pt idx="32">
                  <c:v>0.40792167</c:v>
                </c:pt>
                <c:pt idx="33">
                  <c:v>1.42910678</c:v>
                </c:pt>
                <c:pt idx="34">
                  <c:v>0.41058</c:v>
                </c:pt>
                <c:pt idx="35">
                  <c:v>1.2822129</c:v>
                </c:pt>
                <c:pt idx="36">
                  <c:v>1.01335</c:v>
                </c:pt>
                <c:pt idx="37">
                  <c:v>0.451178</c:v>
                </c:pt>
                <c:pt idx="38">
                  <c:v>2.2481115</c:v>
                </c:pt>
                <c:pt idx="39">
                  <c:v>0.655305</c:v>
                </c:pt>
                <c:pt idx="40">
                  <c:v>0.8025455</c:v>
                </c:pt>
                <c:pt idx="41">
                  <c:v>0.66046932</c:v>
                </c:pt>
                <c:pt idx="42">
                  <c:v>0.792487</c:v>
                </c:pt>
                <c:pt idx="43">
                  <c:v>0.480043</c:v>
                </c:pt>
                <c:pt idx="44">
                  <c:v>1.23699852</c:v>
                </c:pt>
                <c:pt idx="45">
                  <c:v>0.849842</c:v>
                </c:pt>
                <c:pt idx="46">
                  <c:v>0.608622</c:v>
                </c:pt>
                <c:pt idx="47">
                  <c:v>0.541912</c:v>
                </c:pt>
                <c:pt idx="48">
                  <c:v>0.821541</c:v>
                </c:pt>
                <c:pt idx="49">
                  <c:v>0.345259</c:v>
                </c:pt>
                <c:pt idx="50">
                  <c:v>0.57941899</c:v>
                </c:pt>
                <c:pt idx="51">
                  <c:v>1.09661</c:v>
                </c:pt>
                <c:pt idx="52">
                  <c:v>6.513688559999999</c:v>
                </c:pt>
                <c:pt idx="53">
                  <c:v>0.89237502</c:v>
                </c:pt>
                <c:pt idx="54">
                  <c:v>1.06065599</c:v>
                </c:pt>
                <c:pt idx="55">
                  <c:v>1.07018141</c:v>
                </c:pt>
                <c:pt idx="56">
                  <c:v>0.86928508</c:v>
                </c:pt>
                <c:pt idx="57">
                  <c:v>0.6251337</c:v>
                </c:pt>
                <c:pt idx="58">
                  <c:v>1.1823986</c:v>
                </c:pt>
                <c:pt idx="59">
                  <c:v>1.04717552</c:v>
                </c:pt>
                <c:pt idx="60">
                  <c:v>0.8800904</c:v>
                </c:pt>
                <c:pt idx="61">
                  <c:v>1.8749516</c:v>
                </c:pt>
                <c:pt idx="62">
                  <c:v>1.13333</c:v>
                </c:pt>
                <c:pt idx="63">
                  <c:v>2.48742</c:v>
                </c:pt>
                <c:pt idx="64">
                  <c:v>0.899911</c:v>
                </c:pt>
                <c:pt idx="65">
                  <c:v>0.9603019</c:v>
                </c:pt>
                <c:pt idx="66">
                  <c:v>1.01142</c:v>
                </c:pt>
                <c:pt idx="67">
                  <c:v>0.65539055</c:v>
                </c:pt>
                <c:pt idx="68">
                  <c:v>1.66382383</c:v>
                </c:pt>
                <c:pt idx="69">
                  <c:v>2.46632084</c:v>
                </c:pt>
                <c:pt idx="70">
                  <c:v>2.07502197</c:v>
                </c:pt>
                <c:pt idx="71">
                  <c:v>1.76987639</c:v>
                </c:pt>
                <c:pt idx="72">
                  <c:v>1.2249378</c:v>
                </c:pt>
                <c:pt idx="73">
                  <c:v>0.98914</c:v>
                </c:pt>
                <c:pt idx="74">
                  <c:v>1.20723</c:v>
                </c:pt>
                <c:pt idx="75">
                  <c:v>1.99238</c:v>
                </c:pt>
                <c:pt idx="76">
                  <c:v>1.63119982</c:v>
                </c:pt>
                <c:pt idx="77">
                  <c:v>2.6848393</c:v>
                </c:pt>
                <c:pt idx="78">
                  <c:v>2.04742821</c:v>
                </c:pt>
                <c:pt idx="79">
                  <c:v>2.2751159</c:v>
                </c:pt>
                <c:pt idx="80">
                  <c:v>1.23567</c:v>
                </c:pt>
                <c:pt idx="81">
                  <c:v>3.39576584</c:v>
                </c:pt>
                <c:pt idx="82">
                  <c:v>2.25912487</c:v>
                </c:pt>
                <c:pt idx="83">
                  <c:v>1.4885516</c:v>
                </c:pt>
                <c:pt idx="84">
                  <c:v>1.0095806</c:v>
                </c:pt>
                <c:pt idx="85">
                  <c:v>1.5243119</c:v>
                </c:pt>
                <c:pt idx="86">
                  <c:v>1.54553</c:v>
                </c:pt>
                <c:pt idx="87">
                  <c:v>0.82199262</c:v>
                </c:pt>
                <c:pt idx="88">
                  <c:v>1.34985378</c:v>
                </c:pt>
                <c:pt idx="89">
                  <c:v>0.828076</c:v>
                </c:pt>
                <c:pt idx="90">
                  <c:v>0.631376</c:v>
                </c:pt>
                <c:pt idx="91">
                  <c:v>0.6870286</c:v>
                </c:pt>
                <c:pt idx="92">
                  <c:v>0.725354</c:v>
                </c:pt>
                <c:pt idx="93">
                  <c:v>1.86759075</c:v>
                </c:pt>
                <c:pt idx="94">
                  <c:v>1.26620498</c:v>
                </c:pt>
                <c:pt idx="95">
                  <c:v>0.92427435</c:v>
                </c:pt>
                <c:pt idx="96">
                  <c:v>1.30063216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Combined_plots!$J$5</c:f>
              <c:strCache>
                <c:ptCount val="1"/>
                <c:pt idx="0">
                  <c:v>Nitrotoga_Ga0191125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Combined_plots!$J$6:$J$102</c:f>
              <c:numCache>
                <c:formatCode>0.00</c:formatCode>
                <c:ptCount val="97"/>
                <c:pt idx="0">
                  <c:v>2.4190398</c:v>
                </c:pt>
                <c:pt idx="1">
                  <c:v>2.22094391</c:v>
                </c:pt>
                <c:pt idx="2">
                  <c:v>1.428929</c:v>
                </c:pt>
                <c:pt idx="3">
                  <c:v>1.1469589</c:v>
                </c:pt>
                <c:pt idx="4">
                  <c:v>1.20187</c:v>
                </c:pt>
                <c:pt idx="5">
                  <c:v>1.63949</c:v>
                </c:pt>
                <c:pt idx="6">
                  <c:v>0.6881274</c:v>
                </c:pt>
                <c:pt idx="7">
                  <c:v>1.1648157</c:v>
                </c:pt>
                <c:pt idx="8">
                  <c:v>1.34664</c:v>
                </c:pt>
                <c:pt idx="9">
                  <c:v>1.37166</c:v>
                </c:pt>
                <c:pt idx="10">
                  <c:v>1.87001</c:v>
                </c:pt>
                <c:pt idx="11">
                  <c:v>1.87342</c:v>
                </c:pt>
                <c:pt idx="12">
                  <c:v>1.29125</c:v>
                </c:pt>
                <c:pt idx="13">
                  <c:v>1.615292</c:v>
                </c:pt>
                <c:pt idx="14">
                  <c:v>1.8666513</c:v>
                </c:pt>
                <c:pt idx="15">
                  <c:v>1.8650056</c:v>
                </c:pt>
                <c:pt idx="16">
                  <c:v>5.21412994</c:v>
                </c:pt>
                <c:pt idx="17">
                  <c:v>6.4067061</c:v>
                </c:pt>
                <c:pt idx="18">
                  <c:v>5.21375492</c:v>
                </c:pt>
                <c:pt idx="19">
                  <c:v>3.6878083</c:v>
                </c:pt>
                <c:pt idx="20">
                  <c:v>3.51475956</c:v>
                </c:pt>
                <c:pt idx="21">
                  <c:v>2.9973178</c:v>
                </c:pt>
                <c:pt idx="22">
                  <c:v>5.0326611</c:v>
                </c:pt>
                <c:pt idx="23">
                  <c:v>2.253464</c:v>
                </c:pt>
                <c:pt idx="24">
                  <c:v>3.11395</c:v>
                </c:pt>
                <c:pt idx="25">
                  <c:v>4.227343</c:v>
                </c:pt>
                <c:pt idx="26">
                  <c:v>1.6336056</c:v>
                </c:pt>
                <c:pt idx="27">
                  <c:v>1.50779</c:v>
                </c:pt>
                <c:pt idx="28">
                  <c:v>16.8578613</c:v>
                </c:pt>
                <c:pt idx="29">
                  <c:v>3.4998025</c:v>
                </c:pt>
                <c:pt idx="30">
                  <c:v>2.6586052</c:v>
                </c:pt>
                <c:pt idx="31">
                  <c:v>2.8137241</c:v>
                </c:pt>
                <c:pt idx="32">
                  <c:v>0.934038</c:v>
                </c:pt>
                <c:pt idx="33">
                  <c:v>3.457359</c:v>
                </c:pt>
                <c:pt idx="34">
                  <c:v>0.9346192</c:v>
                </c:pt>
                <c:pt idx="35">
                  <c:v>2.87422</c:v>
                </c:pt>
                <c:pt idx="36">
                  <c:v>2.45138</c:v>
                </c:pt>
                <c:pt idx="37">
                  <c:v>1.09144</c:v>
                </c:pt>
                <c:pt idx="38">
                  <c:v>5.4283376</c:v>
                </c:pt>
                <c:pt idx="39">
                  <c:v>1.58103</c:v>
                </c:pt>
                <c:pt idx="40">
                  <c:v>1.93381</c:v>
                </c:pt>
                <c:pt idx="41">
                  <c:v>1.5331671</c:v>
                </c:pt>
                <c:pt idx="42">
                  <c:v>1.91709</c:v>
                </c:pt>
                <c:pt idx="43">
                  <c:v>1.16126</c:v>
                </c:pt>
                <c:pt idx="44">
                  <c:v>2.98442</c:v>
                </c:pt>
                <c:pt idx="45">
                  <c:v>2.089229</c:v>
                </c:pt>
                <c:pt idx="46">
                  <c:v>1.4890045</c:v>
                </c:pt>
                <c:pt idx="47">
                  <c:v>1.31093</c:v>
                </c:pt>
                <c:pt idx="48">
                  <c:v>2.0271129</c:v>
                </c:pt>
                <c:pt idx="49">
                  <c:v>0.83521</c:v>
                </c:pt>
                <c:pt idx="50">
                  <c:v>1.389488</c:v>
                </c:pt>
                <c:pt idx="51">
                  <c:v>2.66236151</c:v>
                </c:pt>
                <c:pt idx="52">
                  <c:v>15.3123363</c:v>
                </c:pt>
                <c:pt idx="53">
                  <c:v>2.16164866</c:v>
                </c:pt>
                <c:pt idx="54">
                  <c:v>2.4586029</c:v>
                </c:pt>
                <c:pt idx="55">
                  <c:v>1.7269878</c:v>
                </c:pt>
                <c:pt idx="56">
                  <c:v>1.6539097</c:v>
                </c:pt>
                <c:pt idx="57">
                  <c:v>1.47151</c:v>
                </c:pt>
                <c:pt idx="58">
                  <c:v>2.8144719</c:v>
                </c:pt>
                <c:pt idx="59">
                  <c:v>2.4020377</c:v>
                </c:pt>
                <c:pt idx="60">
                  <c:v>2.10042</c:v>
                </c:pt>
                <c:pt idx="61">
                  <c:v>4.50529</c:v>
                </c:pt>
                <c:pt idx="62">
                  <c:v>2.74161</c:v>
                </c:pt>
                <c:pt idx="63">
                  <c:v>6.067675400000001</c:v>
                </c:pt>
                <c:pt idx="64">
                  <c:v>2.1982177</c:v>
                </c:pt>
                <c:pt idx="65">
                  <c:v>2.3164337</c:v>
                </c:pt>
                <c:pt idx="66">
                  <c:v>2.4634145</c:v>
                </c:pt>
                <c:pt idx="67">
                  <c:v>1.4517686</c:v>
                </c:pt>
                <c:pt idx="68">
                  <c:v>3.3462118</c:v>
                </c:pt>
                <c:pt idx="69">
                  <c:v>3.3744676</c:v>
                </c:pt>
                <c:pt idx="70">
                  <c:v>2.39246578</c:v>
                </c:pt>
                <c:pt idx="71">
                  <c:v>4.2063</c:v>
                </c:pt>
                <c:pt idx="72">
                  <c:v>2.9566445</c:v>
                </c:pt>
                <c:pt idx="73">
                  <c:v>2.39281</c:v>
                </c:pt>
                <c:pt idx="74">
                  <c:v>2.92039</c:v>
                </c:pt>
                <c:pt idx="75">
                  <c:v>4.8464196</c:v>
                </c:pt>
                <c:pt idx="76">
                  <c:v>5.0463091</c:v>
                </c:pt>
                <c:pt idx="77">
                  <c:v>6.46958</c:v>
                </c:pt>
                <c:pt idx="78">
                  <c:v>4.93211</c:v>
                </c:pt>
                <c:pt idx="79">
                  <c:v>5.5201034</c:v>
                </c:pt>
                <c:pt idx="80">
                  <c:v>2.9892</c:v>
                </c:pt>
                <c:pt idx="81">
                  <c:v>8.16354</c:v>
                </c:pt>
                <c:pt idx="82">
                  <c:v>5.42409</c:v>
                </c:pt>
                <c:pt idx="83">
                  <c:v>3.57159</c:v>
                </c:pt>
                <c:pt idx="84">
                  <c:v>2.41458316</c:v>
                </c:pt>
                <c:pt idx="85">
                  <c:v>3.7026945</c:v>
                </c:pt>
                <c:pt idx="86">
                  <c:v>3.73877</c:v>
                </c:pt>
                <c:pt idx="87">
                  <c:v>1.9468585</c:v>
                </c:pt>
                <c:pt idx="88">
                  <c:v>3.16615</c:v>
                </c:pt>
                <c:pt idx="89">
                  <c:v>2.00318</c:v>
                </c:pt>
                <c:pt idx="90">
                  <c:v>1.52735</c:v>
                </c:pt>
                <c:pt idx="91">
                  <c:v>1.6398435</c:v>
                </c:pt>
                <c:pt idx="92">
                  <c:v>1.75003</c:v>
                </c:pt>
                <c:pt idx="93">
                  <c:v>4.527214499999999</c:v>
                </c:pt>
                <c:pt idx="94">
                  <c:v>2.99261</c:v>
                </c:pt>
                <c:pt idx="95">
                  <c:v>2.1506158</c:v>
                </c:pt>
                <c:pt idx="96">
                  <c:v>3.01262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Combined_plots!$C$5</c:f>
              <c:strCache>
                <c:ptCount val="1"/>
                <c:pt idx="0">
                  <c:v>Nitrosomonadaceae_Ga0191921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B2F6F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Combined_plots!$C$6:$C$102</c:f>
              <c:numCache>
                <c:formatCode>0.00</c:formatCode>
                <c:ptCount val="97"/>
                <c:pt idx="0">
                  <c:v>2.0836762</c:v>
                </c:pt>
                <c:pt idx="1">
                  <c:v>0.0799293</c:v>
                </c:pt>
                <c:pt idx="2">
                  <c:v>0.321175</c:v>
                </c:pt>
                <c:pt idx="3">
                  <c:v>0.1801339</c:v>
                </c:pt>
                <c:pt idx="4">
                  <c:v>0.0712794</c:v>
                </c:pt>
                <c:pt idx="5">
                  <c:v>0.1821498</c:v>
                </c:pt>
                <c:pt idx="6">
                  <c:v>0.7694339</c:v>
                </c:pt>
                <c:pt idx="7">
                  <c:v>1.1321479</c:v>
                </c:pt>
                <c:pt idx="8">
                  <c:v>0.200056</c:v>
                </c:pt>
                <c:pt idx="9">
                  <c:v>0.114715</c:v>
                </c:pt>
                <c:pt idx="10">
                  <c:v>0.5561077</c:v>
                </c:pt>
                <c:pt idx="11">
                  <c:v>0.224558</c:v>
                </c:pt>
                <c:pt idx="12">
                  <c:v>0.1355457</c:v>
                </c:pt>
                <c:pt idx="13">
                  <c:v>0.107894</c:v>
                </c:pt>
                <c:pt idx="14">
                  <c:v>0.1839448</c:v>
                </c:pt>
                <c:pt idx="15">
                  <c:v>0.1833343</c:v>
                </c:pt>
                <c:pt idx="16">
                  <c:v>11.0904114</c:v>
                </c:pt>
                <c:pt idx="17">
                  <c:v>6.7209826</c:v>
                </c:pt>
                <c:pt idx="18">
                  <c:v>7.9372384</c:v>
                </c:pt>
                <c:pt idx="19">
                  <c:v>11.5818003</c:v>
                </c:pt>
                <c:pt idx="20">
                  <c:v>31.655556</c:v>
                </c:pt>
                <c:pt idx="21">
                  <c:v>6.170007099999999</c:v>
                </c:pt>
                <c:pt idx="22">
                  <c:v>3.2516707</c:v>
                </c:pt>
                <c:pt idx="23">
                  <c:v>0.9667924</c:v>
                </c:pt>
                <c:pt idx="24">
                  <c:v>1.1609946</c:v>
                </c:pt>
                <c:pt idx="25">
                  <c:v>0.4900236</c:v>
                </c:pt>
                <c:pt idx="26">
                  <c:v>0.0840874</c:v>
                </c:pt>
                <c:pt idx="27">
                  <c:v>0.253117</c:v>
                </c:pt>
                <c:pt idx="28">
                  <c:v>4.0593975</c:v>
                </c:pt>
                <c:pt idx="29">
                  <c:v>2.13174986</c:v>
                </c:pt>
                <c:pt idx="30">
                  <c:v>4.9729511</c:v>
                </c:pt>
                <c:pt idx="31">
                  <c:v>2.112302</c:v>
                </c:pt>
                <c:pt idx="32">
                  <c:v>0.0</c:v>
                </c:pt>
                <c:pt idx="33">
                  <c:v>5.2910654</c:v>
                </c:pt>
                <c:pt idx="34">
                  <c:v>0.204584</c:v>
                </c:pt>
                <c:pt idx="35">
                  <c:v>7.5559669</c:v>
                </c:pt>
                <c:pt idx="36">
                  <c:v>0.1625166</c:v>
                </c:pt>
                <c:pt idx="37">
                  <c:v>6.14696</c:v>
                </c:pt>
                <c:pt idx="38">
                  <c:v>3.9046629</c:v>
                </c:pt>
                <c:pt idx="39">
                  <c:v>0.993138</c:v>
                </c:pt>
                <c:pt idx="40">
                  <c:v>0.3413495</c:v>
                </c:pt>
                <c:pt idx="41">
                  <c:v>0.1406953</c:v>
                </c:pt>
                <c:pt idx="42">
                  <c:v>0.7528627</c:v>
                </c:pt>
                <c:pt idx="43">
                  <c:v>0.632775</c:v>
                </c:pt>
                <c:pt idx="44">
                  <c:v>6.9851494</c:v>
                </c:pt>
                <c:pt idx="45">
                  <c:v>0.97635</c:v>
                </c:pt>
                <c:pt idx="46">
                  <c:v>1.146438</c:v>
                </c:pt>
                <c:pt idx="47">
                  <c:v>0.163859</c:v>
                </c:pt>
                <c:pt idx="48">
                  <c:v>2.28618</c:v>
                </c:pt>
                <c:pt idx="49">
                  <c:v>0.0</c:v>
                </c:pt>
                <c:pt idx="50">
                  <c:v>0.0540025</c:v>
                </c:pt>
                <c:pt idx="51">
                  <c:v>0.4088269</c:v>
                </c:pt>
                <c:pt idx="52">
                  <c:v>3.4845711</c:v>
                </c:pt>
                <c:pt idx="53">
                  <c:v>0.0</c:v>
                </c:pt>
                <c:pt idx="54">
                  <c:v>0.0762453</c:v>
                </c:pt>
                <c:pt idx="55">
                  <c:v>0.0</c:v>
                </c:pt>
                <c:pt idx="56">
                  <c:v>0.0265906</c:v>
                </c:pt>
                <c:pt idx="57">
                  <c:v>0.7807106</c:v>
                </c:pt>
                <c:pt idx="58">
                  <c:v>0.4875101</c:v>
                </c:pt>
                <c:pt idx="59">
                  <c:v>1.84074271</c:v>
                </c:pt>
                <c:pt idx="60">
                  <c:v>5.754658699999999</c:v>
                </c:pt>
                <c:pt idx="61">
                  <c:v>3.3984731</c:v>
                </c:pt>
                <c:pt idx="62">
                  <c:v>0.729058</c:v>
                </c:pt>
                <c:pt idx="63">
                  <c:v>2.9481325</c:v>
                </c:pt>
                <c:pt idx="64">
                  <c:v>0.733937</c:v>
                </c:pt>
                <c:pt idx="65">
                  <c:v>0.8682103</c:v>
                </c:pt>
                <c:pt idx="66">
                  <c:v>0.71484203</c:v>
                </c:pt>
                <c:pt idx="67">
                  <c:v>0.2366539</c:v>
                </c:pt>
                <c:pt idx="68">
                  <c:v>2.2110666</c:v>
                </c:pt>
                <c:pt idx="69">
                  <c:v>18.817759</c:v>
                </c:pt>
                <c:pt idx="70">
                  <c:v>3.4148859</c:v>
                </c:pt>
                <c:pt idx="71">
                  <c:v>1.0201159</c:v>
                </c:pt>
                <c:pt idx="72">
                  <c:v>2.6206517</c:v>
                </c:pt>
                <c:pt idx="73">
                  <c:v>1.924415</c:v>
                </c:pt>
                <c:pt idx="74">
                  <c:v>1.77667</c:v>
                </c:pt>
                <c:pt idx="75">
                  <c:v>0.9766048</c:v>
                </c:pt>
                <c:pt idx="76">
                  <c:v>0.1646615</c:v>
                </c:pt>
                <c:pt idx="77">
                  <c:v>0.2194308</c:v>
                </c:pt>
                <c:pt idx="78">
                  <c:v>0.0626479</c:v>
                </c:pt>
                <c:pt idx="79">
                  <c:v>0.4072711</c:v>
                </c:pt>
                <c:pt idx="80">
                  <c:v>0.506823</c:v>
                </c:pt>
                <c:pt idx="81">
                  <c:v>0.6952401</c:v>
                </c:pt>
                <c:pt idx="82">
                  <c:v>3.17430972</c:v>
                </c:pt>
                <c:pt idx="83">
                  <c:v>1.9856453</c:v>
                </c:pt>
                <c:pt idx="84">
                  <c:v>1.7344699</c:v>
                </c:pt>
                <c:pt idx="85">
                  <c:v>1.8753532</c:v>
                </c:pt>
                <c:pt idx="86">
                  <c:v>1.3679741</c:v>
                </c:pt>
                <c:pt idx="87">
                  <c:v>1.8963024</c:v>
                </c:pt>
                <c:pt idx="88">
                  <c:v>1.0888029</c:v>
                </c:pt>
                <c:pt idx="89">
                  <c:v>2.3145589</c:v>
                </c:pt>
                <c:pt idx="90">
                  <c:v>3.1412669</c:v>
                </c:pt>
                <c:pt idx="91">
                  <c:v>4.699613999999999</c:v>
                </c:pt>
                <c:pt idx="92">
                  <c:v>3.8642893</c:v>
                </c:pt>
                <c:pt idx="93">
                  <c:v>3.8095023</c:v>
                </c:pt>
                <c:pt idx="94">
                  <c:v>0.3542908</c:v>
                </c:pt>
                <c:pt idx="95">
                  <c:v>0.5662353</c:v>
                </c:pt>
                <c:pt idx="96">
                  <c:v>0.3264769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Combined_plots!$D$5</c:f>
              <c:strCache>
                <c:ptCount val="1"/>
                <c:pt idx="0">
                  <c:v>Nitrosomonadaceae_Ga0191945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03D87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Combined_plots!$D$6:$D$102</c:f>
              <c:numCache>
                <c:formatCode>0.00</c:formatCode>
                <c:ptCount val="97"/>
                <c:pt idx="0">
                  <c:v>4.826985</c:v>
                </c:pt>
                <c:pt idx="1">
                  <c:v>5.718716</c:v>
                </c:pt>
                <c:pt idx="2">
                  <c:v>3.01747</c:v>
                </c:pt>
                <c:pt idx="3">
                  <c:v>3.02974</c:v>
                </c:pt>
                <c:pt idx="4">
                  <c:v>3.26517</c:v>
                </c:pt>
                <c:pt idx="5">
                  <c:v>3.37431</c:v>
                </c:pt>
                <c:pt idx="6">
                  <c:v>2.50201572</c:v>
                </c:pt>
                <c:pt idx="7">
                  <c:v>2.8956485</c:v>
                </c:pt>
                <c:pt idx="8">
                  <c:v>2.9488</c:v>
                </c:pt>
                <c:pt idx="9">
                  <c:v>3.20386</c:v>
                </c:pt>
                <c:pt idx="10">
                  <c:v>4.36297</c:v>
                </c:pt>
                <c:pt idx="11">
                  <c:v>4.7989</c:v>
                </c:pt>
                <c:pt idx="12">
                  <c:v>3.00552</c:v>
                </c:pt>
                <c:pt idx="13">
                  <c:v>4.05794</c:v>
                </c:pt>
                <c:pt idx="14">
                  <c:v>4.0490231</c:v>
                </c:pt>
                <c:pt idx="15">
                  <c:v>3.83446</c:v>
                </c:pt>
                <c:pt idx="16">
                  <c:v>15.1639225</c:v>
                </c:pt>
                <c:pt idx="17">
                  <c:v>18.00016205</c:v>
                </c:pt>
                <c:pt idx="18">
                  <c:v>12.7441289</c:v>
                </c:pt>
                <c:pt idx="19">
                  <c:v>11.1585913</c:v>
                </c:pt>
                <c:pt idx="20">
                  <c:v>17.1057633</c:v>
                </c:pt>
                <c:pt idx="21">
                  <c:v>9.092848600000001</c:v>
                </c:pt>
                <c:pt idx="22">
                  <c:v>11.7446145</c:v>
                </c:pt>
                <c:pt idx="23">
                  <c:v>6.54169</c:v>
                </c:pt>
                <c:pt idx="24">
                  <c:v>7.7358116</c:v>
                </c:pt>
                <c:pt idx="25">
                  <c:v>8.010120000000001</c:v>
                </c:pt>
                <c:pt idx="26">
                  <c:v>3.6824</c:v>
                </c:pt>
                <c:pt idx="27">
                  <c:v>3.52483</c:v>
                </c:pt>
                <c:pt idx="28">
                  <c:v>26.1352025</c:v>
                </c:pt>
                <c:pt idx="29">
                  <c:v>8.628128199999999</c:v>
                </c:pt>
                <c:pt idx="30">
                  <c:v>8.3913842</c:v>
                </c:pt>
                <c:pt idx="31">
                  <c:v>8.799828</c:v>
                </c:pt>
                <c:pt idx="32">
                  <c:v>3.0</c:v>
                </c:pt>
                <c:pt idx="33">
                  <c:v>8.2373773</c:v>
                </c:pt>
                <c:pt idx="34">
                  <c:v>2.02636</c:v>
                </c:pt>
                <c:pt idx="35">
                  <c:v>6.764559500000001</c:v>
                </c:pt>
                <c:pt idx="36">
                  <c:v>5.76609</c:v>
                </c:pt>
                <c:pt idx="37">
                  <c:v>3.0388849</c:v>
                </c:pt>
                <c:pt idx="38">
                  <c:v>13.221084</c:v>
                </c:pt>
                <c:pt idx="39">
                  <c:v>3.8012525</c:v>
                </c:pt>
                <c:pt idx="40">
                  <c:v>4.2183753</c:v>
                </c:pt>
                <c:pt idx="41">
                  <c:v>3.6777842</c:v>
                </c:pt>
                <c:pt idx="42">
                  <c:v>5.095754499999999</c:v>
                </c:pt>
                <c:pt idx="43">
                  <c:v>3.1621353</c:v>
                </c:pt>
                <c:pt idx="44">
                  <c:v>7.0725282</c:v>
                </c:pt>
                <c:pt idx="45">
                  <c:v>5.44635</c:v>
                </c:pt>
                <c:pt idx="46">
                  <c:v>3.59442</c:v>
                </c:pt>
                <c:pt idx="47">
                  <c:v>3.13642</c:v>
                </c:pt>
                <c:pt idx="48">
                  <c:v>4.3752893</c:v>
                </c:pt>
                <c:pt idx="49">
                  <c:v>1.98804</c:v>
                </c:pt>
                <c:pt idx="50">
                  <c:v>3.20662</c:v>
                </c:pt>
                <c:pt idx="51">
                  <c:v>5.90251</c:v>
                </c:pt>
                <c:pt idx="52">
                  <c:v>24.946</c:v>
                </c:pt>
                <c:pt idx="53">
                  <c:v>4.38259</c:v>
                </c:pt>
                <c:pt idx="54">
                  <c:v>6.7507521</c:v>
                </c:pt>
                <c:pt idx="55">
                  <c:v>4.33323</c:v>
                </c:pt>
                <c:pt idx="56">
                  <c:v>4.0141</c:v>
                </c:pt>
                <c:pt idx="57">
                  <c:v>3.857531</c:v>
                </c:pt>
                <c:pt idx="58">
                  <c:v>7.3315525</c:v>
                </c:pt>
                <c:pt idx="59">
                  <c:v>7.564815</c:v>
                </c:pt>
                <c:pt idx="60">
                  <c:v>6.4386655</c:v>
                </c:pt>
                <c:pt idx="61">
                  <c:v>11.1233985</c:v>
                </c:pt>
                <c:pt idx="62">
                  <c:v>5.0074704</c:v>
                </c:pt>
                <c:pt idx="63">
                  <c:v>10.714031</c:v>
                </c:pt>
                <c:pt idx="64">
                  <c:v>5.218851</c:v>
                </c:pt>
                <c:pt idx="65">
                  <c:v>5.0206649</c:v>
                </c:pt>
                <c:pt idx="66">
                  <c:v>5.2912108</c:v>
                </c:pt>
                <c:pt idx="67">
                  <c:v>3.14899</c:v>
                </c:pt>
                <c:pt idx="68">
                  <c:v>8.1085735</c:v>
                </c:pt>
                <c:pt idx="69">
                  <c:v>12.0952972</c:v>
                </c:pt>
                <c:pt idx="70">
                  <c:v>4.7774866</c:v>
                </c:pt>
                <c:pt idx="71">
                  <c:v>11.0552134</c:v>
                </c:pt>
                <c:pt idx="72">
                  <c:v>7.217251</c:v>
                </c:pt>
                <c:pt idx="73">
                  <c:v>5.08185</c:v>
                </c:pt>
                <c:pt idx="74">
                  <c:v>6.2385317</c:v>
                </c:pt>
                <c:pt idx="75">
                  <c:v>9.78112</c:v>
                </c:pt>
                <c:pt idx="76">
                  <c:v>10.638</c:v>
                </c:pt>
                <c:pt idx="77">
                  <c:v>13.061129</c:v>
                </c:pt>
                <c:pt idx="78">
                  <c:v>10.1694411</c:v>
                </c:pt>
                <c:pt idx="79">
                  <c:v>9.758161000000001</c:v>
                </c:pt>
                <c:pt idx="80">
                  <c:v>5.852975499999999</c:v>
                </c:pt>
                <c:pt idx="81">
                  <c:v>13.2713</c:v>
                </c:pt>
                <c:pt idx="82">
                  <c:v>9.5794171</c:v>
                </c:pt>
                <c:pt idx="83">
                  <c:v>8.756191999999998</c:v>
                </c:pt>
                <c:pt idx="84">
                  <c:v>5.5759535</c:v>
                </c:pt>
                <c:pt idx="85">
                  <c:v>8.571803900000001</c:v>
                </c:pt>
                <c:pt idx="86">
                  <c:v>8.00778617</c:v>
                </c:pt>
                <c:pt idx="87">
                  <c:v>5.4523786</c:v>
                </c:pt>
                <c:pt idx="88">
                  <c:v>6.248036</c:v>
                </c:pt>
                <c:pt idx="89">
                  <c:v>5.198676</c:v>
                </c:pt>
                <c:pt idx="90">
                  <c:v>4.13206422</c:v>
                </c:pt>
                <c:pt idx="91">
                  <c:v>3.92428</c:v>
                </c:pt>
                <c:pt idx="92">
                  <c:v>3.7647491</c:v>
                </c:pt>
                <c:pt idx="93">
                  <c:v>7.9008878</c:v>
                </c:pt>
                <c:pt idx="94">
                  <c:v>6.29675</c:v>
                </c:pt>
                <c:pt idx="95">
                  <c:v>5.091848</c:v>
                </c:pt>
                <c:pt idx="96">
                  <c:v>6.063491900000001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Combined_plots!$E$5</c:f>
              <c:strCache>
                <c:ptCount val="1"/>
                <c:pt idx="0">
                  <c:v>Nitrosomonadaceae_Ga0191958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B2F6F"/>
              </a:solidFill>
              <a:ln w="9525">
                <a:noFill/>
              </a:ln>
              <a:effectLst/>
            </c:spPr>
          </c:marker>
          <c:xVal>
            <c:numRef>
              <c:f>Combined_plots!$B$6:$B$102</c:f>
              <c:numCache>
                <c:formatCode>m/d/yy</c:formatCode>
                <c:ptCount val="97"/>
                <c:pt idx="0">
                  <c:v>39625.0</c:v>
                </c:pt>
                <c:pt idx="1">
                  <c:v>39638.0</c:v>
                </c:pt>
                <c:pt idx="2">
                  <c:v>39647.0</c:v>
                </c:pt>
                <c:pt idx="3">
                  <c:v>39648.0</c:v>
                </c:pt>
                <c:pt idx="4">
                  <c:v>39650.0</c:v>
                </c:pt>
                <c:pt idx="5">
                  <c:v>39652.0</c:v>
                </c:pt>
                <c:pt idx="6">
                  <c:v>39659.0</c:v>
                </c:pt>
                <c:pt idx="7">
                  <c:v>39665.0</c:v>
                </c:pt>
                <c:pt idx="8">
                  <c:v>39673.0</c:v>
                </c:pt>
                <c:pt idx="9">
                  <c:v>39680.0</c:v>
                </c:pt>
                <c:pt idx="10">
                  <c:v>39687.0</c:v>
                </c:pt>
                <c:pt idx="11">
                  <c:v>39703.0</c:v>
                </c:pt>
                <c:pt idx="12">
                  <c:v>39704.0</c:v>
                </c:pt>
                <c:pt idx="13">
                  <c:v>39716.0</c:v>
                </c:pt>
                <c:pt idx="14">
                  <c:v>39729.0</c:v>
                </c:pt>
                <c:pt idx="15">
                  <c:v>39738.0</c:v>
                </c:pt>
                <c:pt idx="16">
                  <c:v>39925.0</c:v>
                </c:pt>
                <c:pt idx="17">
                  <c:v>39932.0</c:v>
                </c:pt>
                <c:pt idx="18">
                  <c:v>39973.0</c:v>
                </c:pt>
                <c:pt idx="19">
                  <c:v>39982.0</c:v>
                </c:pt>
                <c:pt idx="20">
                  <c:v>39990.0</c:v>
                </c:pt>
                <c:pt idx="21">
                  <c:v>40001.0</c:v>
                </c:pt>
                <c:pt idx="22">
                  <c:v>40024.0</c:v>
                </c:pt>
                <c:pt idx="23">
                  <c:v>40035.0</c:v>
                </c:pt>
                <c:pt idx="24">
                  <c:v>40051.0</c:v>
                </c:pt>
                <c:pt idx="25">
                  <c:v>40069.0</c:v>
                </c:pt>
                <c:pt idx="26">
                  <c:v>40070.0</c:v>
                </c:pt>
                <c:pt idx="27">
                  <c:v>40083.0</c:v>
                </c:pt>
                <c:pt idx="28">
                  <c:v>40093.0</c:v>
                </c:pt>
                <c:pt idx="29">
                  <c:v>40112.0</c:v>
                </c:pt>
                <c:pt idx="30">
                  <c:v>40131.0</c:v>
                </c:pt>
                <c:pt idx="31">
                  <c:v>40288.0</c:v>
                </c:pt>
                <c:pt idx="32">
                  <c:v>40288.0</c:v>
                </c:pt>
                <c:pt idx="33">
                  <c:v>40303.0</c:v>
                </c:pt>
                <c:pt idx="34">
                  <c:v>40316.0</c:v>
                </c:pt>
                <c:pt idx="35">
                  <c:v>40318.0</c:v>
                </c:pt>
                <c:pt idx="36">
                  <c:v>40331.0</c:v>
                </c:pt>
                <c:pt idx="37">
                  <c:v>40342.0</c:v>
                </c:pt>
                <c:pt idx="38">
                  <c:v>40344.0</c:v>
                </c:pt>
                <c:pt idx="39">
                  <c:v>40344.0</c:v>
                </c:pt>
                <c:pt idx="40">
                  <c:v>40350.0</c:v>
                </c:pt>
                <c:pt idx="41">
                  <c:v>40365.0</c:v>
                </c:pt>
                <c:pt idx="42">
                  <c:v>40374.0</c:v>
                </c:pt>
                <c:pt idx="43">
                  <c:v>40375.0</c:v>
                </c:pt>
                <c:pt idx="44">
                  <c:v>40386.0</c:v>
                </c:pt>
                <c:pt idx="45">
                  <c:v>40395.0</c:v>
                </c:pt>
                <c:pt idx="46">
                  <c:v>40407.0</c:v>
                </c:pt>
                <c:pt idx="47">
                  <c:v>40420.0</c:v>
                </c:pt>
                <c:pt idx="48">
                  <c:v>40421.0</c:v>
                </c:pt>
                <c:pt idx="49">
                  <c:v>40435.0</c:v>
                </c:pt>
                <c:pt idx="50">
                  <c:v>40447.0</c:v>
                </c:pt>
                <c:pt idx="51">
                  <c:v>40464.0</c:v>
                </c:pt>
                <c:pt idx="52">
                  <c:v>40480.0</c:v>
                </c:pt>
                <c:pt idx="53">
                  <c:v>40480.0</c:v>
                </c:pt>
                <c:pt idx="54">
                  <c:v>40501.0</c:v>
                </c:pt>
                <c:pt idx="55">
                  <c:v>40666.0</c:v>
                </c:pt>
                <c:pt idx="56">
                  <c:v>40681.0</c:v>
                </c:pt>
                <c:pt idx="57">
                  <c:v>40695.0</c:v>
                </c:pt>
                <c:pt idx="58">
                  <c:v>40707.0</c:v>
                </c:pt>
                <c:pt idx="59">
                  <c:v>40722.0</c:v>
                </c:pt>
                <c:pt idx="60">
                  <c:v>40736.0</c:v>
                </c:pt>
                <c:pt idx="61">
                  <c:v>40749.0</c:v>
                </c:pt>
                <c:pt idx="62">
                  <c:v>40764.0</c:v>
                </c:pt>
                <c:pt idx="63">
                  <c:v>40777.0</c:v>
                </c:pt>
                <c:pt idx="64">
                  <c:v>40790.0</c:v>
                </c:pt>
                <c:pt idx="65">
                  <c:v>40807.0</c:v>
                </c:pt>
                <c:pt idx="66">
                  <c:v>40819.0</c:v>
                </c:pt>
                <c:pt idx="67">
                  <c:v>40848.0</c:v>
                </c:pt>
                <c:pt idx="68">
                  <c:v>40877.0</c:v>
                </c:pt>
                <c:pt idx="69">
                  <c:v>40973.0</c:v>
                </c:pt>
                <c:pt idx="70">
                  <c:v>41001.0</c:v>
                </c:pt>
                <c:pt idx="71">
                  <c:v>41034.0</c:v>
                </c:pt>
                <c:pt idx="72">
                  <c:v>41046.0</c:v>
                </c:pt>
                <c:pt idx="73">
                  <c:v>41062.0</c:v>
                </c:pt>
                <c:pt idx="74">
                  <c:v>41068.0</c:v>
                </c:pt>
                <c:pt idx="75">
                  <c:v>41075.0</c:v>
                </c:pt>
                <c:pt idx="76">
                  <c:v>41082.0</c:v>
                </c:pt>
                <c:pt idx="77">
                  <c:v>41089.0</c:v>
                </c:pt>
                <c:pt idx="78">
                  <c:v>41096.0</c:v>
                </c:pt>
                <c:pt idx="79">
                  <c:v>41103.0</c:v>
                </c:pt>
                <c:pt idx="80">
                  <c:v>41107.0</c:v>
                </c:pt>
                <c:pt idx="81">
                  <c:v>41110.0</c:v>
                </c:pt>
                <c:pt idx="82">
                  <c:v>41124.0</c:v>
                </c:pt>
                <c:pt idx="83">
                  <c:v>41138.0</c:v>
                </c:pt>
                <c:pt idx="84">
                  <c:v>41145.0</c:v>
                </c:pt>
                <c:pt idx="85">
                  <c:v>41152.0</c:v>
                </c:pt>
                <c:pt idx="86">
                  <c:v>41159.0</c:v>
                </c:pt>
                <c:pt idx="87">
                  <c:v>41165.0</c:v>
                </c:pt>
                <c:pt idx="88">
                  <c:v>41173.0</c:v>
                </c:pt>
                <c:pt idx="89">
                  <c:v>41179.0</c:v>
                </c:pt>
                <c:pt idx="90">
                  <c:v>41190.0</c:v>
                </c:pt>
                <c:pt idx="91">
                  <c:v>41194.0</c:v>
                </c:pt>
                <c:pt idx="92">
                  <c:v>41204.0</c:v>
                </c:pt>
                <c:pt idx="93">
                  <c:v>41208.0</c:v>
                </c:pt>
                <c:pt idx="94">
                  <c:v>41218.0</c:v>
                </c:pt>
                <c:pt idx="95">
                  <c:v>41222.0</c:v>
                </c:pt>
                <c:pt idx="96">
                  <c:v>41229.0</c:v>
                </c:pt>
              </c:numCache>
            </c:numRef>
          </c:xVal>
          <c:yVal>
            <c:numRef>
              <c:f>Combined_plots!$E$6:$E$102</c:f>
              <c:numCache>
                <c:formatCode>0.00</c:formatCode>
                <c:ptCount val="97"/>
                <c:pt idx="0">
                  <c:v>2.99468874</c:v>
                </c:pt>
                <c:pt idx="1">
                  <c:v>2.712864</c:v>
                </c:pt>
                <c:pt idx="2">
                  <c:v>1.53869</c:v>
                </c:pt>
                <c:pt idx="3">
                  <c:v>1.37573</c:v>
                </c:pt>
                <c:pt idx="4">
                  <c:v>1.7917</c:v>
                </c:pt>
                <c:pt idx="5">
                  <c:v>1.68948</c:v>
                </c:pt>
                <c:pt idx="6">
                  <c:v>1.7707025</c:v>
                </c:pt>
                <c:pt idx="7">
                  <c:v>2.0149046</c:v>
                </c:pt>
                <c:pt idx="8">
                  <c:v>1.52217</c:v>
                </c:pt>
                <c:pt idx="9">
                  <c:v>1.64688</c:v>
                </c:pt>
                <c:pt idx="10">
                  <c:v>2.25835</c:v>
                </c:pt>
                <c:pt idx="11">
                  <c:v>2.3348445</c:v>
                </c:pt>
                <c:pt idx="12">
                  <c:v>1.48603</c:v>
                </c:pt>
                <c:pt idx="13">
                  <c:v>2.05912</c:v>
                </c:pt>
                <c:pt idx="14">
                  <c:v>2.25504231</c:v>
                </c:pt>
                <c:pt idx="15">
                  <c:v>1.99702</c:v>
                </c:pt>
                <c:pt idx="16">
                  <c:v>13.2052688</c:v>
                </c:pt>
                <c:pt idx="17">
                  <c:v>12.9621938</c:v>
                </c:pt>
                <c:pt idx="18">
                  <c:v>7.660955600000001</c:v>
                </c:pt>
                <c:pt idx="19">
                  <c:v>10.6641835</c:v>
                </c:pt>
                <c:pt idx="20">
                  <c:v>28.0988206</c:v>
                </c:pt>
                <c:pt idx="21">
                  <c:v>8.21759429</c:v>
                </c:pt>
                <c:pt idx="22">
                  <c:v>7.10176812</c:v>
                </c:pt>
                <c:pt idx="23">
                  <c:v>3.2954804</c:v>
                </c:pt>
                <c:pt idx="24">
                  <c:v>3.6224515</c:v>
                </c:pt>
                <c:pt idx="25">
                  <c:v>4.13998</c:v>
                </c:pt>
                <c:pt idx="26">
                  <c:v>1.85033</c:v>
                </c:pt>
                <c:pt idx="27">
                  <c:v>1.75779</c:v>
                </c:pt>
                <c:pt idx="28">
                  <c:v>14.4317514</c:v>
                </c:pt>
                <c:pt idx="29">
                  <c:v>5.682385799999999</c:v>
                </c:pt>
                <c:pt idx="30">
                  <c:v>6.10611594</c:v>
                </c:pt>
                <c:pt idx="31">
                  <c:v>3.8947699</c:v>
                </c:pt>
                <c:pt idx="32">
                  <c:v>1.35424</c:v>
                </c:pt>
                <c:pt idx="33">
                  <c:v>4.0616479</c:v>
                </c:pt>
                <c:pt idx="34">
                  <c:v>1.02745</c:v>
                </c:pt>
                <c:pt idx="35">
                  <c:v>3.16745506</c:v>
                </c:pt>
                <c:pt idx="36">
                  <c:v>3.0436304</c:v>
                </c:pt>
                <c:pt idx="37">
                  <c:v>1.7145819</c:v>
                </c:pt>
                <c:pt idx="38">
                  <c:v>6.72847395</c:v>
                </c:pt>
                <c:pt idx="39">
                  <c:v>2.17166</c:v>
                </c:pt>
                <c:pt idx="40">
                  <c:v>2.21738869</c:v>
                </c:pt>
                <c:pt idx="41">
                  <c:v>1.8610721</c:v>
                </c:pt>
                <c:pt idx="42">
                  <c:v>2.853993200000001</c:v>
                </c:pt>
                <c:pt idx="43">
                  <c:v>1.53285</c:v>
                </c:pt>
                <c:pt idx="44">
                  <c:v>4.0407978</c:v>
                </c:pt>
                <c:pt idx="45">
                  <c:v>2.75281049</c:v>
                </c:pt>
                <c:pt idx="46">
                  <c:v>1.8085229</c:v>
                </c:pt>
                <c:pt idx="47">
                  <c:v>1.59906</c:v>
                </c:pt>
                <c:pt idx="48">
                  <c:v>2.1558297</c:v>
                </c:pt>
                <c:pt idx="49">
                  <c:v>0.92709</c:v>
                </c:pt>
                <c:pt idx="50">
                  <c:v>1.59732</c:v>
                </c:pt>
                <c:pt idx="51">
                  <c:v>3.0236446</c:v>
                </c:pt>
                <c:pt idx="52">
                  <c:v>13.24514835</c:v>
                </c:pt>
                <c:pt idx="53">
                  <c:v>2.36356</c:v>
                </c:pt>
                <c:pt idx="54">
                  <c:v>3.2579336</c:v>
                </c:pt>
                <c:pt idx="55">
                  <c:v>2.1301698</c:v>
                </c:pt>
                <c:pt idx="56">
                  <c:v>2.04109739</c:v>
                </c:pt>
                <c:pt idx="57">
                  <c:v>2.1133331</c:v>
                </c:pt>
                <c:pt idx="58">
                  <c:v>3.814134399999999</c:v>
                </c:pt>
                <c:pt idx="59">
                  <c:v>4.479106</c:v>
                </c:pt>
                <c:pt idx="60">
                  <c:v>7.429127900000001</c:v>
                </c:pt>
                <c:pt idx="61">
                  <c:v>7.4747428</c:v>
                </c:pt>
                <c:pt idx="62">
                  <c:v>3.284976</c:v>
                </c:pt>
                <c:pt idx="63">
                  <c:v>6.7036755</c:v>
                </c:pt>
                <c:pt idx="64">
                  <c:v>2.95678</c:v>
                </c:pt>
                <c:pt idx="65">
                  <c:v>2.5150437</c:v>
                </c:pt>
                <c:pt idx="66">
                  <c:v>2.8909032</c:v>
                </c:pt>
                <c:pt idx="67">
                  <c:v>1.5838348</c:v>
                </c:pt>
                <c:pt idx="68">
                  <c:v>5.4332922</c:v>
                </c:pt>
                <c:pt idx="69">
                  <c:v>19.3513283</c:v>
                </c:pt>
                <c:pt idx="70">
                  <c:v>4.513303899999999</c:v>
                </c:pt>
                <c:pt idx="71">
                  <c:v>5.420981999999999</c:v>
                </c:pt>
                <c:pt idx="72">
                  <c:v>3.6090653</c:v>
                </c:pt>
                <c:pt idx="73">
                  <c:v>2.63309</c:v>
                </c:pt>
                <c:pt idx="74">
                  <c:v>3.3004555</c:v>
                </c:pt>
                <c:pt idx="75">
                  <c:v>5.289926289999999</c:v>
                </c:pt>
                <c:pt idx="76">
                  <c:v>5.277516599999999</c:v>
                </c:pt>
                <c:pt idx="77">
                  <c:v>6.68116023</c:v>
                </c:pt>
                <c:pt idx="78">
                  <c:v>5.13265</c:v>
                </c:pt>
                <c:pt idx="79">
                  <c:v>5.11173893</c:v>
                </c:pt>
                <c:pt idx="80">
                  <c:v>3.26444</c:v>
                </c:pt>
                <c:pt idx="81">
                  <c:v>6.802140400000001</c:v>
                </c:pt>
                <c:pt idx="82">
                  <c:v>6.230882129999999</c:v>
                </c:pt>
                <c:pt idx="83">
                  <c:v>4.68972936</c:v>
                </c:pt>
                <c:pt idx="84">
                  <c:v>2.92310379</c:v>
                </c:pt>
                <c:pt idx="85">
                  <c:v>4.353181899999999</c:v>
                </c:pt>
                <c:pt idx="86">
                  <c:v>4.7893966</c:v>
                </c:pt>
                <c:pt idx="87">
                  <c:v>3.539624090000001</c:v>
                </c:pt>
                <c:pt idx="88">
                  <c:v>3.4799715</c:v>
                </c:pt>
                <c:pt idx="89">
                  <c:v>4.4133658</c:v>
                </c:pt>
                <c:pt idx="90">
                  <c:v>2.5229369</c:v>
                </c:pt>
                <c:pt idx="91">
                  <c:v>2.6890302</c:v>
                </c:pt>
                <c:pt idx="92">
                  <c:v>2.3450774</c:v>
                </c:pt>
                <c:pt idx="93">
                  <c:v>5.670798289999999</c:v>
                </c:pt>
                <c:pt idx="94">
                  <c:v>3.28932454</c:v>
                </c:pt>
                <c:pt idx="95">
                  <c:v>2.5515866</c:v>
                </c:pt>
                <c:pt idx="96">
                  <c:v>3.2884403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93552"/>
        <c:axId val="1645695424"/>
      </c:scatterChart>
      <c:valAx>
        <c:axId val="1645693552"/>
        <c:scaling>
          <c:orientation val="minMax"/>
        </c:scaling>
        <c:delete val="0"/>
        <c:axPos val="b"/>
        <c:numFmt formatCode="mm/yyyy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1645695424"/>
        <c:crosses val="autoZero"/>
        <c:crossBetween val="midCat"/>
        <c:majorUnit val="60.0"/>
      </c:valAx>
      <c:valAx>
        <c:axId val="164569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Myriad Pro" charset="0"/>
                    <a:ea typeface="Myriad Pro" charset="0"/>
                    <a:cs typeface="Myriad Pro" charset="0"/>
                  </a:rPr>
                  <a:t>Depth of coverage in metagenome</a:t>
                </a:r>
              </a:p>
            </c:rich>
          </c:tx>
          <c:layout>
            <c:manualLayout>
              <c:xMode val="edge"/>
              <c:yMode val="edge"/>
              <c:x val="0.0117639823673648"/>
              <c:y val="0.218286066247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164569355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817624720099158"/>
          <c:y val="0.105459772158313"/>
          <c:w val="0.149333431893168"/>
          <c:h val="0.33136747303366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Myriad Pro" charset="0"/>
              <a:ea typeface="Myriad Pro" charset="0"/>
              <a:cs typeface="Myriad Pr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1</xdr:row>
      <xdr:rowOff>162560</xdr:rowOff>
    </xdr:from>
    <xdr:to>
      <xdr:col>12</xdr:col>
      <xdr:colOff>508000</xdr:colOff>
      <xdr:row>19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13</xdr:col>
      <xdr:colOff>673652</xdr:colOff>
      <xdr:row>31</xdr:row>
      <xdr:rowOff>11043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639568</xdr:colOff>
      <xdr:row>2</xdr:row>
      <xdr:rowOff>50800</xdr:rowOff>
    </xdr:from>
    <xdr:to>
      <xdr:col>14</xdr:col>
      <xdr:colOff>139699</xdr:colOff>
      <xdr:row>17</xdr:row>
      <xdr:rowOff>146187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462486</xdr:colOff>
      <xdr:row>4</xdr:row>
      <xdr:rowOff>114960</xdr:rowOff>
    </xdr:from>
    <xdr:to>
      <xdr:col>9</xdr:col>
      <xdr:colOff>367052</xdr:colOff>
      <xdr:row>18</xdr:row>
      <xdr:rowOff>22024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5</xdr:row>
      <xdr:rowOff>69850</xdr:rowOff>
    </xdr:from>
    <xdr:to>
      <xdr:col>14</xdr:col>
      <xdr:colOff>609600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519204</xdr:colOff>
      <xdr:row>4</xdr:row>
      <xdr:rowOff>74705</xdr:rowOff>
    </xdr:from>
    <xdr:to>
      <xdr:col>9</xdr:col>
      <xdr:colOff>784410</xdr:colOff>
      <xdr:row>18</xdr:row>
      <xdr:rowOff>90394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</xdr:row>
      <xdr:rowOff>38100</xdr:rowOff>
    </xdr:from>
    <xdr:to>
      <xdr:col>11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7</xdr:row>
      <xdr:rowOff>70643</xdr:rowOff>
    </xdr:from>
    <xdr:to>
      <xdr:col>16</xdr:col>
      <xdr:colOff>535781</xdr:colOff>
      <xdr:row>27</xdr:row>
      <xdr:rowOff>110435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515110</xdr:colOff>
      <xdr:row>5</xdr:row>
      <xdr:rowOff>7629</xdr:rowOff>
    </xdr:from>
    <xdr:to>
      <xdr:col>42</xdr:col>
      <xdr:colOff>430972</xdr:colOff>
      <xdr:row>31</xdr:row>
      <xdr:rowOff>37309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753626</xdr:colOff>
      <xdr:row>179</xdr:row>
      <xdr:rowOff>97692</xdr:rowOff>
    </xdr:from>
    <xdr:to>
      <xdr:col>23</xdr:col>
      <xdr:colOff>83736</xdr:colOff>
      <xdr:row>205</xdr:row>
      <xdr:rowOff>125604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="125" workbookViewId="0">
      <selection activeCell="B1" sqref="B1:B1048576"/>
    </sheetView>
  </sheetViews>
  <sheetFormatPr baseColWidth="10" defaultRowHeight="16" x14ac:dyDescent="0.2"/>
  <cols>
    <col min="1" max="1" width="24.5" customWidth="1"/>
    <col min="2" max="2" width="15.33203125" bestFit="1" customWidth="1"/>
    <col min="3" max="3" width="8.1640625" bestFit="1" customWidth="1"/>
    <col min="4" max="4" width="15.1640625" bestFit="1" customWidth="1"/>
    <col min="5" max="5" width="8.1640625" bestFit="1" customWidth="1"/>
    <col min="6" max="6" width="15.1640625" bestFit="1" customWidth="1"/>
    <col min="7" max="7" width="8.1640625" bestFit="1" customWidth="1"/>
    <col min="8" max="8" width="16" bestFit="1" customWidth="1"/>
    <col min="9" max="9" width="8.1640625" bestFit="1" customWidth="1"/>
    <col min="10" max="10" width="16" bestFit="1" customWidth="1"/>
    <col min="11" max="11" width="8.1640625" bestFit="1" customWidth="1"/>
    <col min="12" max="12" width="15.33203125" bestFit="1" customWidth="1"/>
    <col min="13" max="13" width="7.1640625" bestFit="1" customWidth="1"/>
    <col min="14" max="14" width="14.6640625" bestFit="1" customWidth="1"/>
    <col min="15" max="15" width="12.1640625" bestFit="1" customWidth="1"/>
    <col min="16" max="16" width="16" bestFit="1" customWidth="1"/>
    <col min="17" max="17" width="10.1640625" bestFit="1" customWidth="1"/>
    <col min="18" max="18" width="15.5" bestFit="1" customWidth="1"/>
    <col min="19" max="19" width="10.1640625" bestFit="1" customWidth="1"/>
    <col min="20" max="20" width="15.1640625" bestFit="1" customWidth="1"/>
    <col min="21" max="21" width="8.1640625" bestFit="1" customWidth="1"/>
    <col min="22" max="22" width="15.1640625" bestFit="1" customWidth="1"/>
    <col min="23" max="23" width="8.1640625" bestFit="1" customWidth="1"/>
    <col min="24" max="24" width="16" bestFit="1" customWidth="1"/>
    <col min="25" max="25" width="8.1640625" bestFit="1" customWidth="1"/>
    <col min="26" max="26" width="16.1640625" bestFit="1" customWidth="1"/>
    <col min="27" max="27" width="12.1640625" bestFit="1" customWidth="1"/>
    <col min="28" max="28" width="15.1640625" bestFit="1" customWidth="1"/>
    <col min="29" max="29" width="8.1640625" bestFit="1" customWidth="1"/>
    <col min="30" max="30" width="16.1640625" bestFit="1" customWidth="1"/>
    <col min="31" max="31" width="11.1640625" bestFit="1" customWidth="1"/>
    <col min="32" max="32" width="16.1640625" bestFit="1" customWidth="1"/>
    <col min="33" max="33" width="10.1640625" bestFit="1" customWidth="1"/>
    <col min="34" max="34" width="15.1640625" bestFit="1" customWidth="1"/>
    <col min="35" max="35" width="10.1640625" bestFit="1" customWidth="1"/>
    <col min="36" max="36" width="15.5" bestFit="1" customWidth="1"/>
    <col min="37" max="37" width="8.1640625" bestFit="1" customWidth="1"/>
    <col min="38" max="38" width="16" bestFit="1" customWidth="1"/>
    <col min="39" max="39" width="10.1640625" bestFit="1" customWidth="1"/>
    <col min="40" max="40" width="15.6640625" bestFit="1" customWidth="1"/>
    <col min="41" max="41" width="11.1640625" bestFit="1" customWidth="1"/>
    <col min="42" max="42" width="14" bestFit="1" customWidth="1"/>
    <col min="43" max="43" width="12.1640625" bestFit="1" customWidth="1"/>
    <col min="44" max="44" width="15.6640625" bestFit="1" customWidth="1"/>
    <col min="45" max="45" width="12.1640625" bestFit="1" customWidth="1"/>
    <col min="46" max="46" width="15.6640625" bestFit="1" customWidth="1"/>
    <col min="47" max="47" width="12.1640625" bestFit="1" customWidth="1"/>
    <col min="48" max="48" width="15.5" bestFit="1" customWidth="1"/>
    <col min="49" max="49" width="12.1640625" bestFit="1" customWidth="1"/>
    <col min="50" max="50" width="15.1640625" bestFit="1" customWidth="1"/>
    <col min="51" max="51" width="8.1640625" bestFit="1" customWidth="1"/>
    <col min="52" max="52" width="15.5" bestFit="1" customWidth="1"/>
    <col min="53" max="53" width="10.1640625" bestFit="1" customWidth="1"/>
    <col min="54" max="54" width="15.5" bestFit="1" customWidth="1"/>
    <col min="55" max="55" width="11.1640625" bestFit="1" customWidth="1"/>
    <col min="56" max="56" width="15.1640625" bestFit="1" customWidth="1"/>
    <col min="57" max="57" width="12.1640625" bestFit="1" customWidth="1"/>
    <col min="58" max="58" width="15.1640625" bestFit="1" customWidth="1"/>
    <col min="59" max="59" width="12.1640625" bestFit="1" customWidth="1"/>
    <col min="60" max="60" width="15.6640625" bestFit="1" customWidth="1"/>
    <col min="61" max="61" width="11.1640625" bestFit="1" customWidth="1"/>
    <col min="62" max="62" width="16.1640625" bestFit="1" customWidth="1"/>
    <col min="63" max="63" width="12.1640625" bestFit="1" customWidth="1"/>
    <col min="64" max="64" width="15.1640625" bestFit="1" customWidth="1"/>
    <col min="65" max="65" width="11.1640625" bestFit="1" customWidth="1"/>
    <col min="66" max="66" width="16.1640625" bestFit="1" customWidth="1"/>
    <col min="67" max="67" width="11.1640625" bestFit="1" customWidth="1"/>
    <col min="68" max="68" width="15.1640625" bestFit="1" customWidth="1"/>
    <col min="69" max="69" width="12.1640625" bestFit="1" customWidth="1"/>
    <col min="70" max="70" width="15.5" bestFit="1" customWidth="1"/>
    <col min="71" max="71" width="12.1640625" bestFit="1" customWidth="1"/>
    <col min="72" max="72" width="15.5" bestFit="1" customWidth="1"/>
    <col min="73" max="73" width="7.1640625" bestFit="1" customWidth="1"/>
    <col min="74" max="74" width="15.5" bestFit="1" customWidth="1"/>
    <col min="75" max="75" width="12.1640625" bestFit="1" customWidth="1"/>
    <col min="76" max="76" width="15.6640625" bestFit="1" customWidth="1"/>
    <col min="77" max="77" width="11.1640625" bestFit="1" customWidth="1"/>
    <col min="78" max="78" width="15.6640625" bestFit="1" customWidth="1"/>
    <col min="79" max="79" width="8.1640625" bestFit="1" customWidth="1"/>
    <col min="80" max="80" width="15.6640625" bestFit="1" customWidth="1"/>
    <col min="81" max="81" width="12.1640625" bestFit="1" customWidth="1"/>
    <col min="82" max="82" width="15.6640625" bestFit="1" customWidth="1"/>
    <col min="83" max="83" width="12.1640625" bestFit="1" customWidth="1"/>
    <col min="84" max="84" width="15.5" bestFit="1" customWidth="1"/>
    <col min="85" max="85" width="12.1640625" bestFit="1" customWidth="1"/>
    <col min="86" max="86" width="15.1640625" bestFit="1" customWidth="1"/>
    <col min="87" max="87" width="9.1640625" bestFit="1" customWidth="1"/>
    <col min="88" max="88" width="15.1640625" bestFit="1" customWidth="1"/>
    <col min="89" max="89" width="11.1640625" bestFit="1" customWidth="1"/>
    <col min="90" max="90" width="15.1640625" bestFit="1" customWidth="1"/>
    <col min="91" max="91" width="11.1640625" bestFit="1" customWidth="1"/>
    <col min="92" max="92" width="16" bestFit="1" customWidth="1"/>
    <col min="93" max="93" width="8.1640625" bestFit="1" customWidth="1"/>
    <col min="94" max="94" width="16" bestFit="1" customWidth="1"/>
    <col min="95" max="95" width="10.1640625" bestFit="1" customWidth="1"/>
    <col min="96" max="96" width="15.5" bestFit="1" customWidth="1"/>
    <col min="97" max="97" width="8.1640625" bestFit="1" customWidth="1"/>
    <col min="98" max="98" width="16" bestFit="1" customWidth="1"/>
    <col min="99" max="99" width="7.1640625" bestFit="1" customWidth="1"/>
    <col min="100" max="100" width="15.33203125" bestFit="1" customWidth="1"/>
    <col min="101" max="101" width="8.1640625" bestFit="1" customWidth="1"/>
    <col min="102" max="102" width="16" bestFit="1" customWidth="1"/>
    <col min="103" max="103" width="12.1640625" bestFit="1" customWidth="1"/>
    <col min="104" max="104" width="16" bestFit="1" customWidth="1"/>
    <col min="105" max="105" width="11.1640625" bestFit="1" customWidth="1"/>
    <col min="106" max="106" width="15.5" bestFit="1" customWidth="1"/>
    <col min="107" max="107" width="8.1640625" bestFit="1" customWidth="1"/>
    <col min="108" max="108" width="16" bestFit="1" customWidth="1"/>
    <col min="109" max="109" width="11.1640625" bestFit="1" customWidth="1"/>
    <col min="110" max="110" width="15.1640625" bestFit="1" customWidth="1"/>
    <col min="111" max="111" width="8.1640625" bestFit="1" customWidth="1"/>
    <col min="112" max="112" width="16" bestFit="1" customWidth="1"/>
    <col min="113" max="113" width="12.1640625" bestFit="1" customWidth="1"/>
    <col min="114" max="114" width="15.5" bestFit="1" customWidth="1"/>
    <col min="115" max="115" width="12.1640625" bestFit="1" customWidth="1"/>
    <col min="116" max="116" width="15.1640625" bestFit="1" customWidth="1"/>
    <col min="117" max="117" width="12.1640625" bestFit="1" customWidth="1"/>
    <col min="118" max="118" width="15.1640625" bestFit="1" customWidth="1"/>
    <col min="119" max="119" width="12.1640625" bestFit="1" customWidth="1"/>
    <col min="120" max="120" width="15.5" bestFit="1" customWidth="1"/>
    <col min="121" max="121" width="12.1640625" bestFit="1" customWidth="1"/>
    <col min="122" max="122" width="15.5" bestFit="1" customWidth="1"/>
    <col min="123" max="123" width="11.1640625" bestFit="1" customWidth="1"/>
    <col min="124" max="124" width="16" bestFit="1" customWidth="1"/>
    <col min="125" max="125" width="12.1640625" bestFit="1" customWidth="1"/>
    <col min="126" max="126" width="16" bestFit="1" customWidth="1"/>
    <col min="127" max="127" width="11.1640625" bestFit="1" customWidth="1"/>
    <col min="128" max="128" width="16" bestFit="1" customWidth="1"/>
    <col min="129" max="129" width="8.1640625" bestFit="1" customWidth="1"/>
    <col min="130" max="130" width="15.33203125" bestFit="1" customWidth="1"/>
    <col min="131" max="131" width="11.1640625" bestFit="1" customWidth="1"/>
    <col min="132" max="132" width="15.33203125" bestFit="1" customWidth="1"/>
    <col min="133" max="133" width="9.1640625" bestFit="1" customWidth="1"/>
    <col min="134" max="134" width="16" bestFit="1" customWidth="1"/>
    <col min="135" max="135" width="11.1640625" bestFit="1" customWidth="1"/>
    <col min="136" max="136" width="15.6640625" bestFit="1" customWidth="1"/>
    <col min="137" max="137" width="8.1640625" bestFit="1" customWidth="1"/>
    <col min="138" max="138" width="15.33203125" bestFit="1" customWidth="1"/>
    <col min="139" max="139" width="8.1640625" bestFit="1" customWidth="1"/>
    <col min="140" max="140" width="15.33203125" bestFit="1" customWidth="1"/>
    <col min="141" max="141" width="8.1640625" bestFit="1" customWidth="1"/>
    <col min="142" max="142" width="15.5" bestFit="1" customWidth="1"/>
    <col min="143" max="143" width="8.1640625" bestFit="1" customWidth="1"/>
    <col min="144" max="144" width="16" bestFit="1" customWidth="1"/>
    <col min="145" max="145" width="12.1640625" bestFit="1" customWidth="1"/>
    <col min="146" max="146" width="16" bestFit="1" customWidth="1"/>
    <col min="147" max="147" width="11.1640625" bestFit="1" customWidth="1"/>
    <col min="148" max="148" width="16" bestFit="1" customWidth="1"/>
    <col min="149" max="149" width="11.1640625" bestFit="1" customWidth="1"/>
    <col min="150" max="150" width="15.5" bestFit="1" customWidth="1"/>
    <col min="151" max="151" width="11.1640625" bestFit="1" customWidth="1"/>
    <col min="152" max="152" width="15.33203125" bestFit="1" customWidth="1"/>
    <col min="153" max="153" width="12.1640625" bestFit="1" customWidth="1"/>
    <col min="154" max="154" width="15.6640625" bestFit="1" customWidth="1"/>
    <col min="155" max="155" width="12.1640625" bestFit="1" customWidth="1"/>
    <col min="156" max="156" width="15.6640625" bestFit="1" customWidth="1"/>
    <col min="157" max="157" width="8.1640625" bestFit="1" customWidth="1"/>
    <col min="158" max="158" width="15.5" bestFit="1" customWidth="1"/>
    <col min="159" max="159" width="11.1640625" bestFit="1" customWidth="1"/>
    <col min="160" max="160" width="16.1640625" bestFit="1" customWidth="1"/>
    <col min="161" max="161" width="11.1640625" bestFit="1" customWidth="1"/>
    <col min="162" max="162" width="16" bestFit="1" customWidth="1"/>
    <col min="163" max="163" width="11.1640625" bestFit="1" customWidth="1"/>
    <col min="164" max="164" width="16" bestFit="1" customWidth="1"/>
    <col min="165" max="165" width="12.1640625" bestFit="1" customWidth="1"/>
    <col min="166" max="166" width="15.33203125" bestFit="1" customWidth="1"/>
    <col min="167" max="167" width="8.1640625" bestFit="1" customWidth="1"/>
    <col min="168" max="168" width="16.33203125" bestFit="1" customWidth="1"/>
    <col min="169" max="169" width="12.1640625" bestFit="1" customWidth="1"/>
    <col min="170" max="170" width="15.6640625" bestFit="1" customWidth="1"/>
    <col min="171" max="171" width="8.1640625" bestFit="1" customWidth="1"/>
    <col min="172" max="172" width="16" bestFit="1" customWidth="1"/>
    <col min="173" max="173" width="12.1640625" bestFit="1" customWidth="1"/>
    <col min="174" max="174" width="15.6640625" bestFit="1" customWidth="1"/>
    <col min="175" max="175" width="11.1640625" bestFit="1" customWidth="1"/>
    <col min="176" max="176" width="15.33203125" bestFit="1" customWidth="1"/>
    <col min="177" max="177" width="8.1640625" bestFit="1" customWidth="1"/>
    <col min="178" max="178" width="16" bestFit="1" customWidth="1"/>
    <col min="179" max="179" width="12.1640625" bestFit="1" customWidth="1"/>
    <col min="180" max="180" width="15.33203125" bestFit="1" customWidth="1"/>
    <col min="181" max="181" width="12.1640625" bestFit="1" customWidth="1"/>
    <col min="182" max="182" width="16.1640625" bestFit="1" customWidth="1"/>
    <col min="183" max="183" width="10.1640625" bestFit="1" customWidth="1"/>
    <col min="184" max="184" width="15.33203125" bestFit="1" customWidth="1"/>
    <col min="185" max="185" width="11.1640625" bestFit="1" customWidth="1"/>
    <col min="186" max="186" width="15.6640625" bestFit="1" customWidth="1"/>
    <col min="187" max="187" width="12.1640625" bestFit="1" customWidth="1"/>
    <col min="188" max="188" width="15.6640625" bestFit="1" customWidth="1"/>
    <col min="189" max="189" width="12.1640625" bestFit="1" customWidth="1"/>
    <col min="190" max="190" width="16.1640625" bestFit="1" customWidth="1"/>
    <col min="191" max="191" width="12.1640625" bestFit="1" customWidth="1"/>
    <col min="192" max="192" width="15.33203125" bestFit="1" customWidth="1"/>
    <col min="193" max="193" width="8.1640625" bestFit="1" customWidth="1"/>
    <col min="194" max="194" width="15.6640625" bestFit="1" customWidth="1"/>
    <col min="195" max="195" width="12.1640625" bestFit="1" customWidth="1"/>
    <col min="200" max="200" width="9.5" bestFit="1" customWidth="1"/>
    <col min="201" max="201" width="12.83203125" bestFit="1" customWidth="1"/>
    <col min="202" max="202" width="19.1640625" bestFit="1" customWidth="1"/>
    <col min="203" max="203" width="28.33203125" bestFit="1" customWidth="1"/>
    <col min="204" max="204" width="16.33203125" bestFit="1" customWidth="1"/>
    <col min="205" max="205" width="5" bestFit="1" customWidth="1"/>
    <col min="206" max="206" width="4.6640625" bestFit="1" customWidth="1"/>
    <col min="207" max="207" width="4.1640625" bestFit="1" customWidth="1"/>
    <col min="208" max="208" width="6.6640625" bestFit="1" customWidth="1"/>
    <col min="209" max="209" width="22" bestFit="1" customWidth="1"/>
    <col min="210" max="210" width="28.6640625" bestFit="1" customWidth="1"/>
    <col min="211" max="211" width="27.6640625" bestFit="1" customWidth="1"/>
    <col min="215" max="215" width="8.1640625" bestFit="1" customWidth="1"/>
    <col min="216" max="216" width="5.33203125" bestFit="1" customWidth="1"/>
  </cols>
  <sheetData>
    <row r="1" spans="1:4" x14ac:dyDescent="0.2">
      <c r="A1" t="s">
        <v>339</v>
      </c>
      <c r="B1" t="s">
        <v>976</v>
      </c>
    </row>
    <row r="2" spans="1:4" x14ac:dyDescent="0.2">
      <c r="A2" s="2">
        <v>39625</v>
      </c>
      <c r="B2">
        <v>5.4865863000000026</v>
      </c>
      <c r="D2" s="2"/>
    </row>
    <row r="3" spans="1:4" x14ac:dyDescent="0.2">
      <c r="A3" s="2">
        <v>39638</v>
      </c>
      <c r="B3">
        <v>0.94714455999999991</v>
      </c>
    </row>
    <row r="4" spans="1:4" x14ac:dyDescent="0.2">
      <c r="A4" s="2">
        <v>39647</v>
      </c>
      <c r="B4">
        <v>0.57688899999999999</v>
      </c>
    </row>
    <row r="5" spans="1:4" x14ac:dyDescent="0.2">
      <c r="A5" s="2">
        <v>39648</v>
      </c>
      <c r="B5">
        <v>0.46782000000000001</v>
      </c>
    </row>
    <row r="6" spans="1:4" x14ac:dyDescent="0.2">
      <c r="A6" s="2">
        <v>39650</v>
      </c>
      <c r="B6">
        <v>0.49682700000000002</v>
      </c>
    </row>
    <row r="7" spans="1:4" x14ac:dyDescent="0.2">
      <c r="A7" s="2">
        <v>39652</v>
      </c>
      <c r="B7">
        <v>0.67773000000000005</v>
      </c>
    </row>
    <row r="8" spans="1:4" x14ac:dyDescent="0.2">
      <c r="A8" s="2">
        <v>39659</v>
      </c>
      <c r="B8">
        <v>0.85072091999999988</v>
      </c>
    </row>
    <row r="9" spans="1:4" x14ac:dyDescent="0.2">
      <c r="A9" s="2">
        <v>39665</v>
      </c>
      <c r="B9">
        <v>0.8165133</v>
      </c>
    </row>
    <row r="10" spans="1:4" x14ac:dyDescent="0.2">
      <c r="A10" s="2">
        <v>39673</v>
      </c>
      <c r="B10">
        <v>0.55667299999999997</v>
      </c>
    </row>
    <row r="11" spans="1:4" x14ac:dyDescent="0.2">
      <c r="A11" s="2">
        <v>39680</v>
      </c>
      <c r="B11">
        <v>0.56701599999999996</v>
      </c>
    </row>
    <row r="12" spans="1:4" x14ac:dyDescent="0.2">
      <c r="A12" s="2">
        <v>39687</v>
      </c>
      <c r="B12">
        <v>0.78641210000000006</v>
      </c>
    </row>
    <row r="13" spans="1:4" x14ac:dyDescent="0.2">
      <c r="A13" s="2">
        <v>39703</v>
      </c>
      <c r="B13">
        <v>0.77443499999999998</v>
      </c>
    </row>
    <row r="14" spans="1:4" x14ac:dyDescent="0.2">
      <c r="A14" s="2">
        <v>39704</v>
      </c>
      <c r="B14">
        <v>0.56419109999999995</v>
      </c>
    </row>
    <row r="15" spans="1:4" x14ac:dyDescent="0.2">
      <c r="A15" s="2">
        <v>39716</v>
      </c>
      <c r="B15">
        <v>0.65098</v>
      </c>
    </row>
    <row r="16" spans="1:4" x14ac:dyDescent="0.2">
      <c r="A16" s="2">
        <v>39729</v>
      </c>
      <c r="B16">
        <v>0.79201261000000001</v>
      </c>
    </row>
    <row r="17" spans="1:2" x14ac:dyDescent="0.2">
      <c r="A17" s="2">
        <v>39738</v>
      </c>
      <c r="B17">
        <v>0.78698919999999994</v>
      </c>
    </row>
    <row r="18" spans="1:2" x14ac:dyDescent="0.2">
      <c r="A18" s="2">
        <v>39925</v>
      </c>
      <c r="B18">
        <v>4.8270753599999958</v>
      </c>
    </row>
    <row r="19" spans="1:2" x14ac:dyDescent="0.2">
      <c r="A19" s="2">
        <v>39932</v>
      </c>
      <c r="B19">
        <v>3.9448377800000007</v>
      </c>
    </row>
    <row r="20" spans="1:2" x14ac:dyDescent="0.2">
      <c r="A20" s="2">
        <v>39973</v>
      </c>
      <c r="B20">
        <v>2.3031840700000004</v>
      </c>
    </row>
    <row r="21" spans="1:2" x14ac:dyDescent="0.2">
      <c r="A21" s="2">
        <v>39982</v>
      </c>
      <c r="B21">
        <v>1.6316491000000002</v>
      </c>
    </row>
    <row r="22" spans="1:2" x14ac:dyDescent="0.2">
      <c r="A22" s="2">
        <v>39990</v>
      </c>
      <c r="B22">
        <v>2.0887756</v>
      </c>
    </row>
    <row r="23" spans="1:2" x14ac:dyDescent="0.2">
      <c r="A23" s="2">
        <v>40001</v>
      </c>
      <c r="B23">
        <v>1.7750820700000001</v>
      </c>
    </row>
    <row r="24" spans="1:2" x14ac:dyDescent="0.2">
      <c r="A24" s="2">
        <v>40024</v>
      </c>
      <c r="B24">
        <v>2.5453383999999999</v>
      </c>
    </row>
    <row r="25" spans="1:2" x14ac:dyDescent="0.2">
      <c r="A25" s="2">
        <v>40035</v>
      </c>
      <c r="B25">
        <v>0.98988717000000004</v>
      </c>
    </row>
    <row r="26" spans="1:2" x14ac:dyDescent="0.2">
      <c r="A26" s="2">
        <v>40051</v>
      </c>
      <c r="B26">
        <v>1.3026123000000001</v>
      </c>
    </row>
    <row r="27" spans="1:2" x14ac:dyDescent="0.2">
      <c r="A27" s="2">
        <v>40069</v>
      </c>
      <c r="B27">
        <v>1.8761298500000001</v>
      </c>
    </row>
    <row r="28" spans="1:2" x14ac:dyDescent="0.2">
      <c r="A28" s="2">
        <v>40070</v>
      </c>
      <c r="B28">
        <v>0.66729300000000003</v>
      </c>
    </row>
    <row r="29" spans="1:2" x14ac:dyDescent="0.2">
      <c r="A29" s="2">
        <v>40083</v>
      </c>
      <c r="B29">
        <v>0.62329000000000001</v>
      </c>
    </row>
    <row r="30" spans="1:2" x14ac:dyDescent="0.2">
      <c r="A30" s="2">
        <v>40093</v>
      </c>
      <c r="B30">
        <v>6.9325924800000003</v>
      </c>
    </row>
    <row r="31" spans="1:2" x14ac:dyDescent="0.2">
      <c r="A31" s="2">
        <v>40112</v>
      </c>
      <c r="B31">
        <v>1.9454491000000003</v>
      </c>
    </row>
    <row r="32" spans="1:2" x14ac:dyDescent="0.2">
      <c r="A32" s="2">
        <v>40131</v>
      </c>
      <c r="B32">
        <v>1.7284639400000001</v>
      </c>
    </row>
    <row r="33" spans="1:2" x14ac:dyDescent="0.2">
      <c r="A33" s="2">
        <v>40288</v>
      </c>
      <c r="B33">
        <v>1.24510663</v>
      </c>
    </row>
    <row r="34" spans="1:2" x14ac:dyDescent="0.2">
      <c r="A34" s="2">
        <v>40288</v>
      </c>
      <c r="B34">
        <v>0.44301536999999996</v>
      </c>
    </row>
    <row r="35" spans="1:2" x14ac:dyDescent="0.2">
      <c r="A35" s="2">
        <v>40303</v>
      </c>
      <c r="B35">
        <v>1.4291067799999999</v>
      </c>
    </row>
    <row r="36" spans="1:2" x14ac:dyDescent="0.2">
      <c r="A36" s="2">
        <v>40316</v>
      </c>
      <c r="B36">
        <v>0.42859590000000003</v>
      </c>
    </row>
    <row r="37" spans="1:2" x14ac:dyDescent="0.2">
      <c r="A37" s="2">
        <v>40318</v>
      </c>
      <c r="B37">
        <v>1.2822129</v>
      </c>
    </row>
    <row r="38" spans="1:2" x14ac:dyDescent="0.2">
      <c r="A38" s="2">
        <v>40331</v>
      </c>
      <c r="B38">
        <v>1.035865</v>
      </c>
    </row>
    <row r="39" spans="1:2" x14ac:dyDescent="0.2">
      <c r="A39" s="2">
        <v>40342</v>
      </c>
      <c r="B39">
        <v>0.45117800000000002</v>
      </c>
    </row>
    <row r="40" spans="1:2" x14ac:dyDescent="0.2">
      <c r="A40" s="2">
        <v>40344</v>
      </c>
      <c r="B40">
        <v>2.2481114999999998</v>
      </c>
    </row>
    <row r="41" spans="1:2" x14ac:dyDescent="0.2">
      <c r="A41" s="2">
        <v>40344</v>
      </c>
      <c r="B41">
        <v>0.65530500000000003</v>
      </c>
    </row>
    <row r="42" spans="1:2" x14ac:dyDescent="0.2">
      <c r="A42" s="2">
        <v>40350</v>
      </c>
      <c r="B42">
        <v>0.80254550000000002</v>
      </c>
    </row>
    <row r="43" spans="1:2" x14ac:dyDescent="0.2">
      <c r="A43" s="2">
        <v>40365</v>
      </c>
      <c r="B43">
        <v>0.69113371999999995</v>
      </c>
    </row>
    <row r="44" spans="1:2" x14ac:dyDescent="0.2">
      <c r="A44" s="2">
        <v>40374</v>
      </c>
      <c r="B44">
        <v>0.79248700000000005</v>
      </c>
    </row>
    <row r="45" spans="1:2" x14ac:dyDescent="0.2">
      <c r="A45" s="2">
        <v>40375</v>
      </c>
      <c r="B45">
        <v>0.480043</v>
      </c>
    </row>
    <row r="46" spans="1:2" x14ac:dyDescent="0.2">
      <c r="A46" s="2">
        <v>40386</v>
      </c>
      <c r="B46">
        <v>1.23699852</v>
      </c>
    </row>
    <row r="47" spans="1:2" x14ac:dyDescent="0.2">
      <c r="A47" s="2">
        <v>40395</v>
      </c>
      <c r="B47">
        <v>0.84984199999999999</v>
      </c>
    </row>
    <row r="48" spans="1:2" x14ac:dyDescent="0.2">
      <c r="A48" s="2">
        <v>40407</v>
      </c>
      <c r="B48">
        <v>0.608622</v>
      </c>
    </row>
    <row r="49" spans="1:2" x14ac:dyDescent="0.2">
      <c r="A49" s="2">
        <v>40420</v>
      </c>
      <c r="B49">
        <v>0.59301929999999992</v>
      </c>
    </row>
    <row r="50" spans="1:2" x14ac:dyDescent="0.2">
      <c r="A50" s="2">
        <v>40421</v>
      </c>
      <c r="B50">
        <v>0.82154099999999997</v>
      </c>
    </row>
    <row r="51" spans="1:2" x14ac:dyDescent="0.2">
      <c r="A51" s="2">
        <v>40435</v>
      </c>
      <c r="B51">
        <v>0.34525899999999998</v>
      </c>
    </row>
    <row r="52" spans="1:2" x14ac:dyDescent="0.2">
      <c r="A52" s="2">
        <v>40447</v>
      </c>
      <c r="B52">
        <v>0.62639648999999997</v>
      </c>
    </row>
    <row r="53" spans="1:2" x14ac:dyDescent="0.2">
      <c r="A53" s="2">
        <v>40464</v>
      </c>
      <c r="B53">
        <v>1.0966100000000001</v>
      </c>
    </row>
    <row r="54" spans="1:2" x14ac:dyDescent="0.2">
      <c r="A54" s="2">
        <v>40480</v>
      </c>
      <c r="B54">
        <v>7.036033559999999</v>
      </c>
    </row>
    <row r="55" spans="1:2" x14ac:dyDescent="0.2">
      <c r="A55" s="2">
        <v>40480</v>
      </c>
      <c r="B55">
        <v>1.3384714200000003</v>
      </c>
    </row>
    <row r="56" spans="1:2" x14ac:dyDescent="0.2">
      <c r="A56" s="2">
        <v>40501</v>
      </c>
      <c r="B56">
        <v>1.0989799899999999</v>
      </c>
    </row>
    <row r="57" spans="1:2" x14ac:dyDescent="0.2">
      <c r="A57" s="2">
        <v>40666</v>
      </c>
      <c r="B57">
        <v>2.0129553100000006</v>
      </c>
    </row>
    <row r="58" spans="1:2" x14ac:dyDescent="0.2">
      <c r="A58" s="2">
        <v>40681</v>
      </c>
      <c r="B58">
        <v>1.1272606799999998</v>
      </c>
    </row>
    <row r="59" spans="1:2" x14ac:dyDescent="0.2">
      <c r="A59" s="2">
        <v>40695</v>
      </c>
      <c r="B59">
        <v>0.62513370000000001</v>
      </c>
    </row>
    <row r="60" spans="1:2" x14ac:dyDescent="0.2">
      <c r="A60" s="2">
        <v>40707</v>
      </c>
      <c r="B60">
        <v>1.2219764</v>
      </c>
    </row>
    <row r="61" spans="1:2" x14ac:dyDescent="0.2">
      <c r="A61" s="2">
        <v>40722</v>
      </c>
      <c r="B61">
        <v>0.84972352000000007</v>
      </c>
    </row>
    <row r="62" spans="1:2" x14ac:dyDescent="0.2">
      <c r="A62" s="2">
        <v>40736</v>
      </c>
      <c r="B62">
        <v>0.88009040000000005</v>
      </c>
    </row>
    <row r="63" spans="1:2" x14ac:dyDescent="0.2">
      <c r="A63" s="2">
        <v>40749</v>
      </c>
      <c r="B63">
        <v>1.8749515999999999</v>
      </c>
    </row>
    <row r="64" spans="1:2" x14ac:dyDescent="0.2">
      <c r="A64" s="2">
        <v>40764</v>
      </c>
      <c r="B64">
        <v>1.1333299999999999</v>
      </c>
    </row>
    <row r="65" spans="1:2" x14ac:dyDescent="0.2">
      <c r="A65" s="2">
        <v>40777</v>
      </c>
      <c r="B65">
        <v>2.523495</v>
      </c>
    </row>
    <row r="66" spans="1:2" x14ac:dyDescent="0.2">
      <c r="A66" s="2">
        <v>40790</v>
      </c>
      <c r="B66">
        <v>0.89991100000000002</v>
      </c>
    </row>
    <row r="67" spans="1:2" x14ac:dyDescent="0.2">
      <c r="A67" s="2">
        <v>40807</v>
      </c>
      <c r="B67">
        <v>1.030184</v>
      </c>
    </row>
    <row r="68" spans="1:2" x14ac:dyDescent="0.2">
      <c r="A68" s="2">
        <v>40819</v>
      </c>
      <c r="B68">
        <v>1.01142</v>
      </c>
    </row>
    <row r="69" spans="1:2" x14ac:dyDescent="0.2">
      <c r="A69" s="2">
        <v>40848</v>
      </c>
      <c r="B69">
        <v>0.86660545000000011</v>
      </c>
    </row>
    <row r="70" spans="1:2" x14ac:dyDescent="0.2">
      <c r="A70" s="2">
        <v>40877</v>
      </c>
      <c r="B70">
        <v>2.1456722200000007</v>
      </c>
    </row>
    <row r="71" spans="1:2" x14ac:dyDescent="0.2">
      <c r="A71" s="2">
        <v>40973</v>
      </c>
      <c r="B71">
        <v>5.3272882399999997</v>
      </c>
    </row>
    <row r="72" spans="1:2" x14ac:dyDescent="0.2">
      <c r="A72" s="2">
        <v>41001</v>
      </c>
      <c r="B72">
        <v>4.4229178399999993</v>
      </c>
    </row>
    <row r="73" spans="1:2" x14ac:dyDescent="0.2">
      <c r="A73" s="2">
        <v>41034</v>
      </c>
      <c r="B73">
        <v>1.8185586899999999</v>
      </c>
    </row>
    <row r="74" spans="1:2" x14ac:dyDescent="0.2">
      <c r="A74" s="2">
        <v>41046</v>
      </c>
      <c r="B74">
        <v>1.2249378</v>
      </c>
    </row>
    <row r="75" spans="1:2" x14ac:dyDescent="0.2">
      <c r="A75" s="2">
        <v>41062</v>
      </c>
      <c r="B75">
        <v>0.98914000000000002</v>
      </c>
    </row>
    <row r="76" spans="1:2" x14ac:dyDescent="0.2">
      <c r="A76" s="2">
        <v>41068</v>
      </c>
      <c r="B76">
        <v>1.20723</v>
      </c>
    </row>
    <row r="77" spans="1:2" x14ac:dyDescent="0.2">
      <c r="A77" s="2">
        <v>41075</v>
      </c>
      <c r="B77">
        <v>1.99238</v>
      </c>
    </row>
    <row r="78" spans="1:2" x14ac:dyDescent="0.2">
      <c r="A78" s="2">
        <v>41082</v>
      </c>
      <c r="B78">
        <v>2.0907869799999999</v>
      </c>
    </row>
    <row r="79" spans="1:2" x14ac:dyDescent="0.2">
      <c r="A79" s="2">
        <v>41089</v>
      </c>
      <c r="B79">
        <v>2.6848392999999997</v>
      </c>
    </row>
    <row r="80" spans="1:2" x14ac:dyDescent="0.2">
      <c r="A80" s="2">
        <v>41096</v>
      </c>
      <c r="B80">
        <v>2.0474282100000001</v>
      </c>
    </row>
    <row r="81" spans="1:2" x14ac:dyDescent="0.2">
      <c r="A81" s="2">
        <v>41103</v>
      </c>
      <c r="B81">
        <v>2.2751158999999999</v>
      </c>
    </row>
    <row r="82" spans="1:2" x14ac:dyDescent="0.2">
      <c r="A82" s="2">
        <v>41107</v>
      </c>
      <c r="B82">
        <v>1.23567</v>
      </c>
    </row>
    <row r="83" spans="1:2" x14ac:dyDescent="0.2">
      <c r="A83" s="2">
        <v>41110</v>
      </c>
      <c r="B83">
        <v>3.3957658400000001</v>
      </c>
    </row>
    <row r="84" spans="1:2" x14ac:dyDescent="0.2">
      <c r="A84" s="2">
        <v>41124</v>
      </c>
      <c r="B84">
        <v>2.25912487</v>
      </c>
    </row>
    <row r="85" spans="1:2" x14ac:dyDescent="0.2">
      <c r="A85" s="2">
        <v>41138</v>
      </c>
      <c r="B85">
        <v>1.5082315000000002</v>
      </c>
    </row>
    <row r="86" spans="1:2" x14ac:dyDescent="0.2">
      <c r="A86" s="2">
        <v>41145</v>
      </c>
      <c r="B86">
        <v>1.0095806000000001</v>
      </c>
    </row>
    <row r="87" spans="1:2" x14ac:dyDescent="0.2">
      <c r="A87" s="2">
        <v>41152</v>
      </c>
      <c r="B87">
        <v>1.5243119000000001</v>
      </c>
    </row>
    <row r="88" spans="1:2" x14ac:dyDescent="0.2">
      <c r="A88" s="2">
        <v>41159</v>
      </c>
      <c r="B88">
        <v>1.5455300000000001</v>
      </c>
    </row>
    <row r="89" spans="1:2" x14ac:dyDescent="0.2">
      <c r="A89" s="2">
        <v>41165</v>
      </c>
      <c r="B89">
        <v>0.86218551999999993</v>
      </c>
    </row>
    <row r="90" spans="1:2" x14ac:dyDescent="0.2">
      <c r="A90" s="2">
        <v>41173</v>
      </c>
      <c r="B90">
        <v>1.3818776799999999</v>
      </c>
    </row>
    <row r="91" spans="1:2" x14ac:dyDescent="0.2">
      <c r="A91" s="2">
        <v>41179</v>
      </c>
      <c r="B91">
        <v>0.82807600000000003</v>
      </c>
    </row>
    <row r="92" spans="1:2" x14ac:dyDescent="0.2">
      <c r="A92" s="2">
        <v>41190</v>
      </c>
      <c r="B92">
        <v>0.63137600000000005</v>
      </c>
    </row>
    <row r="93" spans="1:2" x14ac:dyDescent="0.2">
      <c r="A93" s="2">
        <v>41194</v>
      </c>
      <c r="B93">
        <v>0.68702859999999999</v>
      </c>
    </row>
    <row r="94" spans="1:2" x14ac:dyDescent="0.2">
      <c r="A94" s="2">
        <v>41204</v>
      </c>
      <c r="B94">
        <v>0.72535400000000005</v>
      </c>
    </row>
    <row r="95" spans="1:2" x14ac:dyDescent="0.2">
      <c r="A95" s="2">
        <v>41208</v>
      </c>
      <c r="B95">
        <v>1.91787565</v>
      </c>
    </row>
    <row r="96" spans="1:2" x14ac:dyDescent="0.2">
      <c r="A96" s="2">
        <v>41218</v>
      </c>
      <c r="B96">
        <v>1.2662049800000001</v>
      </c>
    </row>
    <row r="97" spans="1:2" x14ac:dyDescent="0.2">
      <c r="A97" s="2">
        <v>41222</v>
      </c>
      <c r="B97">
        <v>0.92427435000000002</v>
      </c>
    </row>
    <row r="98" spans="1:2" x14ac:dyDescent="0.2">
      <c r="A98" s="2">
        <v>41229</v>
      </c>
      <c r="B98">
        <v>1.3428600600000002</v>
      </c>
    </row>
  </sheetData>
  <sortState ref="A2:B98">
    <sortCondition ref="A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tabSelected="1" workbookViewId="0">
      <selection activeCell="E23" sqref="E23"/>
    </sheetView>
  </sheetViews>
  <sheetFormatPr baseColWidth="10" defaultRowHeight="16" x14ac:dyDescent="0.2"/>
  <cols>
    <col min="199" max="199" width="9.5" bestFit="1" customWidth="1"/>
    <col min="200" max="200" width="16.5" bestFit="1" customWidth="1"/>
  </cols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M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si="2"/>
        <v>#N/A</v>
      </c>
      <c r="GL1" t="str">
        <f t="shared" si="2"/>
        <v>MEDH14SEP2009</v>
      </c>
      <c r="GM1" t="e">
        <f t="shared" si="2"/>
        <v>#N/A</v>
      </c>
      <c r="GN1" t="str">
        <f t="shared" ref="GN1" si="3">VLOOKUP(GN2,$GQ:$GR,2,FALSE)</f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1248</v>
      </c>
      <c r="B3">
        <v>22289</v>
      </c>
      <c r="C3">
        <v>0.165906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1.13375E-2</v>
      </c>
      <c r="U3">
        <v>1.12084E-2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1.02986E-2</v>
      </c>
      <c r="AW3">
        <v>1.0193199999999999E-2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1.3550700000000001E-2</v>
      </c>
      <c r="BU3">
        <v>1.3367499999999999E-2</v>
      </c>
      <c r="BV3">
        <v>0</v>
      </c>
      <c r="BW3">
        <v>0</v>
      </c>
      <c r="BX3">
        <v>0</v>
      </c>
      <c r="BY3">
        <v>0</v>
      </c>
      <c r="BZ3">
        <v>1.06599E-2</v>
      </c>
      <c r="CA3">
        <v>1.0544899999999999E-2</v>
      </c>
      <c r="CB3">
        <v>0</v>
      </c>
      <c r="CC3">
        <v>0</v>
      </c>
      <c r="CD3">
        <v>4.9008500000000003E-2</v>
      </c>
      <c r="CE3">
        <v>4.6602499999999998E-2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8.2659599999999993E-3</v>
      </c>
      <c r="DS3">
        <v>8.1942000000000004E-3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8.2659599999999993E-3</v>
      </c>
      <c r="FA3">
        <v>8.1933000000000006E-3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1.66223E-2</v>
      </c>
      <c r="FO3">
        <v>1.6345499999999999E-2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2.68305E-2</v>
      </c>
      <c r="GI3">
        <v>3.9396899999999999E-2</v>
      </c>
      <c r="GJ3">
        <v>0</v>
      </c>
      <c r="GK3">
        <v>0</v>
      </c>
      <c r="GL3">
        <v>0</v>
      </c>
      <c r="GM3">
        <v>0</v>
      </c>
      <c r="GN3">
        <v>1.1066400000000001E-2</v>
      </c>
      <c r="GO3">
        <v>1.09441E-2</v>
      </c>
      <c r="GQ3" t="s">
        <v>351</v>
      </c>
      <c r="GR3" t="s">
        <v>352</v>
      </c>
    </row>
    <row r="4" spans="1:200" x14ac:dyDescent="0.2">
      <c r="A4" t="s">
        <v>1249</v>
      </c>
      <c r="B4">
        <v>19492</v>
      </c>
      <c r="C4">
        <v>6.2765000000000001E-2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1.0650400000000001E-2</v>
      </c>
      <c r="AK4">
        <v>1.0533600000000001E-2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1.5613699999999999E-2</v>
      </c>
      <c r="AW4">
        <v>2.55049E-2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1.32354E-2</v>
      </c>
      <c r="BU4">
        <v>1.30574E-2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7.7551399999999998E-3</v>
      </c>
      <c r="CE4">
        <v>7.6959200000000002E-3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1.5510299999999999E-2</v>
      </c>
      <c r="FO4">
        <v>1.54801E-2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Q4" t="s">
        <v>356</v>
      </c>
      <c r="GR4" t="s">
        <v>357</v>
      </c>
    </row>
    <row r="5" spans="1:200" x14ac:dyDescent="0.2">
      <c r="A5" t="s">
        <v>1250</v>
      </c>
      <c r="B5">
        <v>18369</v>
      </c>
      <c r="C5">
        <v>0.109776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3.1889800000000003E-2</v>
      </c>
      <c r="U5">
        <v>3.0871699999999998E-2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1.0758E-2</v>
      </c>
      <c r="CA5">
        <v>1.0646900000000001E-2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8.2331599999999998E-3</v>
      </c>
      <c r="ES5">
        <v>8.1628299999999994E-3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4.6599700000000001E-2</v>
      </c>
      <c r="FO5">
        <v>7.1345099999999995E-2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1.2294899999999999E-2</v>
      </c>
      <c r="FY5">
        <v>1.2145E-2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Q5" t="s">
        <v>361</v>
      </c>
      <c r="GR5" t="s">
        <v>362</v>
      </c>
    </row>
    <row r="6" spans="1:200" x14ac:dyDescent="0.2">
      <c r="A6" t="s">
        <v>1251</v>
      </c>
      <c r="B6">
        <v>16569</v>
      </c>
      <c r="C6">
        <v>0.18904899999999999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1.37036E-2</v>
      </c>
      <c r="U6">
        <v>1.35145E-2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1.60789E-2</v>
      </c>
      <c r="CA6">
        <v>1.5808699999999998E-2</v>
      </c>
      <c r="CB6">
        <v>0</v>
      </c>
      <c r="CC6">
        <v>0</v>
      </c>
      <c r="CD6">
        <v>2.8381799999999999E-2</v>
      </c>
      <c r="CE6">
        <v>2.7567600000000001E-2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1.82715E-2</v>
      </c>
      <c r="FG6">
        <v>1.79401E-2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7.9359299999999994E-2</v>
      </c>
      <c r="FO6">
        <v>7.63741E-2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2.1073100000000001E-2</v>
      </c>
      <c r="GI6">
        <v>2.0634599999999999E-2</v>
      </c>
      <c r="GJ6">
        <v>1.2181000000000001E-2</v>
      </c>
      <c r="GK6">
        <v>1.2037000000000001E-2</v>
      </c>
      <c r="GL6">
        <v>0</v>
      </c>
      <c r="GM6">
        <v>0</v>
      </c>
      <c r="GN6">
        <v>0</v>
      </c>
      <c r="GO6">
        <v>0</v>
      </c>
      <c r="GQ6" t="s">
        <v>366</v>
      </c>
      <c r="GR6" t="s">
        <v>367</v>
      </c>
    </row>
    <row r="7" spans="1:200" x14ac:dyDescent="0.2">
      <c r="A7" t="s">
        <v>1252</v>
      </c>
      <c r="B7">
        <v>15744</v>
      </c>
      <c r="C7">
        <v>4.59151E-2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1.0901599999999999E-2</v>
      </c>
      <c r="AW7">
        <v>1.07844E-2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2.5394400000000001E-2</v>
      </c>
      <c r="CE7">
        <v>2.4749299999999998E-2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9.6190800000000003E-3</v>
      </c>
      <c r="GI7">
        <v>9.5262799999999998E-3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1253</v>
      </c>
      <c r="B8">
        <v>14961</v>
      </c>
      <c r="C8">
        <v>0.371751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2.98427E-2</v>
      </c>
      <c r="U8">
        <v>2.8953E-2</v>
      </c>
      <c r="V8">
        <v>1.5258900000000001E-2</v>
      </c>
      <c r="W8">
        <v>1.50245E-2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2.0255200000000001E-2</v>
      </c>
      <c r="AK8">
        <v>2.0511700000000001E-2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1.3773499999999999E-2</v>
      </c>
      <c r="BK8">
        <v>1.3580099999999999E-2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0.101546</v>
      </c>
      <c r="DO8">
        <v>0.130106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1.01276E-2</v>
      </c>
      <c r="DY8">
        <v>1.0026999999999999E-2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1.5664000000000001E-2</v>
      </c>
      <c r="EQ8">
        <v>1.54193E-2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1.01276E-2</v>
      </c>
      <c r="EY8">
        <v>1.00278E-2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4.0510400000000002E-2</v>
      </c>
      <c r="FO8">
        <v>4.9272400000000001E-2</v>
      </c>
      <c r="FP8">
        <v>0</v>
      </c>
      <c r="FQ8">
        <v>0</v>
      </c>
      <c r="FR8">
        <v>2.8559899999999999E-2</v>
      </c>
      <c r="FS8">
        <v>2.7741399999999999E-2</v>
      </c>
      <c r="FT8">
        <v>0</v>
      </c>
      <c r="FU8">
        <v>0</v>
      </c>
      <c r="FV8">
        <v>0</v>
      </c>
      <c r="FW8">
        <v>0</v>
      </c>
      <c r="FX8">
        <v>1.5056399999999999E-2</v>
      </c>
      <c r="FY8">
        <v>1.48308E-2</v>
      </c>
      <c r="FZ8">
        <v>0</v>
      </c>
      <c r="GA8">
        <v>0</v>
      </c>
      <c r="GB8">
        <v>2.0255200000000001E-2</v>
      </c>
      <c r="GC8">
        <v>2.2004900000000001E-2</v>
      </c>
      <c r="GD8">
        <v>0</v>
      </c>
      <c r="GE8">
        <v>0</v>
      </c>
      <c r="GF8">
        <v>0</v>
      </c>
      <c r="GG8">
        <v>0</v>
      </c>
      <c r="GH8">
        <v>3.0517900000000001E-2</v>
      </c>
      <c r="GI8">
        <v>2.95892E-2</v>
      </c>
      <c r="GJ8">
        <v>2.0255200000000001E-2</v>
      </c>
      <c r="GK8">
        <v>2.1048399999999998E-2</v>
      </c>
      <c r="GL8">
        <v>0</v>
      </c>
      <c r="GM8">
        <v>0</v>
      </c>
      <c r="GN8">
        <v>0</v>
      </c>
      <c r="GO8">
        <v>0</v>
      </c>
      <c r="GQ8" t="s">
        <v>371</v>
      </c>
      <c r="GR8" t="s">
        <v>372</v>
      </c>
    </row>
    <row r="9" spans="1:200" x14ac:dyDescent="0.2">
      <c r="A9" t="s">
        <v>1254</v>
      </c>
      <c r="B9">
        <v>13926</v>
      </c>
      <c r="C9">
        <v>0.24985499999999999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3.4262500000000001E-2</v>
      </c>
      <c r="CA9">
        <v>3.3083399999999999E-2</v>
      </c>
      <c r="CB9">
        <v>0</v>
      </c>
      <c r="CC9">
        <v>0</v>
      </c>
      <c r="CD9">
        <v>5.0958200000000002E-2</v>
      </c>
      <c r="CE9">
        <v>7.2493600000000005E-2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1.0888500000000001E-2</v>
      </c>
      <c r="CM9">
        <v>1.0772800000000001E-2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1.27758E-2</v>
      </c>
      <c r="DA9">
        <v>1.26173E-2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3.7456400000000001E-2</v>
      </c>
      <c r="FO9">
        <v>3.6055999999999998E-2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1.0888500000000001E-2</v>
      </c>
      <c r="GA9">
        <v>1.07715E-2</v>
      </c>
      <c r="GB9">
        <v>0</v>
      </c>
      <c r="GC9">
        <v>0</v>
      </c>
      <c r="GD9">
        <v>0</v>
      </c>
      <c r="GE9">
        <v>0</v>
      </c>
      <c r="GF9">
        <v>1.51713E-2</v>
      </c>
      <c r="GG9">
        <v>1.4941599999999999E-2</v>
      </c>
      <c r="GH9">
        <v>4.08682E-2</v>
      </c>
      <c r="GI9">
        <v>4.0657199999999998E-2</v>
      </c>
      <c r="GJ9">
        <v>0</v>
      </c>
      <c r="GK9">
        <v>0</v>
      </c>
      <c r="GL9">
        <v>0</v>
      </c>
      <c r="GM9">
        <v>0</v>
      </c>
      <c r="GN9">
        <v>3.6585399999999997E-2</v>
      </c>
      <c r="GO9">
        <v>3.5398600000000002E-2</v>
      </c>
      <c r="GQ9" t="s">
        <v>376</v>
      </c>
      <c r="GR9" t="s">
        <v>377</v>
      </c>
    </row>
    <row r="10" spans="1:200" x14ac:dyDescent="0.2">
      <c r="A10" t="s">
        <v>1255</v>
      </c>
      <c r="B10">
        <v>13602</v>
      </c>
      <c r="C10">
        <v>0.18711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4.6610199999999997E-2</v>
      </c>
      <c r="U10">
        <v>7.4329699999999999E-2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1.8956299999999999E-2</v>
      </c>
      <c r="CA10">
        <v>1.8598900000000002E-2</v>
      </c>
      <c r="CB10">
        <v>0</v>
      </c>
      <c r="CC10">
        <v>0</v>
      </c>
      <c r="CD10">
        <v>1.38269E-2</v>
      </c>
      <c r="CE10">
        <v>1.3639399999999999E-2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3.6425800000000001E-2</v>
      </c>
      <c r="FO10">
        <v>3.5097499999999997E-2</v>
      </c>
      <c r="FP10">
        <v>0</v>
      </c>
      <c r="FQ10">
        <v>0</v>
      </c>
      <c r="FR10">
        <v>2.2301499999999998E-2</v>
      </c>
      <c r="FS10">
        <v>2.1801299999999999E-2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2.2301499999999998E-2</v>
      </c>
      <c r="GI10">
        <v>2.32897E-2</v>
      </c>
      <c r="GJ10">
        <v>0</v>
      </c>
      <c r="GK10">
        <v>0</v>
      </c>
      <c r="GL10">
        <v>0</v>
      </c>
      <c r="GM10">
        <v>0</v>
      </c>
      <c r="GN10">
        <v>2.6687499999999999E-2</v>
      </c>
      <c r="GO10">
        <v>2.5981600000000001E-2</v>
      </c>
      <c r="GQ10" t="s">
        <v>381</v>
      </c>
      <c r="GR10" t="s">
        <v>382</v>
      </c>
    </row>
    <row r="11" spans="1:200" x14ac:dyDescent="0.2">
      <c r="A11" t="s">
        <v>1256</v>
      </c>
      <c r="B11">
        <v>12521</v>
      </c>
      <c r="C11">
        <v>0.171045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1.3661E-2</v>
      </c>
      <c r="U11">
        <v>1.34755E-2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2.0289399999999999E-2</v>
      </c>
      <c r="AO11">
        <v>1.9879399999999998E-2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2.3684400000000001E-2</v>
      </c>
      <c r="DQ11">
        <v>2.31255E-2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1.9400199999999999E-2</v>
      </c>
      <c r="FA11">
        <v>1.9028799999999998E-2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6.5637399999999999E-2</v>
      </c>
      <c r="FO11">
        <v>8.2367499999999996E-2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1.21251E-2</v>
      </c>
      <c r="FY11">
        <v>1.19828E-2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1.62477E-2</v>
      </c>
      <c r="GI11">
        <v>1.5983299999999999E-2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Q11" t="s">
        <v>386</v>
      </c>
      <c r="GR11" t="s">
        <v>387</v>
      </c>
    </row>
    <row r="12" spans="1:200" x14ac:dyDescent="0.2">
      <c r="A12" t="s">
        <v>1257</v>
      </c>
      <c r="B12">
        <v>12199</v>
      </c>
      <c r="C12">
        <v>0.62162799999999996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1.25322E-2</v>
      </c>
      <c r="AU12">
        <v>1.2373500000000001E-2</v>
      </c>
      <c r="AV12">
        <v>0</v>
      </c>
      <c r="AW12">
        <v>0</v>
      </c>
      <c r="AX12">
        <v>2.0167600000000001E-2</v>
      </c>
      <c r="AY12">
        <v>1.9765600000000001E-2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5.6436199999999999E-2</v>
      </c>
      <c r="BU12">
        <v>7.4497900000000006E-2</v>
      </c>
      <c r="BV12">
        <v>0</v>
      </c>
      <c r="BW12">
        <v>0</v>
      </c>
      <c r="BX12">
        <v>0</v>
      </c>
      <c r="BY12">
        <v>0</v>
      </c>
      <c r="BZ12">
        <v>6.2079799999999997E-2</v>
      </c>
      <c r="CA12">
        <v>7.1838399999999997E-2</v>
      </c>
      <c r="CB12">
        <v>0</v>
      </c>
      <c r="CC12">
        <v>0</v>
      </c>
      <c r="CD12">
        <v>0.44551400000000002</v>
      </c>
      <c r="CE12">
        <v>1.84182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2.4898300000000002E-2</v>
      </c>
      <c r="DU12">
        <v>2.4274899999999999E-2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Q12" t="s">
        <v>391</v>
      </c>
      <c r="GR12" t="s">
        <v>392</v>
      </c>
    </row>
    <row r="13" spans="1:200" x14ac:dyDescent="0.2">
      <c r="A13" t="s">
        <v>1258</v>
      </c>
      <c r="B13">
        <v>12110</v>
      </c>
      <c r="C13">
        <v>9.7491599999999998E-2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1.50502E-2</v>
      </c>
      <c r="U13">
        <v>1.4827099999999999E-2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2.5083600000000001E-2</v>
      </c>
      <c r="DS13">
        <v>2.4466499999999999E-2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1.2541800000000001E-2</v>
      </c>
      <c r="FG13">
        <v>1.23839E-2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2.5083600000000001E-2</v>
      </c>
      <c r="FO13">
        <v>2.4460099999999999E-2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1.9732400000000001E-2</v>
      </c>
      <c r="FY13">
        <v>1.93504E-2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Q13" t="s">
        <v>396</v>
      </c>
      <c r="GR13" t="s">
        <v>397</v>
      </c>
    </row>
    <row r="14" spans="1:200" x14ac:dyDescent="0.2">
      <c r="A14" t="s">
        <v>1259</v>
      </c>
      <c r="B14">
        <v>11890</v>
      </c>
      <c r="C14">
        <v>0.229216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3.7649099999999998E-2</v>
      </c>
      <c r="U14">
        <v>3.7244399999999997E-2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5.1107300000000001E-2</v>
      </c>
      <c r="CE14">
        <v>4.8509400000000001E-2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2.5553699999999999E-2</v>
      </c>
      <c r="DQ14">
        <v>2.50674E-2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2.5553699999999999E-2</v>
      </c>
      <c r="FG14">
        <v>3.2901300000000001E-2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2.5553699999999999E-2</v>
      </c>
      <c r="FO14">
        <v>2.4901E-2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2.5553699999999999E-2</v>
      </c>
      <c r="FY14">
        <v>2.4895E-2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3.8330500000000003E-2</v>
      </c>
      <c r="GK14">
        <v>3.6860700000000003E-2</v>
      </c>
      <c r="GL14">
        <v>0</v>
      </c>
      <c r="GM14">
        <v>0</v>
      </c>
      <c r="GN14">
        <v>0</v>
      </c>
      <c r="GO14">
        <v>0</v>
      </c>
      <c r="GQ14" t="s">
        <v>401</v>
      </c>
      <c r="GR14" t="s">
        <v>402</v>
      </c>
    </row>
    <row r="15" spans="1:200" x14ac:dyDescent="0.2">
      <c r="A15" t="s">
        <v>1260</v>
      </c>
      <c r="B15">
        <v>11831</v>
      </c>
      <c r="C15">
        <v>0.16377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1.06155E-2</v>
      </c>
      <c r="AW15">
        <v>1.0503699999999999E-2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3.9037799999999998E-2</v>
      </c>
      <c r="CE15">
        <v>3.7518599999999999E-2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4.68282E-2</v>
      </c>
      <c r="FG15">
        <v>4.46422E-2</v>
      </c>
      <c r="FH15">
        <v>0</v>
      </c>
      <c r="FI15">
        <v>0</v>
      </c>
      <c r="FJ15">
        <v>2.2258400000000001E-2</v>
      </c>
      <c r="FK15">
        <v>2.1761200000000001E-2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1.2841399999999999E-2</v>
      </c>
      <c r="FS15">
        <v>1.26775E-2</v>
      </c>
      <c r="FT15">
        <v>0</v>
      </c>
      <c r="FU15">
        <v>0</v>
      </c>
      <c r="FV15">
        <v>0</v>
      </c>
      <c r="FW15">
        <v>0</v>
      </c>
      <c r="FX15">
        <v>1.9347699999999999E-2</v>
      </c>
      <c r="FY15">
        <v>2.65092E-2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1.2841399999999999E-2</v>
      </c>
      <c r="GI15">
        <v>1.2678200000000001E-2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1261</v>
      </c>
      <c r="B16">
        <v>11425</v>
      </c>
      <c r="C16">
        <v>0.38110899999999998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8.1507800000000005E-2</v>
      </c>
      <c r="U16">
        <v>7.4876100000000001E-2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2.4656299999999999E-2</v>
      </c>
      <c r="AO16">
        <v>2.4051300000000001E-2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6.6518900000000006E-2</v>
      </c>
      <c r="CA16">
        <v>8.6399000000000004E-2</v>
      </c>
      <c r="CB16">
        <v>0</v>
      </c>
      <c r="CC16">
        <v>0</v>
      </c>
      <c r="CD16">
        <v>3.1751700000000001E-2</v>
      </c>
      <c r="CE16">
        <v>3.0745700000000001E-2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2.3946800000000001E-2</v>
      </c>
      <c r="EY16">
        <v>2.3377800000000001E-2</v>
      </c>
      <c r="EZ16">
        <v>2.6607499999999999E-2</v>
      </c>
      <c r="FA16">
        <v>2.5897199999999999E-2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1.3303799999999999E-2</v>
      </c>
      <c r="FS16">
        <v>1.3133000000000001E-2</v>
      </c>
      <c r="FT16">
        <v>0</v>
      </c>
      <c r="FU16">
        <v>0</v>
      </c>
      <c r="FV16">
        <v>0</v>
      </c>
      <c r="FW16">
        <v>0</v>
      </c>
      <c r="FX16">
        <v>4.61197E-2</v>
      </c>
      <c r="FY16">
        <v>4.7195500000000001E-2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4.8780499999999997E-2</v>
      </c>
      <c r="GI16">
        <v>4.6405700000000001E-2</v>
      </c>
      <c r="GJ16">
        <v>0</v>
      </c>
      <c r="GK16">
        <v>0</v>
      </c>
      <c r="GL16">
        <v>0</v>
      </c>
      <c r="GM16">
        <v>0</v>
      </c>
      <c r="GN16">
        <v>1.80044E-2</v>
      </c>
      <c r="GO16">
        <v>1.7681800000000001E-2</v>
      </c>
      <c r="GQ16" t="s">
        <v>411</v>
      </c>
      <c r="GR16" t="s">
        <v>412</v>
      </c>
    </row>
    <row r="17" spans="1:200" x14ac:dyDescent="0.2">
      <c r="A17" t="s">
        <v>1262</v>
      </c>
      <c r="B17">
        <v>11326</v>
      </c>
      <c r="C17">
        <v>0.20552999999999999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5.4581200000000003E-3</v>
      </c>
      <c r="BU17">
        <v>5.4295400000000001E-3</v>
      </c>
      <c r="BV17">
        <v>0</v>
      </c>
      <c r="BW17">
        <v>0</v>
      </c>
      <c r="BX17">
        <v>0</v>
      </c>
      <c r="BY17">
        <v>0</v>
      </c>
      <c r="BZ17">
        <v>2.20115E-2</v>
      </c>
      <c r="CA17">
        <v>2.15324E-2</v>
      </c>
      <c r="CB17">
        <v>0</v>
      </c>
      <c r="CC17">
        <v>0</v>
      </c>
      <c r="CD17">
        <v>1.9953499999999999E-2</v>
      </c>
      <c r="CE17">
        <v>1.9556E-2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1.7448100000000001E-2</v>
      </c>
      <c r="FA17">
        <v>1.7145899999999999E-2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6.4065899999999995E-2</v>
      </c>
      <c r="FO17">
        <v>5.9961800000000003E-2</v>
      </c>
      <c r="FP17">
        <v>0</v>
      </c>
      <c r="FQ17">
        <v>0</v>
      </c>
      <c r="FR17">
        <v>1.7448100000000001E-2</v>
      </c>
      <c r="FS17">
        <v>1.71456E-2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4.5723E-2</v>
      </c>
      <c r="GI17">
        <v>4.4366000000000003E-2</v>
      </c>
      <c r="GJ17">
        <v>0</v>
      </c>
      <c r="GK17">
        <v>0</v>
      </c>
      <c r="GL17">
        <v>0</v>
      </c>
      <c r="GM17">
        <v>0</v>
      </c>
      <c r="GN17">
        <v>1.3421600000000001E-2</v>
      </c>
      <c r="GO17">
        <v>1.3242800000000001E-2</v>
      </c>
      <c r="GQ17" t="s">
        <v>416</v>
      </c>
      <c r="GR17" t="s">
        <v>417</v>
      </c>
    </row>
    <row r="18" spans="1:200" x14ac:dyDescent="0.2">
      <c r="A18" t="s">
        <v>1263</v>
      </c>
      <c r="B18">
        <v>11287</v>
      </c>
      <c r="C18">
        <v>0.201491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5.2078699999999999E-2</v>
      </c>
      <c r="U18">
        <v>4.9352800000000002E-2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1.9304999999999999E-2</v>
      </c>
      <c r="AW18">
        <v>1.89333E-2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2.6937200000000001E-2</v>
      </c>
      <c r="CA18">
        <v>2.6755999999999999E-2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1.3468600000000001E-2</v>
      </c>
      <c r="CM18">
        <v>1.32893E-2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1.47257E-2</v>
      </c>
      <c r="DO18">
        <v>1.45098E-2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1.3468600000000001E-2</v>
      </c>
      <c r="EY18">
        <v>1.3288599999999999E-2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1.6970499999999999E-2</v>
      </c>
      <c r="FG18">
        <v>1.66854E-2</v>
      </c>
      <c r="FH18">
        <v>1.3468600000000001E-2</v>
      </c>
      <c r="FI18">
        <v>1.32899E-2</v>
      </c>
      <c r="FJ18">
        <v>0</v>
      </c>
      <c r="FK18">
        <v>0</v>
      </c>
      <c r="FL18">
        <v>0</v>
      </c>
      <c r="FM18">
        <v>0</v>
      </c>
      <c r="FN18">
        <v>1.3468600000000001E-2</v>
      </c>
      <c r="FO18">
        <v>1.32891E-2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1.7599E-2</v>
      </c>
      <c r="GI18">
        <v>1.7286800000000001E-2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Q18" t="s">
        <v>421</v>
      </c>
      <c r="GR18" t="s">
        <v>422</v>
      </c>
    </row>
    <row r="19" spans="1:200" x14ac:dyDescent="0.2">
      <c r="A19" t="s">
        <v>1264</v>
      </c>
      <c r="B19">
        <v>10600</v>
      </c>
      <c r="C19">
        <v>0.156364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7.5119599999999995E-2</v>
      </c>
      <c r="U19">
        <v>6.94795E-2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1.9138800000000001E-2</v>
      </c>
      <c r="CA19">
        <v>1.8774200000000001E-2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2.87081E-2</v>
      </c>
      <c r="FG19">
        <v>2.7886500000000002E-2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3.3397099999999999E-2</v>
      </c>
      <c r="FS19">
        <v>3.2295900000000002E-2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Q19" t="s">
        <v>426</v>
      </c>
      <c r="GR19" t="s">
        <v>427</v>
      </c>
    </row>
    <row r="20" spans="1:200" x14ac:dyDescent="0.2">
      <c r="A20" t="s">
        <v>1265</v>
      </c>
      <c r="B20">
        <v>10105</v>
      </c>
      <c r="C20">
        <v>9.4625799999999996E-2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3.0135599999999998E-2</v>
      </c>
      <c r="BO20">
        <v>3.5465700000000003E-2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2.4811699999999999E-2</v>
      </c>
      <c r="CA20">
        <v>2.4195600000000001E-2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3.9678600000000001E-2</v>
      </c>
      <c r="FO20">
        <v>3.8111100000000002E-2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Q20" t="s">
        <v>431</v>
      </c>
      <c r="GR20" t="s">
        <v>432</v>
      </c>
    </row>
    <row r="21" spans="1:200" x14ac:dyDescent="0.2">
      <c r="A21" t="s">
        <v>1266</v>
      </c>
      <c r="B21">
        <v>9928</v>
      </c>
      <c r="C21">
        <v>0.18643899999999999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2.3931299999999999E-2</v>
      </c>
      <c r="Q21">
        <v>2.3362299999999999E-2</v>
      </c>
      <c r="R21">
        <v>0</v>
      </c>
      <c r="S21">
        <v>0</v>
      </c>
      <c r="T21">
        <v>1.9226799999999999E-2</v>
      </c>
      <c r="U21">
        <v>1.88586E-2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2.0760899999999999E-2</v>
      </c>
      <c r="CA21">
        <v>2.0328300000000001E-2</v>
      </c>
      <c r="CB21">
        <v>0</v>
      </c>
      <c r="CC21">
        <v>0</v>
      </c>
      <c r="CD21">
        <v>2.4238099999999999E-2</v>
      </c>
      <c r="CE21">
        <v>2.3658700000000001E-2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2.15791E-2</v>
      </c>
      <c r="FA21">
        <v>2.1118399999999999E-2</v>
      </c>
      <c r="FB21">
        <v>0</v>
      </c>
      <c r="FC21">
        <v>0</v>
      </c>
      <c r="FD21">
        <v>0</v>
      </c>
      <c r="FE21">
        <v>0</v>
      </c>
      <c r="FF21">
        <v>4.6021699999999999E-2</v>
      </c>
      <c r="FG21">
        <v>7.4602399999999999E-2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3.0681099999999999E-2</v>
      </c>
      <c r="GI21">
        <v>3.6088799999999997E-2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Q21" t="s">
        <v>436</v>
      </c>
      <c r="GR21" t="s">
        <v>437</v>
      </c>
    </row>
    <row r="22" spans="1:200" x14ac:dyDescent="0.2">
      <c r="A22" t="s">
        <v>1267</v>
      </c>
      <c r="B22">
        <v>9850</v>
      </c>
      <c r="C22">
        <v>0.326907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5.25773E-2</v>
      </c>
      <c r="U22">
        <v>4.9819799999999997E-2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3.0927799999999998E-2</v>
      </c>
      <c r="AK22">
        <v>3.8214499999999998E-2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6.18557E-2</v>
      </c>
      <c r="CE22">
        <v>5.8027500000000003E-2</v>
      </c>
      <c r="CF22">
        <v>0</v>
      </c>
      <c r="CG22">
        <v>0</v>
      </c>
      <c r="CH22">
        <v>2.5257700000000001E-2</v>
      </c>
      <c r="CI22">
        <v>2.4624400000000001E-2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3.0927799999999998E-2</v>
      </c>
      <c r="FA22">
        <v>2.9966099999999999E-2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0.125361</v>
      </c>
      <c r="GI22">
        <v>0.14719499999999999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Q22" t="s">
        <v>441</v>
      </c>
      <c r="GR22" t="s">
        <v>442</v>
      </c>
    </row>
    <row r="23" spans="1:200" x14ac:dyDescent="0.2">
      <c r="A23" t="s">
        <v>1268</v>
      </c>
      <c r="B23">
        <v>9135</v>
      </c>
      <c r="C23">
        <v>1.15927</v>
      </c>
      <c r="D23">
        <v>4.0511999999999999E-2</v>
      </c>
      <c r="E23">
        <v>7.2267899999999996E-2</v>
      </c>
      <c r="F23">
        <v>3.3389000000000002E-2</v>
      </c>
      <c r="G23">
        <v>4.78612E-2</v>
      </c>
      <c r="H23">
        <v>0</v>
      </c>
      <c r="I23">
        <v>0</v>
      </c>
      <c r="J23">
        <v>3.9732900000000002E-2</v>
      </c>
      <c r="K23">
        <v>7.0883399999999999E-2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2.5375600000000002E-2</v>
      </c>
      <c r="U23">
        <v>2.47326E-2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3.3389000000000002E-2</v>
      </c>
      <c r="AC23">
        <v>3.2277800000000002E-2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3.13856E-2</v>
      </c>
      <c r="AQ23">
        <v>3.04041E-2</v>
      </c>
      <c r="AR23">
        <v>6.3439100000000003E-3</v>
      </c>
      <c r="AS23">
        <v>6.3060700000000004E-3</v>
      </c>
      <c r="AT23">
        <v>1.6471900000000001E-2</v>
      </c>
      <c r="AU23">
        <v>1.6202500000000002E-2</v>
      </c>
      <c r="AV23">
        <v>3.4501900000000002E-2</v>
      </c>
      <c r="AW23">
        <v>4.1552100000000002E-2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2.2481899999999999E-2</v>
      </c>
      <c r="BE23">
        <v>2.1978899999999999E-2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2.4707799999999999E-2</v>
      </c>
      <c r="BO23">
        <v>2.4100099999999999E-2</v>
      </c>
      <c r="BP23">
        <v>1.6694500000000001E-2</v>
      </c>
      <c r="BQ23">
        <v>1.6417600000000001E-2</v>
      </c>
      <c r="BR23">
        <v>0</v>
      </c>
      <c r="BS23">
        <v>0</v>
      </c>
      <c r="BT23">
        <v>1.6694500000000001E-2</v>
      </c>
      <c r="BU23">
        <v>1.6417500000000002E-2</v>
      </c>
      <c r="BV23">
        <v>0</v>
      </c>
      <c r="BW23">
        <v>0</v>
      </c>
      <c r="BX23">
        <v>0</v>
      </c>
      <c r="BY23">
        <v>0</v>
      </c>
      <c r="BZ23">
        <v>1.9031699999999999E-2</v>
      </c>
      <c r="CA23">
        <v>1.86739E-2</v>
      </c>
      <c r="CB23">
        <v>0</v>
      </c>
      <c r="CC23">
        <v>0</v>
      </c>
      <c r="CD23">
        <v>6.8447400000000005E-2</v>
      </c>
      <c r="CE23">
        <v>6.3782400000000003E-2</v>
      </c>
      <c r="CF23">
        <v>1.6694500000000001E-2</v>
      </c>
      <c r="CG23">
        <v>1.6417600000000001E-2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1.6694500000000001E-2</v>
      </c>
      <c r="CQ23">
        <v>1.6417500000000002E-2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4.3739599999999997E-2</v>
      </c>
      <c r="DE23">
        <v>6.6096000000000002E-2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2.48191E-2</v>
      </c>
      <c r="DM23">
        <v>2.4200800000000001E-2</v>
      </c>
      <c r="DN23">
        <v>5.83194E-2</v>
      </c>
      <c r="DO23">
        <v>7.4737399999999996E-2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5.7317800000000002E-2</v>
      </c>
      <c r="DY23">
        <v>0.11280900000000001</v>
      </c>
      <c r="DZ23">
        <v>3.3389000000000002E-2</v>
      </c>
      <c r="EA23">
        <v>3.2277899999999998E-2</v>
      </c>
      <c r="EB23">
        <v>2.2148000000000001E-2</v>
      </c>
      <c r="EC23">
        <v>2.16598E-2</v>
      </c>
      <c r="ED23">
        <v>6.5553700000000006E-2</v>
      </c>
      <c r="EE23">
        <v>0.14407700000000001</v>
      </c>
      <c r="EF23">
        <v>1.6694500000000001E-2</v>
      </c>
      <c r="EG23">
        <v>1.6417500000000002E-2</v>
      </c>
      <c r="EH23">
        <v>1.6694500000000001E-2</v>
      </c>
      <c r="EI23">
        <v>1.6417500000000002E-2</v>
      </c>
      <c r="EJ23">
        <v>2.1257700000000001E-2</v>
      </c>
      <c r="EK23">
        <v>2.0808199999999999E-2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9.5715100000000001E-3</v>
      </c>
      <c r="FC23">
        <v>9.4809500000000001E-3</v>
      </c>
      <c r="FD23">
        <v>0</v>
      </c>
      <c r="FE23">
        <v>0</v>
      </c>
      <c r="FF23">
        <v>3.3389000000000002E-2</v>
      </c>
      <c r="FG23">
        <v>3.9848099999999997E-2</v>
      </c>
      <c r="FH23">
        <v>0</v>
      </c>
      <c r="FI23">
        <v>0</v>
      </c>
      <c r="FJ23">
        <v>1.6694500000000001E-2</v>
      </c>
      <c r="FK23">
        <v>1.6417500000000002E-2</v>
      </c>
      <c r="FL23">
        <v>0</v>
      </c>
      <c r="FM23">
        <v>0</v>
      </c>
      <c r="FN23">
        <v>3.6282700000000001E-2</v>
      </c>
      <c r="FO23">
        <v>3.4966400000000002E-2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3.0495299999999999E-2</v>
      </c>
      <c r="FY23">
        <v>2.9569399999999999E-2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0.17429</v>
      </c>
      <c r="GG23">
        <v>0.93867599999999995</v>
      </c>
      <c r="GH23">
        <v>0</v>
      </c>
      <c r="GI23">
        <v>0</v>
      </c>
      <c r="GJ23">
        <v>1.6694500000000001E-2</v>
      </c>
      <c r="GK23">
        <v>1.6417500000000002E-2</v>
      </c>
      <c r="GL23">
        <v>1.93656E-2</v>
      </c>
      <c r="GM23">
        <v>1.8992700000000001E-2</v>
      </c>
      <c r="GN23">
        <v>0</v>
      </c>
      <c r="GO23">
        <v>0</v>
      </c>
      <c r="GQ23" t="s">
        <v>446</v>
      </c>
      <c r="GR23" t="s">
        <v>447</v>
      </c>
    </row>
    <row r="24" spans="1:200" x14ac:dyDescent="0.2">
      <c r="A24" t="s">
        <v>1269</v>
      </c>
      <c r="B24">
        <v>9073</v>
      </c>
      <c r="C24">
        <v>0.187829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5.4578099999999997E-2</v>
      </c>
      <c r="FG24">
        <v>5.5415100000000002E-2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9.2793899999999999E-2</v>
      </c>
      <c r="FO24">
        <v>0.16488900000000001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4.0457199999999999E-2</v>
      </c>
      <c r="GO24">
        <v>3.8823400000000001E-2</v>
      </c>
      <c r="GQ24" t="s">
        <v>451</v>
      </c>
      <c r="GR24" t="s">
        <v>452</v>
      </c>
    </row>
    <row r="25" spans="1:200" x14ac:dyDescent="0.2">
      <c r="A25" t="s">
        <v>1270</v>
      </c>
      <c r="B25">
        <v>9026</v>
      </c>
      <c r="C25">
        <v>0.15423600000000001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4.2136100000000003E-2</v>
      </c>
      <c r="U25">
        <v>4.03658E-2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1.6899500000000001E-2</v>
      </c>
      <c r="CE25">
        <v>1.6617300000000002E-2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2.4109999999999999E-2</v>
      </c>
      <c r="FO25">
        <v>2.35309E-2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2.03921E-2</v>
      </c>
      <c r="GI25">
        <v>1.9976399999999998E-2</v>
      </c>
      <c r="GJ25">
        <v>5.0698500000000001E-2</v>
      </c>
      <c r="GK25">
        <v>5.4889599999999997E-2</v>
      </c>
      <c r="GL25">
        <v>0</v>
      </c>
      <c r="GM25">
        <v>0</v>
      </c>
      <c r="GN25">
        <v>0</v>
      </c>
      <c r="GO25">
        <v>0</v>
      </c>
      <c r="GQ25" t="s">
        <v>456</v>
      </c>
      <c r="GR25" t="s">
        <v>457</v>
      </c>
    </row>
    <row r="26" spans="1:200" x14ac:dyDescent="0.2">
      <c r="A26" t="s">
        <v>1271</v>
      </c>
      <c r="B26">
        <v>8943</v>
      </c>
      <c r="C26">
        <v>286.827</v>
      </c>
      <c r="D26">
        <v>1.5747800000000001</v>
      </c>
      <c r="E26">
        <v>20.5061</v>
      </c>
      <c r="F26">
        <v>1.39554</v>
      </c>
      <c r="G26">
        <v>15.778</v>
      </c>
      <c r="H26">
        <v>1.6394899999999999</v>
      </c>
      <c r="I26">
        <v>24.734500000000001</v>
      </c>
      <c r="J26">
        <v>1.9873799999999999</v>
      </c>
      <c r="K26">
        <v>30.1721</v>
      </c>
      <c r="L26">
        <v>1.3466400000000001</v>
      </c>
      <c r="M26">
        <v>14.2811</v>
      </c>
      <c r="N26">
        <v>1.8734200000000001</v>
      </c>
      <c r="O26">
        <v>33.821899999999999</v>
      </c>
      <c r="P26">
        <v>1.8427199999999999</v>
      </c>
      <c r="Q26">
        <v>24.1325</v>
      </c>
      <c r="R26">
        <v>1.87001</v>
      </c>
      <c r="S26">
        <v>26.177499999999998</v>
      </c>
      <c r="T26">
        <v>1.84169</v>
      </c>
      <c r="U26">
        <v>26.599</v>
      </c>
      <c r="V26">
        <v>1.1316999999999999</v>
      </c>
      <c r="W26">
        <v>12.742699999999999</v>
      </c>
      <c r="X26">
        <v>1.16126</v>
      </c>
      <c r="Y26">
        <v>9.0681999999999992</v>
      </c>
      <c r="Z26">
        <v>1.3716600000000001</v>
      </c>
      <c r="AA26">
        <v>15.1816</v>
      </c>
      <c r="AB26">
        <v>3.4239700000000002</v>
      </c>
      <c r="AC26">
        <v>93.788899999999998</v>
      </c>
      <c r="AD26">
        <v>1.20187</v>
      </c>
      <c r="AE26">
        <v>14.081899999999999</v>
      </c>
      <c r="AF26">
        <v>2.8742200000000002</v>
      </c>
      <c r="AG26">
        <v>56.439</v>
      </c>
      <c r="AH26">
        <v>1.29125</v>
      </c>
      <c r="AI26">
        <v>14.9208</v>
      </c>
      <c r="AJ26">
        <v>0.62629400000000002</v>
      </c>
      <c r="AK26">
        <v>5.7197100000000001</v>
      </c>
      <c r="AL26">
        <v>1.09144</v>
      </c>
      <c r="AM26">
        <v>9.6642100000000006</v>
      </c>
      <c r="AN26">
        <v>1.1198699999999999</v>
      </c>
      <c r="AO26">
        <v>10.575100000000001</v>
      </c>
      <c r="AP26">
        <v>1.83362</v>
      </c>
      <c r="AQ26">
        <v>26.1418</v>
      </c>
      <c r="AR26">
        <v>2.2145999999999999</v>
      </c>
      <c r="AS26">
        <v>50.220599999999997</v>
      </c>
      <c r="AT26">
        <v>2.7847200000000001</v>
      </c>
      <c r="AU26">
        <v>59.810400000000001</v>
      </c>
      <c r="AV26">
        <v>15.2111</v>
      </c>
      <c r="AW26">
        <v>1386.13</v>
      </c>
      <c r="AX26">
        <v>5.4081700000000001</v>
      </c>
      <c r="AY26">
        <v>240.05600000000001</v>
      </c>
      <c r="AZ26">
        <v>1.91709</v>
      </c>
      <c r="BA26">
        <v>26.353899999999999</v>
      </c>
      <c r="BB26">
        <v>1.4715100000000001</v>
      </c>
      <c r="BC26">
        <v>14.188800000000001</v>
      </c>
      <c r="BD26">
        <v>2.7919900000000002</v>
      </c>
      <c r="BE26">
        <v>67.087699999999998</v>
      </c>
      <c r="BF26">
        <v>2.9844200000000001</v>
      </c>
      <c r="BG26">
        <v>47.189900000000002</v>
      </c>
      <c r="BH26">
        <v>8.1635399999999994</v>
      </c>
      <c r="BI26">
        <v>405.27600000000001</v>
      </c>
      <c r="BJ26">
        <v>1.6260699999999999</v>
      </c>
      <c r="BK26">
        <v>23.917899999999999</v>
      </c>
      <c r="BL26">
        <v>4.2062999999999997</v>
      </c>
      <c r="BM26">
        <v>164.988</v>
      </c>
      <c r="BN26">
        <v>5.4652599999999998</v>
      </c>
      <c r="BO26">
        <v>184.49100000000001</v>
      </c>
      <c r="BP26">
        <v>2.9399500000000001</v>
      </c>
      <c r="BQ26">
        <v>77.050200000000004</v>
      </c>
      <c r="BR26">
        <v>4.9321099999999998</v>
      </c>
      <c r="BS26">
        <v>158.08799999999999</v>
      </c>
      <c r="BT26">
        <v>5.1083800000000004</v>
      </c>
      <c r="BU26">
        <v>203.52500000000001</v>
      </c>
      <c r="BV26">
        <v>2.3928099999999999</v>
      </c>
      <c r="BW26">
        <v>40.520400000000002</v>
      </c>
      <c r="BX26">
        <v>6.4695799999999997</v>
      </c>
      <c r="BY26">
        <v>275.08699999999999</v>
      </c>
      <c r="BZ26">
        <v>6.0547000000000004</v>
      </c>
      <c r="CA26">
        <v>299.58800000000002</v>
      </c>
      <c r="CB26">
        <v>1.75003</v>
      </c>
      <c r="CC26">
        <v>23.641999999999999</v>
      </c>
      <c r="CD26">
        <v>4.28</v>
      </c>
      <c r="CE26">
        <v>152.577</v>
      </c>
      <c r="CF26">
        <v>4.5105199999999996</v>
      </c>
      <c r="CG26">
        <v>109.72799999999999</v>
      </c>
      <c r="CH26">
        <v>2.3767800000000001</v>
      </c>
      <c r="CI26">
        <v>58.897599999999997</v>
      </c>
      <c r="CJ26">
        <v>2.1004200000000002</v>
      </c>
      <c r="CK26">
        <v>43.551000000000002</v>
      </c>
      <c r="CL26">
        <v>1.50881</v>
      </c>
      <c r="CM26">
        <v>22.290600000000001</v>
      </c>
      <c r="CN26">
        <v>4.5052899999999996</v>
      </c>
      <c r="CO26">
        <v>129.089</v>
      </c>
      <c r="CP26">
        <v>1.47231</v>
      </c>
      <c r="CQ26">
        <v>13.7729</v>
      </c>
      <c r="CR26">
        <v>1.3109299999999999</v>
      </c>
      <c r="CS26">
        <v>12.061999999999999</v>
      </c>
      <c r="CT26">
        <v>2.9203899999999998</v>
      </c>
      <c r="CU26">
        <v>51.123100000000001</v>
      </c>
      <c r="CV26">
        <v>2.7416100000000001</v>
      </c>
      <c r="CW26">
        <v>43.9617</v>
      </c>
      <c r="CX26">
        <v>0.83521000000000001</v>
      </c>
      <c r="CY26">
        <v>4.78803</v>
      </c>
      <c r="CZ26">
        <v>2.1378400000000002</v>
      </c>
      <c r="DA26">
        <v>39.6661</v>
      </c>
      <c r="DB26">
        <v>3.57159</v>
      </c>
      <c r="DC26">
        <v>112.172</v>
      </c>
      <c r="DD26">
        <v>4.8026799999999996</v>
      </c>
      <c r="DE26">
        <v>143.959</v>
      </c>
      <c r="DF26">
        <v>2.99261</v>
      </c>
      <c r="DG26">
        <v>59.346800000000002</v>
      </c>
      <c r="DH26">
        <v>2.9891999999999999</v>
      </c>
      <c r="DI26">
        <v>60.459099999999999</v>
      </c>
      <c r="DJ26">
        <v>5.4240899999999996</v>
      </c>
      <c r="DK26">
        <v>148.07900000000001</v>
      </c>
      <c r="DL26">
        <v>5.02149</v>
      </c>
      <c r="DM26">
        <v>158.94999999999999</v>
      </c>
      <c r="DN26">
        <v>4.8580699999999997</v>
      </c>
      <c r="DO26">
        <v>188.572</v>
      </c>
      <c r="DP26">
        <v>2.9136799999999998</v>
      </c>
      <c r="DQ26">
        <v>72.961399999999998</v>
      </c>
      <c r="DR26">
        <v>3.4814099999999999</v>
      </c>
      <c r="DS26">
        <v>94.292199999999994</v>
      </c>
      <c r="DT26">
        <v>3.6629100000000001</v>
      </c>
      <c r="DU26">
        <v>117.07</v>
      </c>
      <c r="DV26">
        <v>3.0126200000000001</v>
      </c>
      <c r="DW26">
        <v>53.9938</v>
      </c>
      <c r="DX26">
        <v>6.0002300000000002</v>
      </c>
      <c r="DY26">
        <v>201.35</v>
      </c>
      <c r="DZ26">
        <v>2.0558399999999999</v>
      </c>
      <c r="EA26">
        <v>27.8584</v>
      </c>
      <c r="EB26">
        <v>1.36734</v>
      </c>
      <c r="EC26">
        <v>13.638999999999999</v>
      </c>
      <c r="ED26">
        <v>2.25088</v>
      </c>
      <c r="EE26">
        <v>37.893799999999999</v>
      </c>
      <c r="EF26">
        <v>3.6859999999999999</v>
      </c>
      <c r="EG26">
        <v>113.11799999999999</v>
      </c>
      <c r="EH26">
        <v>2.44672</v>
      </c>
      <c r="EI26">
        <v>40.754899999999999</v>
      </c>
      <c r="EJ26">
        <v>2.1769599999999998</v>
      </c>
      <c r="EK26">
        <v>35.354500000000002</v>
      </c>
      <c r="EL26">
        <v>3.7387700000000001</v>
      </c>
      <c r="EM26">
        <v>104.43300000000001</v>
      </c>
      <c r="EN26">
        <v>1.5810299999999999</v>
      </c>
      <c r="EO26">
        <v>20.719000000000001</v>
      </c>
      <c r="EP26">
        <v>2.2378</v>
      </c>
      <c r="EQ26">
        <v>38.104700000000001</v>
      </c>
      <c r="ER26">
        <v>2.4063500000000002</v>
      </c>
      <c r="ES26">
        <v>48.619199999999999</v>
      </c>
      <c r="ET26">
        <v>3.11395</v>
      </c>
      <c r="EU26">
        <v>78.088999999999999</v>
      </c>
      <c r="EV26">
        <v>1.93381</v>
      </c>
      <c r="EW26">
        <v>30.1966</v>
      </c>
      <c r="EX26">
        <v>4.1798000000000002</v>
      </c>
      <c r="EY26">
        <v>91.174700000000001</v>
      </c>
      <c r="EZ26">
        <v>2.03742</v>
      </c>
      <c r="FA26">
        <v>30.232700000000001</v>
      </c>
      <c r="FB26">
        <v>2.65279</v>
      </c>
      <c r="FC26">
        <v>48.4236</v>
      </c>
      <c r="FD26">
        <v>2.4513799999999999</v>
      </c>
      <c r="FE26">
        <v>52.642699999999998</v>
      </c>
      <c r="FF26">
        <v>1.4270400000000001</v>
      </c>
      <c r="FG26">
        <v>17.647200000000002</v>
      </c>
      <c r="FH26">
        <v>1.4382999999999999</v>
      </c>
      <c r="FI26">
        <v>13.741199999999999</v>
      </c>
      <c r="FJ26">
        <v>2.4196499999999999</v>
      </c>
      <c r="FK26">
        <v>56.023499999999999</v>
      </c>
      <c r="FL26">
        <v>2.00318</v>
      </c>
      <c r="FM26">
        <v>29.7056</v>
      </c>
      <c r="FN26">
        <v>2.6772399999999998</v>
      </c>
      <c r="FO26">
        <v>60.685600000000001</v>
      </c>
      <c r="FP26">
        <v>1.52735</v>
      </c>
      <c r="FQ26">
        <v>18.485499999999998</v>
      </c>
      <c r="FR26">
        <v>3.2183600000000001</v>
      </c>
      <c r="FS26">
        <v>65.422399999999996</v>
      </c>
      <c r="FT26">
        <v>0.93403800000000003</v>
      </c>
      <c r="FU26">
        <v>9.9225100000000008</v>
      </c>
      <c r="FV26">
        <v>1.50779</v>
      </c>
      <c r="FW26">
        <v>21.234100000000002</v>
      </c>
      <c r="FX26">
        <v>2.4778799999999999</v>
      </c>
      <c r="FY26">
        <v>55.768000000000001</v>
      </c>
      <c r="FZ26">
        <v>1.93597</v>
      </c>
      <c r="GA26">
        <v>31.739599999999999</v>
      </c>
      <c r="GB26">
        <v>0.91436399999999995</v>
      </c>
      <c r="GC26">
        <v>7.0776300000000001</v>
      </c>
      <c r="GD26">
        <v>3.16615</v>
      </c>
      <c r="GE26">
        <v>63.084899999999998</v>
      </c>
      <c r="GF26">
        <v>16.668399999999998</v>
      </c>
      <c r="GG26">
        <v>1647.69</v>
      </c>
      <c r="GH26">
        <v>1.88923</v>
      </c>
      <c r="GI26">
        <v>23.716899999999999</v>
      </c>
      <c r="GJ26">
        <v>1.5157499999999999</v>
      </c>
      <c r="GK26">
        <v>23.589700000000001</v>
      </c>
      <c r="GL26">
        <v>1.6142399999999999</v>
      </c>
      <c r="GM26">
        <v>21.201000000000001</v>
      </c>
      <c r="GN26">
        <v>3.35358</v>
      </c>
      <c r="GO26">
        <v>87.977800000000002</v>
      </c>
      <c r="GQ26" t="s">
        <v>461</v>
      </c>
      <c r="GR26" t="s">
        <v>462</v>
      </c>
    </row>
    <row r="27" spans="1:200" x14ac:dyDescent="0.2">
      <c r="A27" t="s">
        <v>1272</v>
      </c>
      <c r="B27">
        <v>8871</v>
      </c>
      <c r="C27">
        <v>0.15353700000000001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2.95838E-2</v>
      </c>
      <c r="U27">
        <v>5.8307900000000003E-2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3.4399699999999998E-2</v>
      </c>
      <c r="DQ27">
        <v>3.4140499999999997E-2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1.7085199999999998E-2</v>
      </c>
      <c r="FG27">
        <v>1.6793300000000001E-2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3.8068999999999999E-2</v>
      </c>
      <c r="FO27">
        <v>3.6616200000000002E-2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3.4399699999999998E-2</v>
      </c>
      <c r="GI27">
        <v>3.7582699999999997E-2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Q27" t="s">
        <v>466</v>
      </c>
      <c r="GR27" t="s">
        <v>467</v>
      </c>
    </row>
    <row r="28" spans="1:200" x14ac:dyDescent="0.2">
      <c r="A28" t="s">
        <v>1273</v>
      </c>
      <c r="D28">
        <f>AVERAGE(D3:D27)</f>
        <v>6.4611680000000005E-2</v>
      </c>
      <c r="E28">
        <f t="shared" ref="E28:BP28" si="4">SUM(E3:E27)</f>
        <v>20.5783679</v>
      </c>
      <c r="F28">
        <f t="shared" si="4"/>
        <v>1.4289290000000001</v>
      </c>
      <c r="G28">
        <f t="shared" si="4"/>
        <v>15.8258612</v>
      </c>
      <c r="H28">
        <f t="shared" si="4"/>
        <v>1.6394899999999999</v>
      </c>
      <c r="I28">
        <f t="shared" si="4"/>
        <v>24.734500000000001</v>
      </c>
      <c r="J28">
        <f t="shared" si="4"/>
        <v>2.0271129000000001</v>
      </c>
      <c r="K28">
        <f t="shared" si="4"/>
        <v>30.2429834</v>
      </c>
      <c r="L28">
        <f t="shared" si="4"/>
        <v>1.3466400000000001</v>
      </c>
      <c r="M28">
        <f t="shared" si="4"/>
        <v>14.2811</v>
      </c>
      <c r="N28">
        <f t="shared" si="4"/>
        <v>1.8734200000000001</v>
      </c>
      <c r="O28">
        <f t="shared" si="4"/>
        <v>33.821899999999999</v>
      </c>
      <c r="P28">
        <f t="shared" si="4"/>
        <v>1.8666513</v>
      </c>
      <c r="Q28">
        <f t="shared" si="4"/>
        <v>24.155862299999999</v>
      </c>
      <c r="R28">
        <f t="shared" si="4"/>
        <v>1.87001</v>
      </c>
      <c r="S28">
        <f t="shared" si="4"/>
        <v>26.177499999999998</v>
      </c>
      <c r="T28">
        <f t="shared" si="4"/>
        <v>2.4190398000000002</v>
      </c>
      <c r="U28">
        <f t="shared" si="4"/>
        <v>27.2092174</v>
      </c>
      <c r="V28">
        <f t="shared" si="4"/>
        <v>1.1469589</v>
      </c>
      <c r="W28">
        <f t="shared" si="4"/>
        <v>12.7577245</v>
      </c>
      <c r="X28">
        <f t="shared" si="4"/>
        <v>1.16126</v>
      </c>
      <c r="Y28">
        <f t="shared" si="4"/>
        <v>9.0681999999999992</v>
      </c>
      <c r="Z28">
        <f t="shared" si="4"/>
        <v>1.3716600000000001</v>
      </c>
      <c r="AA28">
        <f t="shared" si="4"/>
        <v>15.1816</v>
      </c>
      <c r="AB28">
        <f t="shared" si="4"/>
        <v>3.4573590000000003</v>
      </c>
      <c r="AC28">
        <f t="shared" si="4"/>
        <v>93.821177800000001</v>
      </c>
      <c r="AD28">
        <f t="shared" si="4"/>
        <v>1.20187</v>
      </c>
      <c r="AE28">
        <f t="shared" si="4"/>
        <v>14.081899999999999</v>
      </c>
      <c r="AF28">
        <f t="shared" si="4"/>
        <v>2.8742200000000002</v>
      </c>
      <c r="AG28">
        <f t="shared" si="4"/>
        <v>56.439</v>
      </c>
      <c r="AH28">
        <f t="shared" si="4"/>
        <v>1.29125</v>
      </c>
      <c r="AI28">
        <f t="shared" si="4"/>
        <v>14.9208</v>
      </c>
      <c r="AJ28">
        <f t="shared" si="4"/>
        <v>0.68812740000000006</v>
      </c>
      <c r="AK28">
        <f t="shared" si="4"/>
        <v>5.7889698000000003</v>
      </c>
      <c r="AL28">
        <f t="shared" si="4"/>
        <v>1.09144</v>
      </c>
      <c r="AM28">
        <f t="shared" si="4"/>
        <v>9.6642100000000006</v>
      </c>
      <c r="AN28">
        <f t="shared" si="4"/>
        <v>1.1648156999999999</v>
      </c>
      <c r="AO28">
        <f t="shared" si="4"/>
        <v>10.619030700000001</v>
      </c>
      <c r="AP28">
        <f t="shared" si="4"/>
        <v>1.8650055999999999</v>
      </c>
      <c r="AQ28">
        <f t="shared" si="4"/>
        <v>26.172204099999998</v>
      </c>
      <c r="AR28">
        <f t="shared" si="4"/>
        <v>2.2209439099999999</v>
      </c>
      <c r="AS28">
        <f t="shared" si="4"/>
        <v>50.226906069999998</v>
      </c>
      <c r="AT28">
        <f t="shared" si="4"/>
        <v>2.8137241</v>
      </c>
      <c r="AU28">
        <f t="shared" si="4"/>
        <v>59.838976000000002</v>
      </c>
      <c r="AV28">
        <f t="shared" si="4"/>
        <v>15.3123363</v>
      </c>
      <c r="AW28">
        <f t="shared" si="4"/>
        <v>1386.2474716000002</v>
      </c>
      <c r="AX28">
        <f t="shared" si="4"/>
        <v>5.4283375999999999</v>
      </c>
      <c r="AY28">
        <f t="shared" si="4"/>
        <v>240.07576560000001</v>
      </c>
      <c r="AZ28">
        <f t="shared" si="4"/>
        <v>1.91709</v>
      </c>
      <c r="BA28">
        <f t="shared" si="4"/>
        <v>26.353899999999999</v>
      </c>
      <c r="BB28">
        <f t="shared" si="4"/>
        <v>1.4715100000000001</v>
      </c>
      <c r="BC28">
        <f t="shared" si="4"/>
        <v>14.188800000000001</v>
      </c>
      <c r="BD28">
        <f t="shared" si="4"/>
        <v>2.8144719</v>
      </c>
      <c r="BE28">
        <f t="shared" si="4"/>
        <v>67.109678899999992</v>
      </c>
      <c r="BF28">
        <f t="shared" si="4"/>
        <v>2.9844200000000001</v>
      </c>
      <c r="BG28">
        <f t="shared" si="4"/>
        <v>47.189900000000002</v>
      </c>
      <c r="BH28">
        <f t="shared" si="4"/>
        <v>8.1635399999999994</v>
      </c>
      <c r="BI28">
        <f t="shared" si="4"/>
        <v>405.27600000000001</v>
      </c>
      <c r="BJ28">
        <f t="shared" si="4"/>
        <v>1.6398435</v>
      </c>
      <c r="BK28">
        <f t="shared" si="4"/>
        <v>23.931480099999998</v>
      </c>
      <c r="BL28">
        <f t="shared" si="4"/>
        <v>4.2062999999999997</v>
      </c>
      <c r="BM28">
        <f t="shared" si="4"/>
        <v>164.988</v>
      </c>
      <c r="BN28">
        <f t="shared" si="4"/>
        <v>5.5201034</v>
      </c>
      <c r="BO28">
        <f t="shared" si="4"/>
        <v>184.55056580000002</v>
      </c>
      <c r="BP28">
        <f t="shared" si="4"/>
        <v>2.9566444999999999</v>
      </c>
      <c r="BQ28">
        <f t="shared" ref="BQ28:EB28" si="5">SUM(BQ3:BQ27)</f>
        <v>77.066617600000001</v>
      </c>
      <c r="BR28">
        <f t="shared" si="5"/>
        <v>4.9321099999999998</v>
      </c>
      <c r="BS28">
        <f t="shared" si="5"/>
        <v>158.08799999999999</v>
      </c>
      <c r="BT28">
        <f t="shared" si="5"/>
        <v>5.2137549200000004</v>
      </c>
      <c r="BU28">
        <f t="shared" si="5"/>
        <v>203.64776984</v>
      </c>
      <c r="BV28">
        <f t="shared" si="5"/>
        <v>2.3928099999999999</v>
      </c>
      <c r="BW28">
        <f t="shared" si="5"/>
        <v>40.520400000000002</v>
      </c>
      <c r="BX28">
        <f t="shared" si="5"/>
        <v>6.4695799999999997</v>
      </c>
      <c r="BY28">
        <f t="shared" si="5"/>
        <v>275.08699999999999</v>
      </c>
      <c r="BZ28">
        <f t="shared" si="5"/>
        <v>6.4067061000000001</v>
      </c>
      <c r="CA28">
        <f t="shared" si="5"/>
        <v>299.9651806</v>
      </c>
      <c r="CB28">
        <f t="shared" si="5"/>
        <v>1.75003</v>
      </c>
      <c r="CC28">
        <f t="shared" si="5"/>
        <v>23.641999999999999</v>
      </c>
      <c r="CD28">
        <f t="shared" si="5"/>
        <v>5.2141299400000003</v>
      </c>
      <c r="CE28">
        <f t="shared" si="5"/>
        <v>154.90998392</v>
      </c>
      <c r="CF28">
        <f t="shared" si="5"/>
        <v>4.5272144999999995</v>
      </c>
      <c r="CG28">
        <f t="shared" si="5"/>
        <v>109.74441759999999</v>
      </c>
      <c r="CH28">
        <f t="shared" si="5"/>
        <v>2.4020377000000002</v>
      </c>
      <c r="CI28">
        <f t="shared" si="5"/>
        <v>58.922224399999998</v>
      </c>
      <c r="CJ28">
        <f t="shared" si="5"/>
        <v>2.1004200000000002</v>
      </c>
      <c r="CK28">
        <f t="shared" si="5"/>
        <v>43.551000000000002</v>
      </c>
      <c r="CL28">
        <f t="shared" si="5"/>
        <v>1.5331671</v>
      </c>
      <c r="CM28">
        <f t="shared" si="5"/>
        <v>22.3146621</v>
      </c>
      <c r="CN28">
        <f t="shared" si="5"/>
        <v>4.5052899999999996</v>
      </c>
      <c r="CO28">
        <f t="shared" si="5"/>
        <v>129.089</v>
      </c>
      <c r="CP28">
        <f t="shared" si="5"/>
        <v>1.4890045000000001</v>
      </c>
      <c r="CQ28">
        <f t="shared" si="5"/>
        <v>13.789317499999999</v>
      </c>
      <c r="CR28">
        <f t="shared" si="5"/>
        <v>1.3109299999999999</v>
      </c>
      <c r="CS28">
        <f t="shared" si="5"/>
        <v>12.061999999999999</v>
      </c>
      <c r="CT28">
        <f t="shared" si="5"/>
        <v>2.9203899999999998</v>
      </c>
      <c r="CU28">
        <f t="shared" si="5"/>
        <v>51.123100000000001</v>
      </c>
      <c r="CV28">
        <f t="shared" si="5"/>
        <v>2.7416100000000001</v>
      </c>
      <c r="CW28">
        <f t="shared" si="5"/>
        <v>43.9617</v>
      </c>
      <c r="CX28">
        <f t="shared" si="5"/>
        <v>0.83521000000000001</v>
      </c>
      <c r="CY28">
        <f t="shared" si="5"/>
        <v>4.78803</v>
      </c>
      <c r="CZ28">
        <f t="shared" si="5"/>
        <v>2.1506158000000002</v>
      </c>
      <c r="DA28">
        <f t="shared" si="5"/>
        <v>39.678717300000002</v>
      </c>
      <c r="DB28">
        <f t="shared" si="5"/>
        <v>3.57159</v>
      </c>
      <c r="DC28">
        <f t="shared" si="5"/>
        <v>112.172</v>
      </c>
      <c r="DD28">
        <f t="shared" si="5"/>
        <v>4.8464195999999999</v>
      </c>
      <c r="DE28">
        <f t="shared" si="5"/>
        <v>144.02509599999999</v>
      </c>
      <c r="DF28">
        <f t="shared" si="5"/>
        <v>2.99261</v>
      </c>
      <c r="DG28">
        <f t="shared" si="5"/>
        <v>59.346800000000002</v>
      </c>
      <c r="DH28">
        <f t="shared" si="5"/>
        <v>2.9891999999999999</v>
      </c>
      <c r="DI28">
        <f t="shared" si="5"/>
        <v>60.459099999999999</v>
      </c>
      <c r="DJ28">
        <f t="shared" si="5"/>
        <v>5.4240899999999996</v>
      </c>
      <c r="DK28">
        <f t="shared" si="5"/>
        <v>148.07900000000001</v>
      </c>
      <c r="DL28">
        <f t="shared" si="5"/>
        <v>5.0463091000000002</v>
      </c>
      <c r="DM28">
        <f t="shared" si="5"/>
        <v>158.97420079999998</v>
      </c>
      <c r="DN28">
        <f t="shared" si="5"/>
        <v>5.0326610999999994</v>
      </c>
      <c r="DO28">
        <f t="shared" si="5"/>
        <v>188.7913532</v>
      </c>
      <c r="DP28">
        <f t="shared" si="5"/>
        <v>2.9973177999999998</v>
      </c>
      <c r="DQ28">
        <f t="shared" si="5"/>
        <v>73.043733400000008</v>
      </c>
      <c r="DR28">
        <f t="shared" si="5"/>
        <v>3.5147595599999999</v>
      </c>
      <c r="DS28">
        <f t="shared" si="5"/>
        <v>94.324860699999988</v>
      </c>
      <c r="DT28">
        <f t="shared" si="5"/>
        <v>3.6878082999999999</v>
      </c>
      <c r="DU28">
        <f t="shared" si="5"/>
        <v>117.09427489999999</v>
      </c>
      <c r="DV28">
        <f t="shared" si="5"/>
        <v>3.0126200000000001</v>
      </c>
      <c r="DW28">
        <f t="shared" si="5"/>
        <v>53.9938</v>
      </c>
      <c r="DX28">
        <f t="shared" si="5"/>
        <v>6.0676754000000006</v>
      </c>
      <c r="DY28">
        <f t="shared" si="5"/>
        <v>201.472836</v>
      </c>
      <c r="DZ28">
        <f t="shared" si="5"/>
        <v>2.089229</v>
      </c>
      <c r="EA28">
        <f t="shared" si="5"/>
        <v>27.8906779</v>
      </c>
      <c r="EB28">
        <f t="shared" si="5"/>
        <v>1.3894880000000001</v>
      </c>
      <c r="EC28">
        <f t="shared" ref="EC28:GN28" si="6">SUM(EC3:EC27)</f>
        <v>13.660659799999999</v>
      </c>
      <c r="ED28">
        <f t="shared" si="6"/>
        <v>2.3164337000000002</v>
      </c>
      <c r="EE28">
        <f t="shared" si="6"/>
        <v>38.037877000000002</v>
      </c>
      <c r="EF28">
        <f t="shared" si="6"/>
        <v>3.7026944999999998</v>
      </c>
      <c r="EG28">
        <f t="shared" si="6"/>
        <v>113.1344175</v>
      </c>
      <c r="EH28">
        <f t="shared" si="6"/>
        <v>2.4634144999999998</v>
      </c>
      <c r="EI28">
        <f t="shared" si="6"/>
        <v>40.771317500000002</v>
      </c>
      <c r="EJ28">
        <f t="shared" si="6"/>
        <v>2.1982176999999998</v>
      </c>
      <c r="EK28">
        <f t="shared" si="6"/>
        <v>35.375308199999999</v>
      </c>
      <c r="EL28">
        <f t="shared" si="6"/>
        <v>3.7387700000000001</v>
      </c>
      <c r="EM28">
        <f t="shared" si="6"/>
        <v>104.43300000000001</v>
      </c>
      <c r="EN28">
        <f t="shared" si="6"/>
        <v>1.5810299999999999</v>
      </c>
      <c r="EO28">
        <f t="shared" si="6"/>
        <v>20.719000000000001</v>
      </c>
      <c r="EP28">
        <f t="shared" si="6"/>
        <v>2.2534640000000001</v>
      </c>
      <c r="EQ28">
        <f t="shared" si="6"/>
        <v>38.120119299999999</v>
      </c>
      <c r="ER28">
        <f t="shared" si="6"/>
        <v>2.4145831600000003</v>
      </c>
      <c r="ES28">
        <f t="shared" si="6"/>
        <v>48.627362830000003</v>
      </c>
      <c r="ET28">
        <f t="shared" si="6"/>
        <v>3.11395</v>
      </c>
      <c r="EU28">
        <f t="shared" si="6"/>
        <v>78.088999999999999</v>
      </c>
      <c r="EV28">
        <f t="shared" si="6"/>
        <v>1.93381</v>
      </c>
      <c r="EW28">
        <f t="shared" si="6"/>
        <v>30.1966</v>
      </c>
      <c r="EX28">
        <f t="shared" si="6"/>
        <v>4.2273430000000003</v>
      </c>
      <c r="EY28">
        <f t="shared" si="6"/>
        <v>91.221394200000006</v>
      </c>
      <c r="EZ28">
        <f t="shared" si="6"/>
        <v>2.16164866</v>
      </c>
      <c r="FA28">
        <f t="shared" si="6"/>
        <v>30.354049700000001</v>
      </c>
      <c r="FB28">
        <f t="shared" si="6"/>
        <v>2.6623615099999998</v>
      </c>
      <c r="FC28">
        <f t="shared" si="6"/>
        <v>48.433080949999997</v>
      </c>
      <c r="FD28">
        <f t="shared" si="6"/>
        <v>2.4513799999999999</v>
      </c>
      <c r="FE28">
        <f t="shared" si="6"/>
        <v>52.642699999999998</v>
      </c>
      <c r="FF28">
        <f t="shared" si="6"/>
        <v>1.7269878000000001</v>
      </c>
      <c r="FG28">
        <f t="shared" si="6"/>
        <v>17.986298300000001</v>
      </c>
      <c r="FH28">
        <f t="shared" si="6"/>
        <v>1.4517685999999999</v>
      </c>
      <c r="FI28">
        <f t="shared" si="6"/>
        <v>13.754489899999999</v>
      </c>
      <c r="FJ28">
        <f t="shared" si="6"/>
        <v>2.4586028999999998</v>
      </c>
      <c r="FK28">
        <f t="shared" si="6"/>
        <v>56.061678700000002</v>
      </c>
      <c r="FL28">
        <f t="shared" si="6"/>
        <v>2.00318</v>
      </c>
      <c r="FM28">
        <f t="shared" si="6"/>
        <v>29.7056</v>
      </c>
      <c r="FN28">
        <f t="shared" si="6"/>
        <v>3.3744676</v>
      </c>
      <c r="FO28">
        <f t="shared" si="6"/>
        <v>61.488663799999998</v>
      </c>
      <c r="FP28">
        <f t="shared" si="6"/>
        <v>1.52735</v>
      </c>
      <c r="FQ28">
        <f t="shared" si="6"/>
        <v>18.485499999999998</v>
      </c>
      <c r="FR28">
        <f t="shared" si="6"/>
        <v>3.3462118000000003</v>
      </c>
      <c r="FS28">
        <f t="shared" si="6"/>
        <v>65.547194699999991</v>
      </c>
      <c r="FT28">
        <f t="shared" si="6"/>
        <v>0.93403800000000003</v>
      </c>
      <c r="FU28">
        <f t="shared" si="6"/>
        <v>9.9225100000000008</v>
      </c>
      <c r="FV28">
        <f t="shared" si="6"/>
        <v>1.50779</v>
      </c>
      <c r="FW28">
        <f t="shared" si="6"/>
        <v>21.234100000000002</v>
      </c>
      <c r="FX28">
        <f t="shared" si="6"/>
        <v>2.6586051999999998</v>
      </c>
      <c r="FY28">
        <f t="shared" si="6"/>
        <v>55.954478100000003</v>
      </c>
      <c r="FZ28">
        <f t="shared" si="6"/>
        <v>1.9468585</v>
      </c>
      <c r="GA28">
        <f t="shared" si="6"/>
        <v>31.7503715</v>
      </c>
      <c r="GB28">
        <f t="shared" si="6"/>
        <v>0.93461919999999998</v>
      </c>
      <c r="GC28">
        <f t="shared" si="6"/>
        <v>7.0996348999999999</v>
      </c>
      <c r="GD28">
        <f t="shared" si="6"/>
        <v>3.16615</v>
      </c>
      <c r="GE28">
        <f t="shared" si="6"/>
        <v>63.084899999999998</v>
      </c>
      <c r="GF28">
        <f t="shared" si="6"/>
        <v>16.8578613</v>
      </c>
      <c r="GG28">
        <f t="shared" si="6"/>
        <v>1648.6436176</v>
      </c>
      <c r="GH28">
        <f t="shared" si="6"/>
        <v>2.3924657799999998</v>
      </c>
      <c r="GI28">
        <f t="shared" si="6"/>
        <v>24.257556780000002</v>
      </c>
      <c r="GJ28">
        <f t="shared" si="6"/>
        <v>1.6539096999999998</v>
      </c>
      <c r="GK28">
        <f t="shared" si="6"/>
        <v>23.730953200000002</v>
      </c>
      <c r="GL28">
        <f t="shared" si="6"/>
        <v>1.6336055999999999</v>
      </c>
      <c r="GM28">
        <f t="shared" si="6"/>
        <v>21.219992699999999</v>
      </c>
      <c r="GN28">
        <f t="shared" si="6"/>
        <v>3.4998024999999999</v>
      </c>
      <c r="GO28">
        <f t="shared" ref="GO28" si="7">SUM(GO3:GO27)</f>
        <v>88.119872299999997</v>
      </c>
      <c r="GQ28" t="s">
        <v>471</v>
      </c>
      <c r="GR28" t="s">
        <v>472</v>
      </c>
    </row>
    <row r="29" spans="1:200" x14ac:dyDescent="0.2">
      <c r="GQ29" t="s">
        <v>476</v>
      </c>
      <c r="GR29" t="s">
        <v>477</v>
      </c>
    </row>
    <row r="30" spans="1:200" x14ac:dyDescent="0.2">
      <c r="GQ30" t="s">
        <v>481</v>
      </c>
      <c r="GR30" t="s">
        <v>482</v>
      </c>
    </row>
    <row r="31" spans="1:200" x14ac:dyDescent="0.2">
      <c r="GQ31" t="s">
        <v>486</v>
      </c>
      <c r="GR31" t="s">
        <v>487</v>
      </c>
    </row>
    <row r="32" spans="1:200" x14ac:dyDescent="0.2">
      <c r="GQ32" t="s">
        <v>491</v>
      </c>
      <c r="GR32" t="s">
        <v>492</v>
      </c>
    </row>
    <row r="33" spans="199:200" x14ac:dyDescent="0.2">
      <c r="GQ33" t="s">
        <v>496</v>
      </c>
      <c r="GR33" t="s">
        <v>497</v>
      </c>
    </row>
    <row r="34" spans="199:200" x14ac:dyDescent="0.2">
      <c r="GQ34" t="s">
        <v>501</v>
      </c>
      <c r="GR34" t="s">
        <v>502</v>
      </c>
    </row>
    <row r="35" spans="199:200" x14ac:dyDescent="0.2">
      <c r="GQ35" t="s">
        <v>506</v>
      </c>
      <c r="GR35" t="s">
        <v>507</v>
      </c>
    </row>
    <row r="36" spans="199:200" x14ac:dyDescent="0.2">
      <c r="GQ36" t="s">
        <v>511</v>
      </c>
      <c r="GR36" t="s">
        <v>512</v>
      </c>
    </row>
    <row r="37" spans="199:200" x14ac:dyDescent="0.2">
      <c r="GQ37" t="s">
        <v>516</v>
      </c>
      <c r="GR37" t="s">
        <v>517</v>
      </c>
    </row>
    <row r="38" spans="199:200" x14ac:dyDescent="0.2">
      <c r="GQ38" t="s">
        <v>521</v>
      </c>
      <c r="GR38" t="s">
        <v>522</v>
      </c>
    </row>
    <row r="39" spans="199:200" x14ac:dyDescent="0.2">
      <c r="GQ39" t="s">
        <v>526</v>
      </c>
      <c r="GR39" t="s">
        <v>527</v>
      </c>
    </row>
    <row r="40" spans="199:200" x14ac:dyDescent="0.2">
      <c r="GQ40" t="s">
        <v>531</v>
      </c>
      <c r="GR40" t="s">
        <v>532</v>
      </c>
    </row>
    <row r="41" spans="199:200" x14ac:dyDescent="0.2">
      <c r="GQ41" t="s">
        <v>536</v>
      </c>
      <c r="GR41" t="s">
        <v>537</v>
      </c>
    </row>
    <row r="42" spans="199:200" x14ac:dyDescent="0.2">
      <c r="GQ42" t="s">
        <v>541</v>
      </c>
      <c r="GR42" t="s">
        <v>542</v>
      </c>
    </row>
    <row r="43" spans="199:200" x14ac:dyDescent="0.2">
      <c r="GQ43" t="s">
        <v>546</v>
      </c>
      <c r="GR43" t="s">
        <v>547</v>
      </c>
    </row>
    <row r="44" spans="199:200" x14ac:dyDescent="0.2">
      <c r="GQ44" t="s">
        <v>551</v>
      </c>
      <c r="GR44" t="s">
        <v>552</v>
      </c>
    </row>
    <row r="45" spans="199:200" x14ac:dyDescent="0.2">
      <c r="GQ45" t="s">
        <v>556</v>
      </c>
      <c r="GR45" t="s">
        <v>557</v>
      </c>
    </row>
    <row r="46" spans="199:200" x14ac:dyDescent="0.2">
      <c r="GQ46" t="s">
        <v>561</v>
      </c>
      <c r="GR46" t="s">
        <v>562</v>
      </c>
    </row>
    <row r="47" spans="199:200" x14ac:dyDescent="0.2">
      <c r="GQ47" t="s">
        <v>566</v>
      </c>
      <c r="GR47" t="s">
        <v>567</v>
      </c>
    </row>
    <row r="48" spans="199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C16" sqref="C16"/>
    </sheetView>
  </sheetViews>
  <sheetFormatPr baseColWidth="10" defaultRowHeight="16" x14ac:dyDescent="0.2"/>
  <sheetData>
    <row r="1" spans="1:2" x14ac:dyDescent="0.2">
      <c r="A1" t="s">
        <v>339</v>
      </c>
      <c r="B1" t="s">
        <v>1273</v>
      </c>
    </row>
    <row r="2" spans="1:2" x14ac:dyDescent="0.2">
      <c r="A2" s="2">
        <v>39625</v>
      </c>
      <c r="B2">
        <v>2.4190398000000002</v>
      </c>
    </row>
    <row r="3" spans="1:2" x14ac:dyDescent="0.2">
      <c r="A3" s="2">
        <v>39638</v>
      </c>
      <c r="B3">
        <v>2.2209439099999999</v>
      </c>
    </row>
    <row r="4" spans="1:2" x14ac:dyDescent="0.2">
      <c r="A4" s="2">
        <v>39647</v>
      </c>
      <c r="B4">
        <v>1.4289290000000001</v>
      </c>
    </row>
    <row r="5" spans="1:2" x14ac:dyDescent="0.2">
      <c r="A5" s="2">
        <v>39648</v>
      </c>
      <c r="B5">
        <v>1.1469589</v>
      </c>
    </row>
    <row r="6" spans="1:2" x14ac:dyDescent="0.2">
      <c r="A6" s="2">
        <v>39650</v>
      </c>
      <c r="B6">
        <v>1.20187</v>
      </c>
    </row>
    <row r="7" spans="1:2" x14ac:dyDescent="0.2">
      <c r="A7" s="2">
        <v>39652</v>
      </c>
      <c r="B7">
        <v>1.6394899999999999</v>
      </c>
    </row>
    <row r="8" spans="1:2" x14ac:dyDescent="0.2">
      <c r="A8" s="2">
        <v>39659</v>
      </c>
      <c r="B8">
        <v>0.68812740000000006</v>
      </c>
    </row>
    <row r="9" spans="1:2" x14ac:dyDescent="0.2">
      <c r="A9" s="2">
        <v>39665</v>
      </c>
      <c r="B9">
        <v>1.1648156999999999</v>
      </c>
    </row>
    <row r="10" spans="1:2" x14ac:dyDescent="0.2">
      <c r="A10" s="2">
        <v>39673</v>
      </c>
      <c r="B10">
        <v>1.3466400000000001</v>
      </c>
    </row>
    <row r="11" spans="1:2" x14ac:dyDescent="0.2">
      <c r="A11" s="2">
        <v>39680</v>
      </c>
      <c r="B11">
        <v>1.3716600000000001</v>
      </c>
    </row>
    <row r="12" spans="1:2" x14ac:dyDescent="0.2">
      <c r="A12" s="2">
        <v>39687</v>
      </c>
      <c r="B12">
        <v>1.87001</v>
      </c>
    </row>
    <row r="13" spans="1:2" x14ac:dyDescent="0.2">
      <c r="A13" s="2">
        <v>39703</v>
      </c>
      <c r="B13">
        <v>1.8734200000000001</v>
      </c>
    </row>
    <row r="14" spans="1:2" x14ac:dyDescent="0.2">
      <c r="A14" s="2">
        <v>39704</v>
      </c>
      <c r="B14">
        <v>1.29125</v>
      </c>
    </row>
    <row r="15" spans="1:2" x14ac:dyDescent="0.2">
      <c r="A15" s="2">
        <v>39716</v>
      </c>
      <c r="B15">
        <v>1.6152920000000002</v>
      </c>
    </row>
    <row r="16" spans="1:2" x14ac:dyDescent="0.2">
      <c r="A16" s="2">
        <v>39729</v>
      </c>
      <c r="B16">
        <v>1.8666513</v>
      </c>
    </row>
    <row r="17" spans="1:2" x14ac:dyDescent="0.2">
      <c r="A17" s="2">
        <v>39738</v>
      </c>
      <c r="B17">
        <v>1.8650055999999999</v>
      </c>
    </row>
    <row r="18" spans="1:2" x14ac:dyDescent="0.2">
      <c r="A18" s="2">
        <v>39925</v>
      </c>
      <c r="B18">
        <v>5.2141299400000003</v>
      </c>
    </row>
    <row r="19" spans="1:2" x14ac:dyDescent="0.2">
      <c r="A19" s="2">
        <v>39932</v>
      </c>
      <c r="B19">
        <v>6.4067061000000001</v>
      </c>
    </row>
    <row r="20" spans="1:2" x14ac:dyDescent="0.2">
      <c r="A20" s="2">
        <v>39973</v>
      </c>
      <c r="B20">
        <v>5.2137549200000004</v>
      </c>
    </row>
    <row r="21" spans="1:2" x14ac:dyDescent="0.2">
      <c r="A21" s="2">
        <v>39982</v>
      </c>
      <c r="B21">
        <v>3.6878082999999999</v>
      </c>
    </row>
    <row r="22" spans="1:2" x14ac:dyDescent="0.2">
      <c r="A22" s="2">
        <v>39990</v>
      </c>
      <c r="B22">
        <v>3.5147595599999999</v>
      </c>
    </row>
    <row r="23" spans="1:2" x14ac:dyDescent="0.2">
      <c r="A23" s="2">
        <v>40001</v>
      </c>
      <c r="B23">
        <v>2.9973177999999998</v>
      </c>
    </row>
    <row r="24" spans="1:2" x14ac:dyDescent="0.2">
      <c r="A24" s="2">
        <v>40024</v>
      </c>
      <c r="B24">
        <v>5.0326610999999994</v>
      </c>
    </row>
    <row r="25" spans="1:2" x14ac:dyDescent="0.2">
      <c r="A25" s="2">
        <v>40035</v>
      </c>
      <c r="B25">
        <v>2.2534640000000001</v>
      </c>
    </row>
    <row r="26" spans="1:2" x14ac:dyDescent="0.2">
      <c r="A26" s="2">
        <v>40051</v>
      </c>
      <c r="B26">
        <v>3.11395</v>
      </c>
    </row>
    <row r="27" spans="1:2" x14ac:dyDescent="0.2">
      <c r="A27" s="2">
        <v>40069</v>
      </c>
      <c r="B27">
        <v>4.2273430000000003</v>
      </c>
    </row>
    <row r="28" spans="1:2" x14ac:dyDescent="0.2">
      <c r="A28" s="2">
        <v>40070</v>
      </c>
      <c r="B28">
        <v>1.6336055999999999</v>
      </c>
    </row>
    <row r="29" spans="1:2" x14ac:dyDescent="0.2">
      <c r="A29" s="2">
        <v>40083</v>
      </c>
      <c r="B29">
        <v>1.50779</v>
      </c>
    </row>
    <row r="30" spans="1:2" x14ac:dyDescent="0.2">
      <c r="A30" s="2">
        <v>40093</v>
      </c>
      <c r="B30">
        <v>16.8578613</v>
      </c>
    </row>
    <row r="31" spans="1:2" x14ac:dyDescent="0.2">
      <c r="A31" s="2">
        <v>40112</v>
      </c>
      <c r="B31">
        <v>3.4998024999999999</v>
      </c>
    </row>
    <row r="32" spans="1:2" x14ac:dyDescent="0.2">
      <c r="A32" s="2">
        <v>40131</v>
      </c>
      <c r="B32">
        <v>2.6586051999999998</v>
      </c>
    </row>
    <row r="33" spans="1:2" x14ac:dyDescent="0.2">
      <c r="A33" s="2">
        <v>40288</v>
      </c>
      <c r="B33">
        <v>2.8137241</v>
      </c>
    </row>
    <row r="34" spans="1:2" x14ac:dyDescent="0.2">
      <c r="A34" s="2">
        <v>40288</v>
      </c>
      <c r="B34">
        <v>0.93403800000000003</v>
      </c>
    </row>
    <row r="35" spans="1:2" x14ac:dyDescent="0.2">
      <c r="A35" s="2">
        <v>40303</v>
      </c>
      <c r="B35">
        <v>3.4573590000000003</v>
      </c>
    </row>
    <row r="36" spans="1:2" x14ac:dyDescent="0.2">
      <c r="A36" s="2">
        <v>40316</v>
      </c>
      <c r="B36">
        <v>0.93461919999999998</v>
      </c>
    </row>
    <row r="37" spans="1:2" x14ac:dyDescent="0.2">
      <c r="A37" s="2">
        <v>40318</v>
      </c>
      <c r="B37">
        <v>2.8742200000000002</v>
      </c>
    </row>
    <row r="38" spans="1:2" x14ac:dyDescent="0.2">
      <c r="A38" s="2">
        <v>40331</v>
      </c>
      <c r="B38">
        <v>2.4513799999999999</v>
      </c>
    </row>
    <row r="39" spans="1:2" x14ac:dyDescent="0.2">
      <c r="A39" s="2">
        <v>40342</v>
      </c>
      <c r="B39">
        <v>1.09144</v>
      </c>
    </row>
    <row r="40" spans="1:2" x14ac:dyDescent="0.2">
      <c r="A40" s="2">
        <v>40344</v>
      </c>
      <c r="B40">
        <v>5.4283375999999999</v>
      </c>
    </row>
    <row r="41" spans="1:2" x14ac:dyDescent="0.2">
      <c r="A41" s="2">
        <v>40344</v>
      </c>
      <c r="B41">
        <v>1.5810299999999999</v>
      </c>
    </row>
    <row r="42" spans="1:2" x14ac:dyDescent="0.2">
      <c r="A42" s="2">
        <v>40350</v>
      </c>
      <c r="B42">
        <v>1.93381</v>
      </c>
    </row>
    <row r="43" spans="1:2" x14ac:dyDescent="0.2">
      <c r="A43" s="2">
        <v>40365</v>
      </c>
      <c r="B43">
        <v>1.5331671</v>
      </c>
    </row>
    <row r="44" spans="1:2" x14ac:dyDescent="0.2">
      <c r="A44" s="2">
        <v>40374</v>
      </c>
      <c r="B44">
        <v>1.91709</v>
      </c>
    </row>
    <row r="45" spans="1:2" x14ac:dyDescent="0.2">
      <c r="A45" s="2">
        <v>40375</v>
      </c>
      <c r="B45">
        <v>1.16126</v>
      </c>
    </row>
    <row r="46" spans="1:2" x14ac:dyDescent="0.2">
      <c r="A46" s="2">
        <v>40386</v>
      </c>
      <c r="B46">
        <v>2.9844200000000001</v>
      </c>
    </row>
    <row r="47" spans="1:2" x14ac:dyDescent="0.2">
      <c r="A47" s="2">
        <v>40395</v>
      </c>
      <c r="B47">
        <v>2.089229</v>
      </c>
    </row>
    <row r="48" spans="1:2" x14ac:dyDescent="0.2">
      <c r="A48" s="2">
        <v>40407</v>
      </c>
      <c r="B48">
        <v>1.4890045000000001</v>
      </c>
    </row>
    <row r="49" spans="1:2" x14ac:dyDescent="0.2">
      <c r="A49" s="2">
        <v>40420</v>
      </c>
      <c r="B49">
        <v>1.3109299999999999</v>
      </c>
    </row>
    <row r="50" spans="1:2" x14ac:dyDescent="0.2">
      <c r="A50" s="2">
        <v>40421</v>
      </c>
      <c r="B50">
        <v>2.0271129000000001</v>
      </c>
    </row>
    <row r="51" spans="1:2" x14ac:dyDescent="0.2">
      <c r="A51" s="2">
        <v>40435</v>
      </c>
      <c r="B51">
        <v>0.83521000000000001</v>
      </c>
    </row>
    <row r="52" spans="1:2" x14ac:dyDescent="0.2">
      <c r="A52" s="2">
        <v>40447</v>
      </c>
      <c r="B52">
        <v>1.3894880000000001</v>
      </c>
    </row>
    <row r="53" spans="1:2" x14ac:dyDescent="0.2">
      <c r="A53" s="2">
        <v>40464</v>
      </c>
      <c r="B53">
        <v>2.6623615099999998</v>
      </c>
    </row>
    <row r="54" spans="1:2" x14ac:dyDescent="0.2">
      <c r="A54" s="2">
        <v>40480</v>
      </c>
      <c r="B54">
        <v>15.3123363</v>
      </c>
    </row>
    <row r="55" spans="1:2" x14ac:dyDescent="0.2">
      <c r="A55" s="2">
        <v>40480</v>
      </c>
      <c r="B55">
        <v>2.16164866</v>
      </c>
    </row>
    <row r="56" spans="1:2" x14ac:dyDescent="0.2">
      <c r="A56" s="2">
        <v>40501</v>
      </c>
      <c r="B56">
        <v>2.4586028999999998</v>
      </c>
    </row>
    <row r="57" spans="1:2" x14ac:dyDescent="0.2">
      <c r="A57" s="2">
        <v>40666</v>
      </c>
      <c r="B57">
        <v>1.7269878000000001</v>
      </c>
    </row>
    <row r="58" spans="1:2" x14ac:dyDescent="0.2">
      <c r="A58" s="2">
        <v>40681</v>
      </c>
      <c r="B58">
        <v>1.6539096999999998</v>
      </c>
    </row>
    <row r="59" spans="1:2" x14ac:dyDescent="0.2">
      <c r="A59" s="2">
        <v>40695</v>
      </c>
      <c r="B59">
        <v>1.4715100000000001</v>
      </c>
    </row>
    <row r="60" spans="1:2" x14ac:dyDescent="0.2">
      <c r="A60" s="2">
        <v>40707</v>
      </c>
      <c r="B60">
        <v>2.8144719</v>
      </c>
    </row>
    <row r="61" spans="1:2" x14ac:dyDescent="0.2">
      <c r="A61" s="2">
        <v>40722</v>
      </c>
      <c r="B61">
        <v>2.4020377000000002</v>
      </c>
    </row>
    <row r="62" spans="1:2" x14ac:dyDescent="0.2">
      <c r="A62" s="2">
        <v>40736</v>
      </c>
      <c r="B62">
        <v>2.1004200000000002</v>
      </c>
    </row>
    <row r="63" spans="1:2" x14ac:dyDescent="0.2">
      <c r="A63" s="2">
        <v>40749</v>
      </c>
      <c r="B63">
        <v>4.5052899999999996</v>
      </c>
    </row>
    <row r="64" spans="1:2" x14ac:dyDescent="0.2">
      <c r="A64" s="2">
        <v>40764</v>
      </c>
      <c r="B64">
        <v>2.7416100000000001</v>
      </c>
    </row>
    <row r="65" spans="1:2" x14ac:dyDescent="0.2">
      <c r="A65" s="2">
        <v>40777</v>
      </c>
      <c r="B65">
        <v>6.0676754000000006</v>
      </c>
    </row>
    <row r="66" spans="1:2" x14ac:dyDescent="0.2">
      <c r="A66" s="2">
        <v>40790</v>
      </c>
      <c r="B66">
        <v>2.1982176999999998</v>
      </c>
    </row>
    <row r="67" spans="1:2" x14ac:dyDescent="0.2">
      <c r="A67" s="2">
        <v>40807</v>
      </c>
      <c r="B67">
        <v>2.3164337000000002</v>
      </c>
    </row>
    <row r="68" spans="1:2" x14ac:dyDescent="0.2">
      <c r="A68" s="2">
        <v>40819</v>
      </c>
      <c r="B68">
        <v>2.4634144999999998</v>
      </c>
    </row>
    <row r="69" spans="1:2" x14ac:dyDescent="0.2">
      <c r="A69" s="2">
        <v>40848</v>
      </c>
      <c r="B69">
        <v>1.4517685999999999</v>
      </c>
    </row>
    <row r="70" spans="1:2" x14ac:dyDescent="0.2">
      <c r="A70" s="2">
        <v>40877</v>
      </c>
      <c r="B70">
        <v>3.3462118000000003</v>
      </c>
    </row>
    <row r="71" spans="1:2" x14ac:dyDescent="0.2">
      <c r="A71" s="2">
        <v>40973</v>
      </c>
      <c r="B71">
        <v>3.3744676</v>
      </c>
    </row>
    <row r="72" spans="1:2" x14ac:dyDescent="0.2">
      <c r="A72" s="2">
        <v>41001</v>
      </c>
      <c r="B72">
        <v>2.3924657799999998</v>
      </c>
    </row>
    <row r="73" spans="1:2" x14ac:dyDescent="0.2">
      <c r="A73" s="2">
        <v>41034</v>
      </c>
      <c r="B73">
        <v>4.2062999999999997</v>
      </c>
    </row>
    <row r="74" spans="1:2" x14ac:dyDescent="0.2">
      <c r="A74" s="2">
        <v>41046</v>
      </c>
      <c r="B74">
        <v>2.9566444999999999</v>
      </c>
    </row>
    <row r="75" spans="1:2" x14ac:dyDescent="0.2">
      <c r="A75" s="2">
        <v>41062</v>
      </c>
      <c r="B75">
        <v>2.3928099999999999</v>
      </c>
    </row>
    <row r="76" spans="1:2" x14ac:dyDescent="0.2">
      <c r="A76" s="2">
        <v>41068</v>
      </c>
      <c r="B76">
        <v>2.9203899999999998</v>
      </c>
    </row>
    <row r="77" spans="1:2" x14ac:dyDescent="0.2">
      <c r="A77" s="2">
        <v>41075</v>
      </c>
      <c r="B77">
        <v>4.8464195999999999</v>
      </c>
    </row>
    <row r="78" spans="1:2" x14ac:dyDescent="0.2">
      <c r="A78" s="2">
        <v>41082</v>
      </c>
      <c r="B78">
        <v>5.0463091000000002</v>
      </c>
    </row>
    <row r="79" spans="1:2" x14ac:dyDescent="0.2">
      <c r="A79" s="2">
        <v>41089</v>
      </c>
      <c r="B79">
        <v>6.4695799999999997</v>
      </c>
    </row>
    <row r="80" spans="1:2" x14ac:dyDescent="0.2">
      <c r="A80" s="2">
        <v>41096</v>
      </c>
      <c r="B80">
        <v>4.9321099999999998</v>
      </c>
    </row>
    <row r="81" spans="1:2" x14ac:dyDescent="0.2">
      <c r="A81" s="2">
        <v>41103</v>
      </c>
      <c r="B81">
        <v>5.5201034</v>
      </c>
    </row>
    <row r="82" spans="1:2" x14ac:dyDescent="0.2">
      <c r="A82" s="2">
        <v>41107</v>
      </c>
      <c r="B82">
        <v>2.9891999999999999</v>
      </c>
    </row>
    <row r="83" spans="1:2" x14ac:dyDescent="0.2">
      <c r="A83" s="2">
        <v>41110</v>
      </c>
      <c r="B83">
        <v>8.1635399999999994</v>
      </c>
    </row>
    <row r="84" spans="1:2" x14ac:dyDescent="0.2">
      <c r="A84" s="2">
        <v>41124</v>
      </c>
      <c r="B84">
        <v>5.4240899999999996</v>
      </c>
    </row>
    <row r="85" spans="1:2" x14ac:dyDescent="0.2">
      <c r="A85" s="2">
        <v>41138</v>
      </c>
      <c r="B85">
        <v>3.57159</v>
      </c>
    </row>
    <row r="86" spans="1:2" x14ac:dyDescent="0.2">
      <c r="A86" s="2">
        <v>41145</v>
      </c>
      <c r="B86">
        <v>2.4145831600000003</v>
      </c>
    </row>
    <row r="87" spans="1:2" x14ac:dyDescent="0.2">
      <c r="A87" s="2">
        <v>41152</v>
      </c>
      <c r="B87">
        <v>3.7026944999999998</v>
      </c>
    </row>
    <row r="88" spans="1:2" x14ac:dyDescent="0.2">
      <c r="A88" s="2">
        <v>41159</v>
      </c>
      <c r="B88">
        <v>3.7387700000000001</v>
      </c>
    </row>
    <row r="89" spans="1:2" x14ac:dyDescent="0.2">
      <c r="A89" s="2">
        <v>41165</v>
      </c>
      <c r="B89">
        <v>1.9468585</v>
      </c>
    </row>
    <row r="90" spans="1:2" x14ac:dyDescent="0.2">
      <c r="A90" s="2">
        <v>41173</v>
      </c>
      <c r="B90">
        <v>3.16615</v>
      </c>
    </row>
    <row r="91" spans="1:2" x14ac:dyDescent="0.2">
      <c r="A91" s="2">
        <v>41179</v>
      </c>
      <c r="B91">
        <v>2.00318</v>
      </c>
    </row>
    <row r="92" spans="1:2" x14ac:dyDescent="0.2">
      <c r="A92" s="2">
        <v>41190</v>
      </c>
      <c r="B92">
        <v>1.52735</v>
      </c>
    </row>
    <row r="93" spans="1:2" x14ac:dyDescent="0.2">
      <c r="A93" s="2">
        <v>41194</v>
      </c>
      <c r="B93">
        <v>1.6398435</v>
      </c>
    </row>
    <row r="94" spans="1:2" x14ac:dyDescent="0.2">
      <c r="A94" s="2">
        <v>41204</v>
      </c>
      <c r="B94">
        <v>1.75003</v>
      </c>
    </row>
    <row r="95" spans="1:2" x14ac:dyDescent="0.2">
      <c r="A95" s="2">
        <v>41208</v>
      </c>
      <c r="B95">
        <v>4.5272144999999995</v>
      </c>
    </row>
    <row r="96" spans="1:2" x14ac:dyDescent="0.2">
      <c r="A96" s="2">
        <v>41218</v>
      </c>
      <c r="B96">
        <v>2.99261</v>
      </c>
    </row>
    <row r="97" spans="1:2" x14ac:dyDescent="0.2">
      <c r="A97" s="2">
        <v>41222</v>
      </c>
      <c r="B97">
        <v>2.1506158000000002</v>
      </c>
    </row>
    <row r="98" spans="1:2" x14ac:dyDescent="0.2">
      <c r="A98" s="2">
        <v>41229</v>
      </c>
      <c r="B98">
        <v>3.0126200000000001</v>
      </c>
    </row>
  </sheetData>
  <sortState ref="A2:B197">
    <sortCondition ref="A8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194"/>
  <sheetViews>
    <sheetView topLeftCell="F1" zoomScale="125" zoomScaleNormal="68" zoomScalePageLayoutView="68" workbookViewId="0">
      <selection activeCell="D2" sqref="D2"/>
    </sheetView>
  </sheetViews>
  <sheetFormatPr baseColWidth="10" defaultRowHeight="16" x14ac:dyDescent="0.2"/>
  <cols>
    <col min="1" max="1" width="84.1640625" bestFit="1" customWidth="1"/>
    <col min="2" max="2" width="9.1640625" bestFit="1" customWidth="1"/>
    <col min="3" max="3" width="13" bestFit="1" customWidth="1"/>
    <col min="4" max="4" width="37.83203125" bestFit="1" customWidth="1"/>
    <col min="5" max="5" width="41" bestFit="1" customWidth="1"/>
    <col min="6" max="6" width="37.1640625" bestFit="1" customWidth="1"/>
    <col min="7" max="7" width="40.33203125" bestFit="1" customWidth="1"/>
    <col min="8" max="8" width="37.5" bestFit="1" customWidth="1"/>
    <col min="9" max="9" width="40.6640625" bestFit="1" customWidth="1"/>
    <col min="10" max="10" width="37.5" bestFit="1" customWidth="1"/>
    <col min="11" max="11" width="40.83203125" bestFit="1" customWidth="1"/>
    <col min="12" max="12" width="37.1640625" bestFit="1" customWidth="1"/>
    <col min="13" max="13" width="40.5" bestFit="1" customWidth="1"/>
    <col min="14" max="14" width="38" bestFit="1" customWidth="1"/>
    <col min="15" max="15" width="41.1640625" bestFit="1" customWidth="1"/>
    <col min="16" max="16" width="37.1640625" bestFit="1" customWidth="1"/>
    <col min="17" max="17" width="40.5" bestFit="1" customWidth="1"/>
    <col min="18" max="18" width="37.1640625" bestFit="1" customWidth="1"/>
    <col min="19" max="19" width="40.5" bestFit="1" customWidth="1"/>
    <col min="20" max="20" width="37.33203125" bestFit="1" customWidth="1"/>
    <col min="21" max="21" width="40.6640625" bestFit="1" customWidth="1"/>
    <col min="22" max="22" width="37.33203125" bestFit="1" customWidth="1"/>
    <col min="23" max="23" width="40.5" bestFit="1" customWidth="1"/>
    <col min="24" max="24" width="37.1640625" bestFit="1" customWidth="1"/>
    <col min="25" max="25" width="40.5" bestFit="1" customWidth="1"/>
    <col min="26" max="26" width="37.6640625" bestFit="1" customWidth="1"/>
    <col min="27" max="27" width="40.83203125" bestFit="1" customWidth="1"/>
    <col min="28" max="28" width="37.33203125" bestFit="1" customWidth="1"/>
    <col min="29" max="29" width="40.6640625" bestFit="1" customWidth="1"/>
    <col min="30" max="30" width="37.1640625" bestFit="1" customWidth="1"/>
    <col min="31" max="31" width="40.33203125" bestFit="1" customWidth="1"/>
    <col min="32" max="32" width="37.33203125" bestFit="1" customWidth="1"/>
    <col min="33" max="33" width="40.6640625" bestFit="1" customWidth="1"/>
    <col min="34" max="34" width="37.1640625" bestFit="1" customWidth="1"/>
    <col min="35" max="35" width="40.33203125" bestFit="1" customWidth="1"/>
    <col min="36" max="36" width="37.1640625" bestFit="1" customWidth="1"/>
    <col min="37" max="37" width="40.33203125" bestFit="1" customWidth="1"/>
    <col min="38" max="38" width="37.33203125" bestFit="1" customWidth="1"/>
    <col min="39" max="39" width="40.5" bestFit="1" customWidth="1"/>
    <col min="40" max="40" width="37.33203125" bestFit="1" customWidth="1"/>
    <col min="41" max="41" width="40.5" bestFit="1" customWidth="1"/>
    <col min="42" max="42" width="37.33203125" bestFit="1" customWidth="1"/>
    <col min="43" max="43" width="40.5" bestFit="1" customWidth="1"/>
    <col min="44" max="44" width="37" bestFit="1" customWidth="1"/>
    <col min="45" max="45" width="40.33203125" bestFit="1" customWidth="1"/>
    <col min="46" max="46" width="37.33203125" bestFit="1" customWidth="1"/>
    <col min="47" max="47" width="40.6640625" bestFit="1" customWidth="1"/>
    <col min="48" max="48" width="36.83203125" bestFit="1" customWidth="1"/>
    <col min="49" max="49" width="40.1640625" bestFit="1" customWidth="1"/>
    <col min="50" max="50" width="36.83203125" bestFit="1" customWidth="1"/>
    <col min="51" max="51" width="39.83203125" bestFit="1" customWidth="1"/>
    <col min="52" max="52" width="37.6640625" bestFit="1" customWidth="1"/>
    <col min="53" max="53" width="41" bestFit="1" customWidth="1"/>
    <col min="54" max="54" width="37.6640625" bestFit="1" customWidth="1"/>
    <col min="55" max="55" width="40.83203125" bestFit="1" customWidth="1"/>
    <col min="56" max="56" width="37.1640625" bestFit="1" customWidth="1"/>
    <col min="57" max="57" width="40.5" bestFit="1" customWidth="1"/>
    <col min="58" max="58" width="37.1640625" bestFit="1" customWidth="1"/>
    <col min="59" max="59" width="40.33203125" bestFit="1" customWidth="1"/>
    <col min="60" max="60" width="37.1640625" bestFit="1" customWidth="1"/>
    <col min="61" max="61" width="40.33203125" bestFit="1" customWidth="1"/>
    <col min="62" max="62" width="37.33203125" bestFit="1" customWidth="1"/>
    <col min="63" max="63" width="40.5" bestFit="1" customWidth="1"/>
    <col min="64" max="64" width="37.33203125" bestFit="1" customWidth="1"/>
    <col min="65" max="65" width="40.5" bestFit="1" customWidth="1"/>
    <col min="66" max="66" width="37.33203125" bestFit="1" customWidth="1"/>
    <col min="67" max="67" width="40.5" bestFit="1" customWidth="1"/>
    <col min="68" max="68" width="37.33203125" bestFit="1" customWidth="1"/>
    <col min="69" max="69" width="40.6640625" bestFit="1" customWidth="1"/>
    <col min="70" max="70" width="37" bestFit="1" customWidth="1"/>
    <col min="71" max="71" width="40.33203125" bestFit="1" customWidth="1"/>
    <col min="72" max="72" width="37" bestFit="1" customWidth="1"/>
    <col min="73" max="73" width="40.1640625" bestFit="1" customWidth="1"/>
    <col min="74" max="74" width="37" bestFit="1" customWidth="1"/>
    <col min="75" max="75" width="40.33203125" bestFit="1" customWidth="1"/>
    <col min="76" max="76" width="37.33203125" bestFit="1" customWidth="1"/>
    <col min="77" max="77" width="40.5" bestFit="1" customWidth="1"/>
    <col min="78" max="78" width="37.83203125" bestFit="1" customWidth="1"/>
    <col min="79" max="79" width="41" bestFit="1" customWidth="1"/>
    <col min="80" max="80" width="37.1640625" bestFit="1" customWidth="1"/>
    <col min="81" max="81" width="40.33203125" bestFit="1" customWidth="1"/>
    <col min="82" max="82" width="37" bestFit="1" customWidth="1"/>
    <col min="83" max="83" width="40.33203125" bestFit="1" customWidth="1"/>
    <col min="84" max="84" width="37" bestFit="1" customWidth="1"/>
    <col min="85" max="85" width="40.1640625" bestFit="1" customWidth="1"/>
    <col min="86" max="86" width="37.1640625" bestFit="1" customWidth="1"/>
    <col min="87" max="87" width="40.33203125" bestFit="1" customWidth="1"/>
    <col min="88" max="88" width="37" bestFit="1" customWidth="1"/>
    <col min="89" max="89" width="40.33203125" bestFit="1" customWidth="1"/>
    <col min="90" max="90" width="37" bestFit="1" customWidth="1"/>
    <col min="91" max="91" width="40.33203125" bestFit="1" customWidth="1"/>
    <col min="92" max="92" width="37.1640625" bestFit="1" customWidth="1"/>
    <col min="93" max="93" width="40.5" bestFit="1" customWidth="1"/>
    <col min="94" max="94" width="37.1640625" bestFit="1" customWidth="1"/>
    <col min="95" max="95" width="40.5" bestFit="1" customWidth="1"/>
    <col min="96" max="96" width="37.33203125" bestFit="1" customWidth="1"/>
    <col min="97" max="97" width="40.5" bestFit="1" customWidth="1"/>
    <col min="98" max="98" width="37.33203125" bestFit="1" customWidth="1"/>
    <col min="99" max="99" width="40.5" bestFit="1" customWidth="1"/>
    <col min="100" max="100" width="37" bestFit="1" customWidth="1"/>
    <col min="101" max="101" width="40.33203125" bestFit="1" customWidth="1"/>
    <col min="102" max="102" width="37" bestFit="1" customWidth="1"/>
    <col min="103" max="103" width="40.1640625" bestFit="1" customWidth="1"/>
    <col min="104" max="104" width="37" bestFit="1" customWidth="1"/>
    <col min="105" max="105" width="40.1640625" bestFit="1" customWidth="1"/>
    <col min="106" max="106" width="37.33203125" bestFit="1" customWidth="1"/>
    <col min="107" max="107" width="40.5" bestFit="1" customWidth="1"/>
    <col min="108" max="108" width="37.6640625" bestFit="1" customWidth="1"/>
    <col min="109" max="109" width="41" bestFit="1" customWidth="1"/>
    <col min="110" max="110" width="37" bestFit="1" customWidth="1"/>
    <col min="111" max="111" width="40.33203125" bestFit="1" customWidth="1"/>
    <col min="112" max="112" width="37" bestFit="1" customWidth="1"/>
    <col min="113" max="113" width="40.1640625" bestFit="1" customWidth="1"/>
    <col min="114" max="114" width="37" bestFit="1" customWidth="1"/>
    <col min="115" max="115" width="40.1640625" bestFit="1" customWidth="1"/>
    <col min="116" max="116" width="37.1640625" bestFit="1" customWidth="1"/>
    <col min="117" max="117" width="40.33203125" bestFit="1" customWidth="1"/>
    <col min="118" max="118" width="37" bestFit="1" customWidth="1"/>
    <col min="119" max="119" width="40.33203125" bestFit="1" customWidth="1"/>
    <col min="120" max="120" width="37" bestFit="1" customWidth="1"/>
    <col min="121" max="121" width="40.33203125" bestFit="1" customWidth="1"/>
    <col min="122" max="122" width="37.1640625" bestFit="1" customWidth="1"/>
    <col min="123" max="123" width="40.5" bestFit="1" customWidth="1"/>
    <col min="124" max="124" width="37.1640625" bestFit="1" customWidth="1"/>
    <col min="125" max="125" width="40.5" bestFit="1" customWidth="1"/>
    <col min="126" max="126" width="37.1640625" bestFit="1" customWidth="1"/>
    <col min="127" max="127" width="40.5" bestFit="1" customWidth="1"/>
    <col min="128" max="128" width="37.33203125" bestFit="1" customWidth="1"/>
    <col min="129" max="129" width="40.5" bestFit="1" customWidth="1"/>
    <col min="130" max="130" width="37" bestFit="1" customWidth="1"/>
    <col min="131" max="131" width="40.1640625" bestFit="1" customWidth="1"/>
    <col min="132" max="132" width="36.83203125" bestFit="1" customWidth="1"/>
    <col min="133" max="133" width="40.1640625" bestFit="1" customWidth="1"/>
    <col min="134" max="134" width="37" bestFit="1" customWidth="1"/>
    <col min="135" max="135" width="40.1640625" bestFit="1" customWidth="1"/>
    <col min="136" max="136" width="37.1640625" bestFit="1" customWidth="1"/>
    <col min="137" max="137" width="40.5" bestFit="1" customWidth="1"/>
    <col min="138" max="138" width="37.6640625" bestFit="1" customWidth="1"/>
    <col min="139" max="139" width="40.83203125" bestFit="1" customWidth="1"/>
    <col min="140" max="140" width="37" bestFit="1" customWidth="1"/>
    <col min="141" max="141" width="40.1640625" bestFit="1" customWidth="1"/>
    <col min="142" max="142" width="37" bestFit="1" customWidth="1"/>
    <col min="143" max="143" width="40.1640625" bestFit="1" customWidth="1"/>
    <col min="144" max="144" width="36.83203125" bestFit="1" customWidth="1"/>
    <col min="145" max="145" width="40.1640625" bestFit="1" customWidth="1"/>
    <col min="146" max="146" width="37.6640625" bestFit="1" customWidth="1"/>
    <col min="147" max="147" width="40.83203125" bestFit="1" customWidth="1"/>
    <col min="148" max="148" width="37.5" bestFit="1" customWidth="1"/>
    <col min="149" max="149" width="40.83203125" bestFit="1" customWidth="1"/>
    <col min="150" max="150" width="37.5" bestFit="1" customWidth="1"/>
    <col min="151" max="151" width="40.6640625" bestFit="1" customWidth="1"/>
    <col min="152" max="152" width="37.6640625" bestFit="1" customWidth="1"/>
    <col min="153" max="153" width="41" bestFit="1" customWidth="1"/>
    <col min="154" max="154" width="37.6640625" bestFit="1" customWidth="1"/>
    <col min="155" max="155" width="40.83203125" bestFit="1" customWidth="1"/>
    <col min="156" max="156" width="37.6640625" bestFit="1" customWidth="1"/>
    <col min="157" max="157" width="41" bestFit="1" customWidth="1"/>
    <col min="158" max="158" width="37.6640625" bestFit="1" customWidth="1"/>
    <col min="159" max="159" width="41" bestFit="1" customWidth="1"/>
    <col min="160" max="160" width="37.5" bestFit="1" customWidth="1"/>
    <col min="161" max="161" width="40.6640625" bestFit="1" customWidth="1"/>
    <col min="162" max="162" width="37.33203125" bestFit="1" customWidth="1"/>
    <col min="163" max="163" width="40.6640625" bestFit="1" customWidth="1"/>
    <col min="164" max="164" width="37.5" bestFit="1" customWidth="1"/>
    <col min="165" max="165" width="40.6640625" bestFit="1" customWidth="1"/>
    <col min="166" max="166" width="37.6640625" bestFit="1" customWidth="1"/>
    <col min="167" max="167" width="41" bestFit="1" customWidth="1"/>
    <col min="168" max="168" width="38.33203125" bestFit="1" customWidth="1"/>
    <col min="169" max="169" width="41.33203125" bestFit="1" customWidth="1"/>
    <col min="170" max="170" width="37.5" bestFit="1" customWidth="1"/>
    <col min="171" max="171" width="40.6640625" bestFit="1" customWidth="1"/>
    <col min="172" max="172" width="37.5" bestFit="1" customWidth="1"/>
    <col min="173" max="173" width="40.6640625" bestFit="1" customWidth="1"/>
    <col min="174" max="174" width="37.33203125" bestFit="1" customWidth="1"/>
    <col min="175" max="175" width="40.6640625" bestFit="1" customWidth="1"/>
    <col min="176" max="176" width="37.5" bestFit="1" customWidth="1"/>
    <col min="177" max="177" width="40.83203125" bestFit="1" customWidth="1"/>
    <col min="178" max="178" width="37.5" bestFit="1" customWidth="1"/>
    <col min="179" max="179" width="40.6640625" bestFit="1" customWidth="1"/>
    <col min="180" max="180" width="37.5" bestFit="1" customWidth="1"/>
    <col min="181" max="181" width="40.6640625" bestFit="1" customWidth="1"/>
    <col min="182" max="182" width="37.6640625" bestFit="1" customWidth="1"/>
    <col min="183" max="183" width="40.83203125" bestFit="1" customWidth="1"/>
    <col min="184" max="184" width="37.6640625" bestFit="1" customWidth="1"/>
    <col min="185" max="185" width="40.83203125" bestFit="1" customWidth="1"/>
    <col min="186" max="186" width="37.6640625" bestFit="1" customWidth="1"/>
    <col min="187" max="187" width="40.83203125" bestFit="1" customWidth="1"/>
    <col min="188" max="188" width="37.6640625" bestFit="1" customWidth="1"/>
    <col min="189" max="189" width="41" bestFit="1" customWidth="1"/>
    <col min="190" max="190" width="37.33203125" bestFit="1" customWidth="1"/>
    <col min="191" max="191" width="40.6640625" bestFit="1" customWidth="1"/>
    <col min="192" max="192" width="37.33203125" bestFit="1" customWidth="1"/>
    <col min="193" max="193" width="40.5" bestFit="1" customWidth="1"/>
    <col min="194" max="194" width="37.33203125" bestFit="1" customWidth="1"/>
    <col min="195" max="195" width="40.6640625" bestFit="1" customWidth="1"/>
    <col min="196" max="196" width="37.6640625" bestFit="1" customWidth="1"/>
    <col min="197" max="197" width="40.83203125" bestFit="1" customWidth="1"/>
    <col min="202" max="202" width="9.5" bestFit="1" customWidth="1"/>
    <col min="203" max="203" width="16.5" bestFit="1" customWidth="1"/>
    <col min="204" max="204" width="19.33203125" bestFit="1" customWidth="1"/>
    <col min="205" max="205" width="28.6640625" bestFit="1" customWidth="1"/>
    <col min="206" max="206" width="16.6640625" bestFit="1" customWidth="1"/>
    <col min="207" max="207" width="10.6640625" bestFit="1" customWidth="1"/>
    <col min="208" max="208" width="5.6640625" bestFit="1" customWidth="1"/>
    <col min="209" max="209" width="4.33203125" bestFit="1" customWidth="1"/>
    <col min="210" max="210" width="6.83203125" bestFit="1" customWidth="1"/>
    <col min="211" max="211" width="22.33203125" bestFit="1" customWidth="1"/>
    <col min="212" max="212" width="29" bestFit="1" customWidth="1"/>
    <col min="213" max="213" width="28" bestFit="1" customWidth="1"/>
    <col min="217" max="217" width="9.6640625" bestFit="1" customWidth="1"/>
    <col min="218" max="218" width="16.5" bestFit="1" customWidth="1"/>
  </cols>
  <sheetData>
    <row r="1" spans="1:218" x14ac:dyDescent="0.2">
      <c r="D1" t="s">
        <v>412</v>
      </c>
      <c r="E1" t="e">
        <v>#N/A</v>
      </c>
      <c r="F1" t="s">
        <v>357</v>
      </c>
      <c r="G1" t="e">
        <v>#N/A</v>
      </c>
      <c r="H1" t="s">
        <v>372</v>
      </c>
      <c r="I1" t="e">
        <v>#N/A</v>
      </c>
      <c r="J1" t="s">
        <v>577</v>
      </c>
      <c r="K1" t="e">
        <v>#N/A</v>
      </c>
      <c r="L1" t="s">
        <v>387</v>
      </c>
      <c r="M1" t="e">
        <v>#N/A</v>
      </c>
      <c r="N1" t="s">
        <v>402</v>
      </c>
      <c r="O1" t="e">
        <v>#N/A</v>
      </c>
      <c r="P1" t="s">
        <v>417</v>
      </c>
      <c r="Q1" t="e">
        <v>#N/A</v>
      </c>
      <c r="R1" t="s">
        <v>397</v>
      </c>
      <c r="S1" t="e">
        <v>#N/A</v>
      </c>
      <c r="T1" t="s">
        <v>347</v>
      </c>
      <c r="U1" t="e">
        <v>#N/A</v>
      </c>
      <c r="V1" t="s">
        <v>362</v>
      </c>
      <c r="W1" t="e">
        <v>#N/A</v>
      </c>
      <c r="X1" t="s">
        <v>552</v>
      </c>
      <c r="Y1" t="e">
        <v>#N/A</v>
      </c>
      <c r="Z1" t="s">
        <v>392</v>
      </c>
      <c r="AA1" t="e">
        <v>#N/A</v>
      </c>
      <c r="AB1" t="s">
        <v>507</v>
      </c>
      <c r="AC1" t="e">
        <v>#N/A</v>
      </c>
      <c r="AD1" t="s">
        <v>367</v>
      </c>
      <c r="AE1" t="e">
        <v>#N/A</v>
      </c>
      <c r="AF1" t="s">
        <v>517</v>
      </c>
      <c r="AG1" t="e">
        <v>#N/A</v>
      </c>
      <c r="AH1" t="s">
        <v>407</v>
      </c>
      <c r="AI1" t="e">
        <v>#N/A</v>
      </c>
      <c r="AJ1" t="s">
        <v>377</v>
      </c>
      <c r="AK1" t="e">
        <v>#N/A</v>
      </c>
      <c r="AL1" t="s">
        <v>527</v>
      </c>
      <c r="AM1" t="e">
        <v>#N/A</v>
      </c>
      <c r="AN1" t="s">
        <v>382</v>
      </c>
      <c r="AO1" t="e">
        <v>#N/A</v>
      </c>
      <c r="AP1" t="s">
        <v>422</v>
      </c>
      <c r="AQ1" t="e">
        <v>#N/A</v>
      </c>
      <c r="AR1" t="s">
        <v>352</v>
      </c>
      <c r="AS1" t="e">
        <v>#N/A</v>
      </c>
      <c r="AT1" t="s">
        <v>502</v>
      </c>
      <c r="AU1" t="e">
        <v>#N/A</v>
      </c>
      <c r="AV1" t="s">
        <v>597</v>
      </c>
      <c r="AW1" t="e">
        <v>#N/A</v>
      </c>
      <c r="AX1" t="s">
        <v>532</v>
      </c>
      <c r="AY1" t="e">
        <v>#N/A</v>
      </c>
      <c r="AZ1" t="s">
        <v>547</v>
      </c>
      <c r="BA1" t="e">
        <v>#N/A</v>
      </c>
      <c r="BB1" t="s">
        <v>617</v>
      </c>
      <c r="BC1" t="e">
        <v>#N/A</v>
      </c>
      <c r="BD1" t="s">
        <v>622</v>
      </c>
      <c r="BE1" t="e">
        <v>#N/A</v>
      </c>
      <c r="BF1" t="s">
        <v>557</v>
      </c>
      <c r="BG1" t="e">
        <v>#N/A</v>
      </c>
      <c r="BH1" t="s">
        <v>737</v>
      </c>
      <c r="BI1" t="e">
        <v>#N/A</v>
      </c>
      <c r="BJ1" t="s">
        <v>787</v>
      </c>
      <c r="BK1" t="e">
        <v>#N/A</v>
      </c>
      <c r="BL1" t="s">
        <v>687</v>
      </c>
      <c r="BM1" t="e">
        <v>#N/A</v>
      </c>
      <c r="BN1" t="s">
        <v>727</v>
      </c>
      <c r="BO1" t="e">
        <v>#N/A</v>
      </c>
      <c r="BP1" t="s">
        <v>692</v>
      </c>
      <c r="BQ1" t="e">
        <v>#N/A</v>
      </c>
      <c r="BR1" t="s">
        <v>722</v>
      </c>
      <c r="BS1" t="e">
        <v>#N/A</v>
      </c>
      <c r="BT1" t="s">
        <v>437</v>
      </c>
      <c r="BU1" t="e">
        <v>#N/A</v>
      </c>
      <c r="BV1" t="s">
        <v>697</v>
      </c>
      <c r="BW1" t="e">
        <v>#N/A</v>
      </c>
      <c r="BX1" t="s">
        <v>717</v>
      </c>
      <c r="BY1" t="e">
        <v>#N/A</v>
      </c>
      <c r="BZ1" t="s">
        <v>432</v>
      </c>
      <c r="CA1" t="e">
        <v>#N/A</v>
      </c>
      <c r="CB1" t="s">
        <v>792</v>
      </c>
      <c r="CC1" t="e">
        <v>#N/A</v>
      </c>
      <c r="CD1" t="s">
        <v>427</v>
      </c>
      <c r="CE1" t="e">
        <v>#N/A</v>
      </c>
      <c r="CF1" t="s">
        <v>797</v>
      </c>
      <c r="CG1" t="e">
        <v>#N/A</v>
      </c>
      <c r="CH1" t="s">
        <v>627</v>
      </c>
      <c r="CI1" t="e">
        <v>#N/A</v>
      </c>
      <c r="CJ1" t="s">
        <v>632</v>
      </c>
      <c r="CK1" t="e">
        <v>#N/A</v>
      </c>
      <c r="CL1" t="s">
        <v>542</v>
      </c>
      <c r="CM1" t="e">
        <v>#N/A</v>
      </c>
      <c r="CN1" t="s">
        <v>637</v>
      </c>
      <c r="CO1" t="e">
        <v>#N/A</v>
      </c>
      <c r="CP1" t="s">
        <v>567</v>
      </c>
      <c r="CQ1" t="e">
        <v>#N/A</v>
      </c>
      <c r="CR1" t="s">
        <v>572</v>
      </c>
      <c r="CS1" t="e">
        <v>#N/A</v>
      </c>
      <c r="CT1" t="s">
        <v>702</v>
      </c>
      <c r="CU1" t="e">
        <v>#N/A</v>
      </c>
      <c r="CV1" t="s">
        <v>642</v>
      </c>
      <c r="CW1" t="e">
        <v>#N/A</v>
      </c>
      <c r="CX1" t="s">
        <v>582</v>
      </c>
      <c r="CY1" t="e">
        <v>#N/A</v>
      </c>
      <c r="CZ1" t="s">
        <v>807</v>
      </c>
      <c r="DA1" t="e">
        <v>#N/A</v>
      </c>
      <c r="DB1" t="s">
        <v>747</v>
      </c>
      <c r="DC1" t="e">
        <v>#N/A</v>
      </c>
      <c r="DD1" t="s">
        <v>707</v>
      </c>
      <c r="DE1" t="e">
        <v>#N/A</v>
      </c>
      <c r="DF1" t="s">
        <v>802</v>
      </c>
      <c r="DG1" t="e">
        <v>#N/A</v>
      </c>
      <c r="DH1" t="s">
        <v>732</v>
      </c>
      <c r="DI1" t="e">
        <v>#N/A</v>
      </c>
      <c r="DJ1" t="s">
        <v>742</v>
      </c>
      <c r="DK1" t="e">
        <v>#N/A</v>
      </c>
      <c r="DL1" t="s">
        <v>712</v>
      </c>
      <c r="DM1" t="e">
        <v>#N/A</v>
      </c>
      <c r="DN1" t="s">
        <v>457</v>
      </c>
      <c r="DO1" t="e">
        <v>#N/A</v>
      </c>
      <c r="DP1" t="s">
        <v>452</v>
      </c>
      <c r="DQ1" t="e">
        <v>#N/A</v>
      </c>
      <c r="DR1" t="s">
        <v>447</v>
      </c>
      <c r="DS1" t="e">
        <v>#N/A</v>
      </c>
      <c r="DT1" t="s">
        <v>442</v>
      </c>
      <c r="DU1" t="e">
        <v>#N/A</v>
      </c>
      <c r="DV1" t="s">
        <v>812</v>
      </c>
      <c r="DW1" t="e">
        <v>#N/A</v>
      </c>
      <c r="DX1" t="s">
        <v>647</v>
      </c>
      <c r="DY1" t="e">
        <v>#N/A</v>
      </c>
      <c r="DZ1" t="s">
        <v>562</v>
      </c>
      <c r="EA1" t="e">
        <v>#N/A</v>
      </c>
      <c r="EB1" t="s">
        <v>587</v>
      </c>
      <c r="EC1" t="e">
        <v>#N/A</v>
      </c>
      <c r="ED1" t="s">
        <v>657</v>
      </c>
      <c r="EE1" t="e">
        <v>#N/A</v>
      </c>
      <c r="EF1" t="s">
        <v>757</v>
      </c>
      <c r="EG1" t="e">
        <v>#N/A</v>
      </c>
      <c r="EH1" t="s">
        <v>662</v>
      </c>
      <c r="EI1" t="e">
        <v>#N/A</v>
      </c>
      <c r="EJ1" t="s">
        <v>652</v>
      </c>
      <c r="EK1" t="e">
        <v>#N/A</v>
      </c>
      <c r="EL1" t="s">
        <v>762</v>
      </c>
      <c r="EM1" t="e">
        <v>#N/A</v>
      </c>
      <c r="EN1" t="s">
        <v>532</v>
      </c>
      <c r="EO1" t="e">
        <v>#N/A</v>
      </c>
      <c r="EP1" t="s">
        <v>462</v>
      </c>
      <c r="EQ1" t="e">
        <v>#N/A</v>
      </c>
      <c r="ER1" t="s">
        <v>752</v>
      </c>
      <c r="ES1" t="e">
        <v>#N/A</v>
      </c>
      <c r="ET1" t="s">
        <v>467</v>
      </c>
      <c r="EU1" t="e">
        <v>#N/A</v>
      </c>
      <c r="EV1" t="s">
        <v>537</v>
      </c>
      <c r="EW1" t="e">
        <v>#N/A</v>
      </c>
      <c r="EX1" t="s">
        <v>472</v>
      </c>
      <c r="EY1" t="e">
        <v>#N/A</v>
      </c>
      <c r="EZ1" t="s">
        <v>597</v>
      </c>
      <c r="FA1" t="e">
        <v>#N/A</v>
      </c>
      <c r="FB1" t="s">
        <v>592</v>
      </c>
      <c r="FC1" t="e">
        <v>#N/A</v>
      </c>
      <c r="FD1" t="s">
        <v>522</v>
      </c>
      <c r="FE1" t="e">
        <v>#N/A</v>
      </c>
      <c r="FF1" t="s">
        <v>607</v>
      </c>
      <c r="FG1" t="e">
        <v>#N/A</v>
      </c>
      <c r="FH1" t="s">
        <v>667</v>
      </c>
      <c r="FI1" t="e">
        <v>#N/A</v>
      </c>
      <c r="FJ1" t="s">
        <v>602</v>
      </c>
      <c r="FK1" t="e">
        <v>#N/A</v>
      </c>
      <c r="FL1" t="s">
        <v>777</v>
      </c>
      <c r="FM1" t="e">
        <v>#N/A</v>
      </c>
      <c r="FN1" t="s">
        <v>677</v>
      </c>
      <c r="FO1" t="e">
        <v>#N/A</v>
      </c>
      <c r="FP1" t="s">
        <v>782</v>
      </c>
      <c r="FQ1" t="e">
        <v>#N/A</v>
      </c>
      <c r="FR1" t="s">
        <v>672</v>
      </c>
      <c r="FS1" t="e">
        <v>#N/A</v>
      </c>
      <c r="FT1" t="s">
        <v>502</v>
      </c>
      <c r="FU1" t="e">
        <v>#N/A</v>
      </c>
      <c r="FV1" t="s">
        <v>482</v>
      </c>
      <c r="FW1" t="e">
        <v>#N/A</v>
      </c>
      <c r="FX1" t="s">
        <v>497</v>
      </c>
      <c r="FY1" t="e">
        <v>#N/A</v>
      </c>
      <c r="FZ1" t="s">
        <v>767</v>
      </c>
      <c r="GA1" t="e">
        <v>#N/A</v>
      </c>
      <c r="GB1" t="s">
        <v>512</v>
      </c>
      <c r="GC1" t="e">
        <v>#N/A</v>
      </c>
      <c r="GD1" t="s">
        <v>772</v>
      </c>
      <c r="GE1" t="e">
        <v>#N/A</v>
      </c>
      <c r="GF1" t="s">
        <v>487</v>
      </c>
      <c r="GG1" t="e">
        <v>#N/A</v>
      </c>
      <c r="GH1" t="s">
        <v>682</v>
      </c>
      <c r="GI1" t="e">
        <v>#N/A</v>
      </c>
      <c r="GJ1" t="s">
        <v>612</v>
      </c>
      <c r="GK1" t="e">
        <v>#N/A</v>
      </c>
      <c r="GL1" t="s">
        <v>477</v>
      </c>
      <c r="GM1" t="e">
        <v>#N/A</v>
      </c>
      <c r="GN1" t="s">
        <v>492</v>
      </c>
      <c r="GO1" t="e">
        <v>#N/A</v>
      </c>
      <c r="GT1" t="s">
        <v>334</v>
      </c>
      <c r="GU1" t="s">
        <v>335</v>
      </c>
      <c r="GV1" t="s">
        <v>336</v>
      </c>
      <c r="GW1" t="s">
        <v>337</v>
      </c>
      <c r="GX1" t="s">
        <v>338</v>
      </c>
      <c r="GY1" t="s">
        <v>339</v>
      </c>
      <c r="GZ1" t="s">
        <v>340</v>
      </c>
      <c r="HA1" t="s">
        <v>341</v>
      </c>
      <c r="HB1" t="s">
        <v>342</v>
      </c>
      <c r="HC1" t="s">
        <v>343</v>
      </c>
      <c r="HD1" t="s">
        <v>344</v>
      </c>
      <c r="HE1" t="s">
        <v>345</v>
      </c>
      <c r="HI1" t="s">
        <v>411</v>
      </c>
      <c r="HJ1" t="str">
        <f>VLOOKUP(HI1,GT:GU,2,FALSE)</f>
        <v>MEDH25SEP2008</v>
      </c>
    </row>
    <row r="2" spans="1:2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T2" t="s">
        <v>346</v>
      </c>
      <c r="GU2" t="s">
        <v>347</v>
      </c>
      <c r="GV2" t="s">
        <v>348</v>
      </c>
      <c r="GW2">
        <v>3300001260</v>
      </c>
      <c r="GX2" t="s">
        <v>348</v>
      </c>
      <c r="GY2" s="1">
        <v>39625</v>
      </c>
      <c r="GZ2">
        <v>2008</v>
      </c>
      <c r="HA2">
        <v>26</v>
      </c>
      <c r="HB2">
        <v>6</v>
      </c>
      <c r="HC2">
        <v>3300020575</v>
      </c>
      <c r="HD2" t="s">
        <v>349</v>
      </c>
      <c r="HE2" t="s">
        <v>350</v>
      </c>
      <c r="HI2" t="s">
        <v>826</v>
      </c>
      <c r="HJ2" t="e">
        <f t="shared" ref="HJ2:HJ65" si="0">VLOOKUP(HI2,GT:GU,2,FALSE)</f>
        <v>#N/A</v>
      </c>
    </row>
    <row r="3" spans="1:218" x14ac:dyDescent="0.2">
      <c r="A3" t="s">
        <v>197</v>
      </c>
      <c r="B3">
        <v>55432</v>
      </c>
      <c r="C3">
        <v>0.187475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6.6567800000000002E-3</v>
      </c>
      <c r="AC3">
        <v>8.9504600000000004E-3</v>
      </c>
      <c r="AD3">
        <v>0</v>
      </c>
      <c r="AE3">
        <v>0</v>
      </c>
      <c r="AF3">
        <v>1.1938799999999999E-2</v>
      </c>
      <c r="AG3">
        <v>1.7824699999999999E-2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9.9851699999999998E-3</v>
      </c>
      <c r="AU3">
        <v>1.30124E-2</v>
      </c>
      <c r="AV3">
        <v>0</v>
      </c>
      <c r="AW3">
        <v>0</v>
      </c>
      <c r="AX3">
        <v>1.24815E-2</v>
      </c>
      <c r="AY3">
        <v>1.4365599999999999E-2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3.5273700000000002E-3</v>
      </c>
      <c r="BM3">
        <v>3.5155999999999998E-3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1.7293200000000002E-2</v>
      </c>
      <c r="BU3">
        <v>2.7386199999999999E-2</v>
      </c>
      <c r="BV3">
        <v>0</v>
      </c>
      <c r="BW3">
        <v>0</v>
      </c>
      <c r="BX3">
        <v>0</v>
      </c>
      <c r="BY3">
        <v>0</v>
      </c>
      <c r="BZ3">
        <v>3.2867800000000003E-2</v>
      </c>
      <c r="CA3">
        <v>9.1054999999999997E-2</v>
      </c>
      <c r="CB3">
        <v>0</v>
      </c>
      <c r="CC3">
        <v>0</v>
      </c>
      <c r="CD3">
        <v>4.9654499999999997E-2</v>
      </c>
      <c r="CE3">
        <v>0.20264199999999999</v>
      </c>
      <c r="CF3">
        <v>2.7133600000000002E-3</v>
      </c>
      <c r="CG3">
        <v>2.7050500000000001E-3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1.75464E-2</v>
      </c>
      <c r="DS3">
        <v>3.7317500000000003E-2</v>
      </c>
      <c r="DT3">
        <v>1.25719E-2</v>
      </c>
      <c r="DU3">
        <v>1.56951E-2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3.1475000000000001E-3</v>
      </c>
      <c r="EW3">
        <v>3.1405999999999999E-3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3.69017E-3</v>
      </c>
      <c r="FU3">
        <v>3.67753E-3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3.4007500000000001E-3</v>
      </c>
      <c r="GG3">
        <v>3.3929199999999998E-3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T3" t="s">
        <v>351</v>
      </c>
      <c r="GU3" t="s">
        <v>352</v>
      </c>
      <c r="GV3" t="s">
        <v>353</v>
      </c>
      <c r="GW3">
        <v>3300001259</v>
      </c>
      <c r="GX3" t="s">
        <v>353</v>
      </c>
      <c r="GY3" s="1">
        <v>39638</v>
      </c>
      <c r="GZ3">
        <v>2008</v>
      </c>
      <c r="HA3">
        <v>9</v>
      </c>
      <c r="HB3">
        <v>7</v>
      </c>
      <c r="HC3">
        <v>3300020481</v>
      </c>
      <c r="HD3" t="s">
        <v>354</v>
      </c>
      <c r="HE3" t="s">
        <v>355</v>
      </c>
      <c r="HI3" t="s">
        <v>356</v>
      </c>
      <c r="HJ3" t="str">
        <f t="shared" si="0"/>
        <v>MEDH18JUL2008</v>
      </c>
    </row>
    <row r="4" spans="1:218" x14ac:dyDescent="0.2">
      <c r="A4" t="s">
        <v>198</v>
      </c>
      <c r="B4">
        <v>53285</v>
      </c>
      <c r="C4">
        <v>0.18556500000000001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2.6912599999999998E-2</v>
      </c>
      <c r="U4">
        <v>2.6419700000000001E-2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2.9735600000000001E-3</v>
      </c>
      <c r="AK4">
        <v>2.9700099999999999E-3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2.5783400000000001E-3</v>
      </c>
      <c r="AU4">
        <v>2.5655999999999999E-3</v>
      </c>
      <c r="AV4">
        <v>4.7238200000000001E-3</v>
      </c>
      <c r="AW4">
        <v>4.6966000000000004E-3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3.5758000000000001E-3</v>
      </c>
      <c r="BM4">
        <v>3.56376E-3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9.7863900000000007E-3</v>
      </c>
      <c r="CA4">
        <v>9.6919899999999993E-3</v>
      </c>
      <c r="CB4">
        <v>0</v>
      </c>
      <c r="CC4">
        <v>0</v>
      </c>
      <c r="CD4">
        <v>2.6329200000000001E-2</v>
      </c>
      <c r="CE4">
        <v>2.5649100000000001E-2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5.646E-3</v>
      </c>
      <c r="DS4">
        <v>5.6133900000000002E-3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1.1292E-2</v>
      </c>
      <c r="FG4">
        <v>1.11594E-2</v>
      </c>
      <c r="FH4">
        <v>5.38252E-3</v>
      </c>
      <c r="FI4">
        <v>5.3548399999999996E-3</v>
      </c>
      <c r="FJ4">
        <v>0</v>
      </c>
      <c r="FK4">
        <v>0</v>
      </c>
      <c r="FL4">
        <v>0</v>
      </c>
      <c r="FM4">
        <v>0</v>
      </c>
      <c r="FN4">
        <v>1.7672E-2</v>
      </c>
      <c r="FO4">
        <v>2.56977E-2</v>
      </c>
      <c r="FP4">
        <v>0</v>
      </c>
      <c r="FQ4">
        <v>0</v>
      </c>
      <c r="FR4">
        <v>1.1292E-2</v>
      </c>
      <c r="FS4">
        <v>1.1799199999999999E-2</v>
      </c>
      <c r="FT4">
        <v>0</v>
      </c>
      <c r="FU4">
        <v>0</v>
      </c>
      <c r="FV4">
        <v>0</v>
      </c>
      <c r="FW4">
        <v>0</v>
      </c>
      <c r="FX4">
        <v>3.63226E-3</v>
      </c>
      <c r="FY4">
        <v>3.6205E-3</v>
      </c>
      <c r="FZ4">
        <v>0</v>
      </c>
      <c r="GA4">
        <v>0</v>
      </c>
      <c r="GB4">
        <v>0</v>
      </c>
      <c r="GC4">
        <v>0</v>
      </c>
      <c r="GD4">
        <v>3.08648E-3</v>
      </c>
      <c r="GE4">
        <v>3.0807E-3</v>
      </c>
      <c r="GF4">
        <v>0</v>
      </c>
      <c r="GG4">
        <v>0</v>
      </c>
      <c r="GH4">
        <v>2.8004100000000001E-2</v>
      </c>
      <c r="GI4">
        <v>2.8035600000000001E-2</v>
      </c>
      <c r="GJ4">
        <v>4.0463000000000001E-3</v>
      </c>
      <c r="GK4">
        <v>4.0297400000000004E-3</v>
      </c>
      <c r="GL4">
        <v>0</v>
      </c>
      <c r="GM4">
        <v>0</v>
      </c>
      <c r="GN4">
        <v>1.86318E-2</v>
      </c>
      <c r="GO4">
        <v>1.8294000000000001E-2</v>
      </c>
      <c r="GT4" t="s">
        <v>356</v>
      </c>
      <c r="GU4" t="s">
        <v>357</v>
      </c>
      <c r="GV4" t="s">
        <v>358</v>
      </c>
      <c r="GW4">
        <v>3300001248</v>
      </c>
      <c r="GX4" t="s">
        <v>358</v>
      </c>
      <c r="GY4" s="1">
        <v>39647</v>
      </c>
      <c r="GZ4">
        <v>2008</v>
      </c>
      <c r="HA4">
        <v>18</v>
      </c>
      <c r="HB4">
        <v>7</v>
      </c>
      <c r="HC4">
        <v>3300020552</v>
      </c>
      <c r="HD4" t="s">
        <v>359</v>
      </c>
      <c r="HE4" t="s">
        <v>360</v>
      </c>
      <c r="HI4" t="s">
        <v>827</v>
      </c>
      <c r="HJ4" t="e">
        <f t="shared" si="0"/>
        <v>#N/A</v>
      </c>
    </row>
    <row r="5" spans="1:218" x14ac:dyDescent="0.2">
      <c r="A5" t="s">
        <v>199</v>
      </c>
      <c r="B5">
        <v>45625</v>
      </c>
      <c r="C5">
        <v>0.20175899999999999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4.4200100000000003E-3</v>
      </c>
      <c r="Q5">
        <v>4.3966200000000004E-3</v>
      </c>
      <c r="R5">
        <v>0</v>
      </c>
      <c r="S5">
        <v>0</v>
      </c>
      <c r="T5">
        <v>3.3490899999999997E-2</v>
      </c>
      <c r="U5">
        <v>3.2364799999999999E-2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3.82628E-3</v>
      </c>
      <c r="AU5">
        <v>3.8118000000000002E-3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3.2985200000000001E-3</v>
      </c>
      <c r="BG5">
        <v>3.2879599999999999E-3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1.47774E-2</v>
      </c>
      <c r="CA5">
        <v>1.4572399999999999E-2</v>
      </c>
      <c r="CB5">
        <v>0</v>
      </c>
      <c r="CC5">
        <v>0</v>
      </c>
      <c r="CD5">
        <v>2.1990099999999999E-2</v>
      </c>
      <c r="CE5">
        <v>2.88115E-2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3.2985200000000001E-3</v>
      </c>
      <c r="CM5">
        <v>3.29079E-3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3.8702599999999999E-3</v>
      </c>
      <c r="DA5">
        <v>3.8555400000000002E-3</v>
      </c>
      <c r="DB5">
        <v>0</v>
      </c>
      <c r="DC5">
        <v>0</v>
      </c>
      <c r="DD5">
        <v>0</v>
      </c>
      <c r="DE5">
        <v>0</v>
      </c>
      <c r="DF5">
        <v>3.2985200000000001E-3</v>
      </c>
      <c r="DG5">
        <v>3.2880299999999999E-3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6.5970300000000003E-3</v>
      </c>
      <c r="FG5">
        <v>6.5471799999999997E-3</v>
      </c>
      <c r="FH5">
        <v>3.7383199999999998E-3</v>
      </c>
      <c r="FI5">
        <v>3.7246800000000002E-3</v>
      </c>
      <c r="FJ5">
        <v>4.6838899999999996E-3</v>
      </c>
      <c r="FK5">
        <v>4.6598799999999999E-3</v>
      </c>
      <c r="FL5">
        <v>0</v>
      </c>
      <c r="FM5">
        <v>0</v>
      </c>
      <c r="FN5">
        <v>4.8840000000000001E-2</v>
      </c>
      <c r="FO5">
        <v>4.9938700000000003E-2</v>
      </c>
      <c r="FP5">
        <v>0</v>
      </c>
      <c r="FQ5">
        <v>0</v>
      </c>
      <c r="FR5">
        <v>1.4271600000000001E-2</v>
      </c>
      <c r="FS5">
        <v>1.40611E-2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3.2985200000000001E-3</v>
      </c>
      <c r="GA5">
        <v>3.2912499999999999E-3</v>
      </c>
      <c r="GB5">
        <v>0</v>
      </c>
      <c r="GC5">
        <v>0</v>
      </c>
      <c r="GD5">
        <v>0</v>
      </c>
      <c r="GE5">
        <v>0</v>
      </c>
      <c r="GF5">
        <v>4.5959299999999998E-3</v>
      </c>
      <c r="GG5">
        <v>4.5706899999999996E-3</v>
      </c>
      <c r="GH5">
        <v>1.23804E-2</v>
      </c>
      <c r="GI5">
        <v>1.2687199999999999E-2</v>
      </c>
      <c r="GJ5">
        <v>0</v>
      </c>
      <c r="GK5">
        <v>0</v>
      </c>
      <c r="GL5">
        <v>0</v>
      </c>
      <c r="GM5">
        <v>0</v>
      </c>
      <c r="GN5">
        <v>1.1083000000000001E-2</v>
      </c>
      <c r="GO5">
        <v>1.10039E-2</v>
      </c>
      <c r="GT5" t="s">
        <v>361</v>
      </c>
      <c r="GU5" t="s">
        <v>362</v>
      </c>
      <c r="GV5" t="s">
        <v>363</v>
      </c>
      <c r="GW5">
        <v>3300001247</v>
      </c>
      <c r="GX5" t="s">
        <v>363</v>
      </c>
      <c r="GY5" s="1">
        <v>39648</v>
      </c>
      <c r="GZ5">
        <v>2008</v>
      </c>
      <c r="HA5">
        <v>19</v>
      </c>
      <c r="HB5">
        <v>7</v>
      </c>
      <c r="HC5">
        <v>3300020539</v>
      </c>
      <c r="HD5" t="s">
        <v>364</v>
      </c>
      <c r="HE5" t="s">
        <v>365</v>
      </c>
      <c r="HI5" t="s">
        <v>371</v>
      </c>
      <c r="HJ5" t="str">
        <f t="shared" si="0"/>
        <v>MEDH23JUL2008</v>
      </c>
    </row>
    <row r="6" spans="1:218" x14ac:dyDescent="0.2">
      <c r="A6" t="s">
        <v>200</v>
      </c>
      <c r="B6">
        <v>38138</v>
      </c>
      <c r="C6">
        <v>0.210093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3.0509600000000001E-2</v>
      </c>
      <c r="U6">
        <v>2.9596399999999998E-2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6.0282199999999999E-3</v>
      </c>
      <c r="AK6">
        <v>5.9893100000000003E-3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9.0554899999999994E-3</v>
      </c>
      <c r="CA6">
        <v>8.9785999999999998E-3</v>
      </c>
      <c r="CB6">
        <v>0</v>
      </c>
      <c r="CC6">
        <v>0</v>
      </c>
      <c r="CD6">
        <v>2.8693300000000001E-2</v>
      </c>
      <c r="CE6">
        <v>2.7859700000000001E-2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3.8959699999999999E-3</v>
      </c>
      <c r="DK6">
        <v>3.88091E-3</v>
      </c>
      <c r="DL6">
        <v>0</v>
      </c>
      <c r="DM6">
        <v>0</v>
      </c>
      <c r="DN6">
        <v>0</v>
      </c>
      <c r="DO6">
        <v>0</v>
      </c>
      <c r="DP6">
        <v>3.9486199999999999E-3</v>
      </c>
      <c r="DQ6">
        <v>3.9329999999999999E-3</v>
      </c>
      <c r="DR6">
        <v>1.00032E-2</v>
      </c>
      <c r="DS6">
        <v>9.9051499999999997E-3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5.8439499999999997E-3</v>
      </c>
      <c r="EY6">
        <v>5.8066599999999999E-3</v>
      </c>
      <c r="EZ6">
        <v>4.9752599999999996E-3</v>
      </c>
      <c r="FA6">
        <v>4.9558800000000002E-3</v>
      </c>
      <c r="FB6">
        <v>0</v>
      </c>
      <c r="FC6">
        <v>0</v>
      </c>
      <c r="FD6">
        <v>0</v>
      </c>
      <c r="FE6">
        <v>0</v>
      </c>
      <c r="FF6">
        <v>3.9486199999999999E-3</v>
      </c>
      <c r="FG6">
        <v>3.9328000000000002E-3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4.4593000000000001E-2</v>
      </c>
      <c r="FO6">
        <v>5.0498700000000001E-2</v>
      </c>
      <c r="FP6">
        <v>0</v>
      </c>
      <c r="FQ6">
        <v>0</v>
      </c>
      <c r="FR6">
        <v>1.18458E-2</v>
      </c>
      <c r="FS6">
        <v>1.1717099999999999E-2</v>
      </c>
      <c r="FT6">
        <v>0</v>
      </c>
      <c r="FU6">
        <v>0</v>
      </c>
      <c r="FV6">
        <v>0</v>
      </c>
      <c r="FW6">
        <v>0</v>
      </c>
      <c r="FX6">
        <v>7.8972299999999999E-3</v>
      </c>
      <c r="FY6">
        <v>8.4667100000000006E-3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3.8854399999999997E-2</v>
      </c>
      <c r="GI6">
        <v>3.7346400000000002E-2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T6" t="s">
        <v>366</v>
      </c>
      <c r="GU6" t="s">
        <v>367</v>
      </c>
      <c r="GV6" t="s">
        <v>368</v>
      </c>
      <c r="GW6">
        <v>3300001249</v>
      </c>
      <c r="GX6" t="s">
        <v>368</v>
      </c>
      <c r="GY6" s="1">
        <v>39650</v>
      </c>
      <c r="GZ6">
        <v>2008</v>
      </c>
      <c r="HA6">
        <v>21</v>
      </c>
      <c r="HB6">
        <v>7</v>
      </c>
      <c r="HC6">
        <v>3300020498</v>
      </c>
      <c r="HD6" t="s">
        <v>369</v>
      </c>
      <c r="HE6" t="s">
        <v>370</v>
      </c>
      <c r="HI6" t="s">
        <v>828</v>
      </c>
      <c r="HJ6" t="e">
        <f t="shared" si="0"/>
        <v>#N/A</v>
      </c>
    </row>
    <row r="7" spans="1:218" x14ac:dyDescent="0.2">
      <c r="A7" t="s">
        <v>201</v>
      </c>
      <c r="B7">
        <v>35041</v>
      </c>
      <c r="C7">
        <v>0.24688299999999999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6.8699700000000002E-2</v>
      </c>
      <c r="U7">
        <v>8.6449399999999996E-2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1.34132E-2</v>
      </c>
      <c r="AW7">
        <v>1.32362E-2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4.8149999999999998E-3</v>
      </c>
      <c r="BO7">
        <v>4.7951000000000001E-3</v>
      </c>
      <c r="BP7">
        <v>0</v>
      </c>
      <c r="BQ7">
        <v>0</v>
      </c>
      <c r="BR7">
        <v>8.5982100000000002E-3</v>
      </c>
      <c r="BS7">
        <v>8.5136299999999995E-3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4.2991000000000001E-3</v>
      </c>
      <c r="CA7">
        <v>4.2788399999999999E-3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5.6748199999999997E-3</v>
      </c>
      <c r="CI7">
        <v>5.6427100000000004E-3</v>
      </c>
      <c r="CJ7">
        <v>0</v>
      </c>
      <c r="CK7">
        <v>0</v>
      </c>
      <c r="CL7">
        <v>4.2991000000000001E-3</v>
      </c>
      <c r="CM7">
        <v>4.2782999999999996E-3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5.8181200000000004E-3</v>
      </c>
      <c r="DO7">
        <v>5.7843599999999997E-3</v>
      </c>
      <c r="DP7">
        <v>4.7003499999999998E-3</v>
      </c>
      <c r="DQ7">
        <v>4.67651E-3</v>
      </c>
      <c r="DR7">
        <v>0</v>
      </c>
      <c r="DS7">
        <v>0</v>
      </c>
      <c r="DT7">
        <v>0</v>
      </c>
      <c r="DU7">
        <v>0</v>
      </c>
      <c r="DV7">
        <v>4.2991000000000001E-3</v>
      </c>
      <c r="DW7">
        <v>4.2787600000000004E-3</v>
      </c>
      <c r="DX7">
        <v>0</v>
      </c>
      <c r="DY7">
        <v>0</v>
      </c>
      <c r="DZ7">
        <v>0</v>
      </c>
      <c r="EA7">
        <v>0</v>
      </c>
      <c r="EB7">
        <v>4.2991000000000001E-3</v>
      </c>
      <c r="EC7">
        <v>4.2790399999999996E-3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4.2991000000000001E-3</v>
      </c>
      <c r="EY7">
        <v>4.2807000000000001E-3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5.7034800000000004E-3</v>
      </c>
      <c r="FG7">
        <v>5.6706999999999999E-3</v>
      </c>
      <c r="FH7">
        <v>6.1620499999999996E-3</v>
      </c>
      <c r="FI7">
        <v>6.1215799999999997E-3</v>
      </c>
      <c r="FJ7">
        <v>0</v>
      </c>
      <c r="FK7">
        <v>0</v>
      </c>
      <c r="FL7">
        <v>0</v>
      </c>
      <c r="FM7">
        <v>0</v>
      </c>
      <c r="FN7">
        <v>4.9067100000000002E-2</v>
      </c>
      <c r="FO7">
        <v>6.6265000000000004E-2</v>
      </c>
      <c r="FP7">
        <v>0</v>
      </c>
      <c r="FQ7">
        <v>0</v>
      </c>
      <c r="FR7">
        <v>4.2991000000000001E-3</v>
      </c>
      <c r="FS7">
        <v>4.2807000000000001E-3</v>
      </c>
      <c r="FT7">
        <v>0</v>
      </c>
      <c r="FU7">
        <v>0</v>
      </c>
      <c r="FV7">
        <v>0</v>
      </c>
      <c r="FW7">
        <v>0</v>
      </c>
      <c r="FX7">
        <v>1.2094799999999999E-2</v>
      </c>
      <c r="FY7">
        <v>2.40287E-2</v>
      </c>
      <c r="FZ7">
        <v>4.2991000000000001E-3</v>
      </c>
      <c r="GA7">
        <v>4.2806399999999996E-3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2.68837E-2</v>
      </c>
      <c r="GI7">
        <v>2.6163599999999999E-2</v>
      </c>
      <c r="GJ7">
        <v>5.15892E-3</v>
      </c>
      <c r="GK7">
        <v>5.1357800000000004E-3</v>
      </c>
      <c r="GL7">
        <v>0</v>
      </c>
      <c r="GM7">
        <v>0</v>
      </c>
      <c r="GN7">
        <v>0</v>
      </c>
      <c r="GO7">
        <v>0</v>
      </c>
      <c r="GT7" t="s">
        <v>371</v>
      </c>
      <c r="GU7" t="s">
        <v>372</v>
      </c>
      <c r="GV7" t="s">
        <v>373</v>
      </c>
      <c r="GW7">
        <v>3300001246</v>
      </c>
      <c r="GX7" t="s">
        <v>373</v>
      </c>
      <c r="GY7" s="1">
        <v>39652</v>
      </c>
      <c r="GZ7">
        <v>2008</v>
      </c>
      <c r="HA7">
        <v>23</v>
      </c>
      <c r="HB7">
        <v>7</v>
      </c>
      <c r="HC7">
        <v>3300020488</v>
      </c>
      <c r="HD7" t="s">
        <v>374</v>
      </c>
      <c r="HE7" t="s">
        <v>375</v>
      </c>
      <c r="HI7" t="s">
        <v>576</v>
      </c>
      <c r="HJ7" t="str">
        <f t="shared" si="0"/>
        <v>MEDH31AUG2010</v>
      </c>
    </row>
    <row r="8" spans="1:218" x14ac:dyDescent="0.2">
      <c r="A8" t="s">
        <v>202</v>
      </c>
      <c r="B8">
        <v>28262</v>
      </c>
      <c r="C8">
        <v>0.32270900000000002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5.7057499999999997E-2</v>
      </c>
      <c r="U8">
        <v>6.4721299999999996E-2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9.6044400000000005E-3</v>
      </c>
      <c r="AK8">
        <v>9.5120799999999991E-3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7.5412600000000002E-3</v>
      </c>
      <c r="AS8">
        <v>7.4879899999999999E-3</v>
      </c>
      <c r="AT8">
        <v>0</v>
      </c>
      <c r="AU8">
        <v>0</v>
      </c>
      <c r="AV8">
        <v>8.6440000000000006E-3</v>
      </c>
      <c r="AW8">
        <v>8.5710600000000001E-3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6.0294500000000001E-2</v>
      </c>
      <c r="CE8">
        <v>5.6890299999999998E-2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1.06716E-2</v>
      </c>
      <c r="CO8">
        <v>1.05624E-2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6.8298200000000003E-3</v>
      </c>
      <c r="DM8">
        <v>6.7831000000000002E-3</v>
      </c>
      <c r="DN8">
        <v>0</v>
      </c>
      <c r="DO8">
        <v>0</v>
      </c>
      <c r="DP8">
        <v>1.06716E-2</v>
      </c>
      <c r="DQ8">
        <v>1.0771899999999999E-2</v>
      </c>
      <c r="DR8">
        <v>2.0631799999999999E-2</v>
      </c>
      <c r="DS8">
        <v>2.02081E-2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5.0867999999999998E-3</v>
      </c>
      <c r="FG8">
        <v>5.0656199999999998E-3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4.6777199999999998E-2</v>
      </c>
      <c r="FO8">
        <v>5.1213700000000001E-2</v>
      </c>
      <c r="FP8">
        <v>0</v>
      </c>
      <c r="FQ8">
        <v>0</v>
      </c>
      <c r="FR8">
        <v>5.3357999999999999E-3</v>
      </c>
      <c r="FS8">
        <v>5.3084100000000004E-3</v>
      </c>
      <c r="FT8">
        <v>0</v>
      </c>
      <c r="FU8">
        <v>0</v>
      </c>
      <c r="FV8">
        <v>0</v>
      </c>
      <c r="FW8">
        <v>0</v>
      </c>
      <c r="FX8">
        <v>2.13432E-2</v>
      </c>
      <c r="FY8">
        <v>2.0884099999999999E-2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5.2219700000000001E-2</v>
      </c>
      <c r="GI8">
        <v>5.43924E-2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T8" t="s">
        <v>371</v>
      </c>
      <c r="GU8" t="s">
        <v>372</v>
      </c>
      <c r="GV8" t="s">
        <v>373</v>
      </c>
      <c r="GW8">
        <v>3300001287</v>
      </c>
      <c r="GX8" t="s">
        <v>373</v>
      </c>
      <c r="GY8" s="1">
        <v>39652</v>
      </c>
      <c r="GZ8">
        <v>2008</v>
      </c>
      <c r="HA8">
        <v>23</v>
      </c>
      <c r="HB8">
        <v>7</v>
      </c>
      <c r="HC8">
        <v>3300020488</v>
      </c>
      <c r="HD8" t="s">
        <v>374</v>
      </c>
      <c r="HE8" t="s">
        <v>375</v>
      </c>
      <c r="HI8" t="s">
        <v>829</v>
      </c>
      <c r="HJ8" t="e">
        <f t="shared" si="0"/>
        <v>#N/A</v>
      </c>
    </row>
    <row r="9" spans="1:218" x14ac:dyDescent="0.2">
      <c r="A9" t="s">
        <v>203</v>
      </c>
      <c r="B9">
        <v>27248</v>
      </c>
      <c r="C9">
        <v>9.4730200000000001E-2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8.6722299999999995E-3</v>
      </c>
      <c r="AW9">
        <v>8.5974099999999998E-3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1.10709E-2</v>
      </c>
      <c r="BO9">
        <v>1.3236400000000001E-2</v>
      </c>
      <c r="BP9">
        <v>0</v>
      </c>
      <c r="BQ9">
        <v>0</v>
      </c>
      <c r="BR9">
        <v>0</v>
      </c>
      <c r="BS9">
        <v>0</v>
      </c>
      <c r="BT9">
        <v>8.0079699999999997E-3</v>
      </c>
      <c r="BU9">
        <v>7.9433100000000003E-3</v>
      </c>
      <c r="BV9">
        <v>0</v>
      </c>
      <c r="BW9">
        <v>0</v>
      </c>
      <c r="BX9">
        <v>0</v>
      </c>
      <c r="BY9">
        <v>0</v>
      </c>
      <c r="BZ9">
        <v>9.1150599999999995E-3</v>
      </c>
      <c r="CA9">
        <v>9.0273699999999998E-3</v>
      </c>
      <c r="CB9">
        <v>0</v>
      </c>
      <c r="CC9">
        <v>0</v>
      </c>
      <c r="CD9">
        <v>7.7865499999999997E-3</v>
      </c>
      <c r="CE9">
        <v>7.7265800000000003E-3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5.5354599999999999E-3</v>
      </c>
      <c r="FA9">
        <v>5.5049599999999997E-3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2.01122E-2</v>
      </c>
      <c r="FO9">
        <v>1.9710100000000001E-2</v>
      </c>
      <c r="FP9">
        <v>0</v>
      </c>
      <c r="FQ9">
        <v>0</v>
      </c>
      <c r="FR9">
        <v>1.33589E-2</v>
      </c>
      <c r="FS9">
        <v>1.31834E-2</v>
      </c>
      <c r="FT9">
        <v>0</v>
      </c>
      <c r="FU9">
        <v>0</v>
      </c>
      <c r="FV9">
        <v>0</v>
      </c>
      <c r="FW9">
        <v>0</v>
      </c>
      <c r="FX9">
        <v>1.10709E-2</v>
      </c>
      <c r="FY9">
        <v>1.41963E-2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T9" t="s">
        <v>376</v>
      </c>
      <c r="GU9" t="s">
        <v>377</v>
      </c>
      <c r="GV9" t="s">
        <v>378</v>
      </c>
      <c r="GW9">
        <v>3300001254</v>
      </c>
      <c r="GX9" t="s">
        <v>378</v>
      </c>
      <c r="GY9" s="1">
        <v>39659</v>
      </c>
      <c r="GZ9">
        <v>2008</v>
      </c>
      <c r="HA9">
        <v>30</v>
      </c>
      <c r="HB9">
        <v>7</v>
      </c>
      <c r="HC9">
        <v>3300020563</v>
      </c>
      <c r="HD9" t="s">
        <v>379</v>
      </c>
      <c r="HE9" t="s">
        <v>380</v>
      </c>
      <c r="HI9" t="s">
        <v>386</v>
      </c>
      <c r="HJ9" t="str">
        <f t="shared" si="0"/>
        <v>MEDH13AUG2008</v>
      </c>
    </row>
    <row r="10" spans="1:218" x14ac:dyDescent="0.2">
      <c r="A10" t="s">
        <v>204</v>
      </c>
      <c r="B10">
        <v>24751</v>
      </c>
      <c r="C10">
        <v>0.16995199999999999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1.6422099999999999E-2</v>
      </c>
      <c r="U10">
        <v>1.6157999999999999E-2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8.6175399999999999E-3</v>
      </c>
      <c r="AU10">
        <v>8.5445899999999995E-3</v>
      </c>
      <c r="AV10">
        <v>6.1379599999999996E-3</v>
      </c>
      <c r="AW10">
        <v>6.09671E-3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1.4023799999999999E-2</v>
      </c>
      <c r="CA10">
        <v>1.3817100000000001E-2</v>
      </c>
      <c r="CB10">
        <v>0</v>
      </c>
      <c r="CC10">
        <v>0</v>
      </c>
      <c r="CD10">
        <v>6.0973099999999999E-3</v>
      </c>
      <c r="CE10">
        <v>6.0559899999999998E-3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6.0973099999999999E-3</v>
      </c>
      <c r="FG10">
        <v>6.05493E-3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7.1216600000000005E-2</v>
      </c>
      <c r="FO10">
        <v>6.6168199999999996E-2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6.0973099999999999E-3</v>
      </c>
      <c r="FY10">
        <v>6.0568699999999998E-3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3.5242500000000003E-2</v>
      </c>
      <c r="GI10">
        <v>5.3579799999999997E-2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T10" t="s">
        <v>381</v>
      </c>
      <c r="GU10" t="s">
        <v>382</v>
      </c>
      <c r="GV10" t="s">
        <v>383</v>
      </c>
      <c r="GW10">
        <v>3300001243</v>
      </c>
      <c r="GX10" t="s">
        <v>383</v>
      </c>
      <c r="GY10" s="1">
        <v>39665</v>
      </c>
      <c r="GZ10">
        <v>2008</v>
      </c>
      <c r="HA10">
        <v>5</v>
      </c>
      <c r="HB10">
        <v>8</v>
      </c>
      <c r="HC10">
        <v>3300020483</v>
      </c>
      <c r="HD10" t="s">
        <v>384</v>
      </c>
      <c r="HE10" t="s">
        <v>385</v>
      </c>
      <c r="HI10" t="s">
        <v>830</v>
      </c>
      <c r="HJ10" t="e">
        <f t="shared" si="0"/>
        <v>#N/A</v>
      </c>
    </row>
    <row r="11" spans="1:218" x14ac:dyDescent="0.2">
      <c r="A11" t="s">
        <v>205</v>
      </c>
      <c r="B11">
        <v>22541</v>
      </c>
      <c r="C11">
        <v>0.106069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1.3398200000000001E-2</v>
      </c>
      <c r="AK11">
        <v>1.32224E-2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7.3243700000000002E-3</v>
      </c>
      <c r="AW11">
        <v>7.2710800000000001E-3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9.0661400000000003E-3</v>
      </c>
      <c r="BI11">
        <v>8.9797399999999999E-3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1.7685699999999999E-2</v>
      </c>
      <c r="CE11">
        <v>1.7368700000000001E-2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2.48314E-2</v>
      </c>
      <c r="FG11">
        <v>4.90436E-2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2.7064399999999999E-2</v>
      </c>
      <c r="FO11">
        <v>2.8030200000000002E-2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6.6991200000000002E-3</v>
      </c>
      <c r="GI11">
        <v>6.65477E-3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T11" t="s">
        <v>386</v>
      </c>
      <c r="GU11" t="s">
        <v>387</v>
      </c>
      <c r="GV11" t="s">
        <v>388</v>
      </c>
      <c r="GW11">
        <v>3300001250</v>
      </c>
      <c r="GX11" t="s">
        <v>388</v>
      </c>
      <c r="GY11" s="1">
        <v>39673</v>
      </c>
      <c r="GZ11">
        <v>2008</v>
      </c>
      <c r="HA11">
        <v>13</v>
      </c>
      <c r="HB11">
        <v>8</v>
      </c>
      <c r="HC11">
        <v>3300020516</v>
      </c>
      <c r="HD11" t="s">
        <v>389</v>
      </c>
      <c r="HE11" t="s">
        <v>390</v>
      </c>
      <c r="HI11" t="s">
        <v>401</v>
      </c>
      <c r="HJ11" t="str">
        <f t="shared" si="0"/>
        <v>MEDH12SEP2008</v>
      </c>
    </row>
    <row r="12" spans="1:218" x14ac:dyDescent="0.2">
      <c r="A12" t="s">
        <v>206</v>
      </c>
      <c r="B12">
        <v>21421</v>
      </c>
      <c r="C12">
        <v>118.629</v>
      </c>
      <c r="D12">
        <v>0.65098</v>
      </c>
      <c r="E12">
        <v>9.0768299999999993</v>
      </c>
      <c r="F12">
        <v>0.57688899999999999</v>
      </c>
      <c r="G12">
        <v>6.9931900000000002</v>
      </c>
      <c r="H12">
        <v>0.67773000000000005</v>
      </c>
      <c r="I12">
        <v>10.874599999999999</v>
      </c>
      <c r="J12">
        <v>0.82154099999999997</v>
      </c>
      <c r="K12">
        <v>13.432399999999999</v>
      </c>
      <c r="L12">
        <v>0.55667299999999997</v>
      </c>
      <c r="M12">
        <v>6.3437099999999997</v>
      </c>
      <c r="N12">
        <v>0.77443499999999998</v>
      </c>
      <c r="O12">
        <v>14.831</v>
      </c>
      <c r="P12">
        <v>0.761741</v>
      </c>
      <c r="Q12">
        <v>10.7987</v>
      </c>
      <c r="R12">
        <v>0.77302400000000004</v>
      </c>
      <c r="S12">
        <v>11.6675</v>
      </c>
      <c r="T12">
        <v>0.79822300000000002</v>
      </c>
      <c r="U12">
        <v>11.797700000000001</v>
      </c>
      <c r="V12">
        <v>0.46782000000000001</v>
      </c>
      <c r="W12">
        <v>5.5776500000000002</v>
      </c>
      <c r="X12">
        <v>0.480043</v>
      </c>
      <c r="Y12">
        <v>4.0741899999999998</v>
      </c>
      <c r="Z12">
        <v>0.56701599999999996</v>
      </c>
      <c r="AA12">
        <v>6.7332799999999997</v>
      </c>
      <c r="AB12">
        <v>1.42245</v>
      </c>
      <c r="AC12">
        <v>41.588999999999999</v>
      </c>
      <c r="AD12">
        <v>0.49682700000000002</v>
      </c>
      <c r="AE12">
        <v>6.17171</v>
      </c>
      <c r="AF12">
        <v>1.18814</v>
      </c>
      <c r="AG12">
        <v>25.3401</v>
      </c>
      <c r="AH12">
        <v>0.53377799999999997</v>
      </c>
      <c r="AI12">
        <v>6.5713699999999999</v>
      </c>
      <c r="AJ12">
        <v>0.25889699999999999</v>
      </c>
      <c r="AK12">
        <v>2.4594299999999998</v>
      </c>
      <c r="AL12">
        <v>0.45117800000000002</v>
      </c>
      <c r="AM12">
        <v>4.2839400000000003</v>
      </c>
      <c r="AN12">
        <v>0.46293099999999998</v>
      </c>
      <c r="AO12">
        <v>4.6740899999999996</v>
      </c>
      <c r="AP12">
        <v>0.76724199999999998</v>
      </c>
      <c r="AQ12">
        <v>11.618</v>
      </c>
      <c r="AR12">
        <v>0.91547199999999995</v>
      </c>
      <c r="AS12">
        <v>21.9496</v>
      </c>
      <c r="AT12">
        <v>1.15646</v>
      </c>
      <c r="AU12">
        <v>26.598299999999998</v>
      </c>
      <c r="AV12">
        <v>6.2965999999999998</v>
      </c>
      <c r="AW12">
        <v>629.07500000000005</v>
      </c>
      <c r="AX12">
        <v>2.23563</v>
      </c>
      <c r="AY12">
        <v>106.321</v>
      </c>
      <c r="AZ12">
        <v>0.79248700000000005</v>
      </c>
      <c r="BA12">
        <v>11.7845</v>
      </c>
      <c r="BB12">
        <v>0.60829299999999997</v>
      </c>
      <c r="BC12">
        <v>6.3914900000000001</v>
      </c>
      <c r="BD12">
        <v>1.15415</v>
      </c>
      <c r="BE12">
        <v>29.615500000000001</v>
      </c>
      <c r="BF12">
        <v>1.2337</v>
      </c>
      <c r="BG12">
        <v>21.668299999999999</v>
      </c>
      <c r="BH12">
        <v>3.3659400000000002</v>
      </c>
      <c r="BI12">
        <v>183.57400000000001</v>
      </c>
      <c r="BJ12">
        <v>0.67218299999999997</v>
      </c>
      <c r="BK12">
        <v>10.5284</v>
      </c>
      <c r="BL12">
        <v>1.7458499999999999</v>
      </c>
      <c r="BM12">
        <v>72.453999999999994</v>
      </c>
      <c r="BN12">
        <v>2.2592300000000001</v>
      </c>
      <c r="BO12">
        <v>83.506299999999996</v>
      </c>
      <c r="BP12">
        <v>1.2082599999999999</v>
      </c>
      <c r="BQ12">
        <v>33.353900000000003</v>
      </c>
      <c r="BR12">
        <v>2.0388299999999999</v>
      </c>
      <c r="BS12">
        <v>71.232200000000006</v>
      </c>
      <c r="BT12">
        <v>2.1116999999999999</v>
      </c>
      <c r="BU12">
        <v>90.462800000000001</v>
      </c>
      <c r="BV12">
        <v>0.98914000000000002</v>
      </c>
      <c r="BW12">
        <v>18.135999999999999</v>
      </c>
      <c r="BX12">
        <v>2.6743899999999998</v>
      </c>
      <c r="BY12">
        <v>123.89</v>
      </c>
      <c r="BZ12">
        <v>2.4958399999999998</v>
      </c>
      <c r="CA12">
        <v>132.751</v>
      </c>
      <c r="CB12">
        <v>0.72535400000000005</v>
      </c>
      <c r="CC12">
        <v>10.515499999999999</v>
      </c>
      <c r="CD12">
        <v>1.77796</v>
      </c>
      <c r="CE12">
        <v>67.475499999999997</v>
      </c>
      <c r="CF12">
        <v>1.85751</v>
      </c>
      <c r="CG12">
        <v>49.807299999999998</v>
      </c>
      <c r="CH12">
        <v>0.778196</v>
      </c>
      <c r="CI12">
        <v>16.227</v>
      </c>
      <c r="CJ12">
        <v>0.86827100000000002</v>
      </c>
      <c r="CK12">
        <v>19.0715</v>
      </c>
      <c r="CL12">
        <v>0.62371299999999996</v>
      </c>
      <c r="CM12">
        <v>9.7655899999999995</v>
      </c>
      <c r="CN12">
        <v>1.8642799999999999</v>
      </c>
      <c r="CO12">
        <v>58.2849</v>
      </c>
      <c r="CP12">
        <v>0.608622</v>
      </c>
      <c r="CQ12">
        <v>6.2193699999999996</v>
      </c>
      <c r="CR12">
        <v>0.54191199999999995</v>
      </c>
      <c r="CS12">
        <v>5.40327</v>
      </c>
      <c r="CT12">
        <v>1.20723</v>
      </c>
      <c r="CU12">
        <v>23.2028</v>
      </c>
      <c r="CV12">
        <v>1.1333299999999999</v>
      </c>
      <c r="CW12">
        <v>19.992000000000001</v>
      </c>
      <c r="CX12">
        <v>0.34525899999999998</v>
      </c>
      <c r="CY12">
        <v>2.1485699999999999</v>
      </c>
      <c r="CZ12">
        <v>0.88373800000000002</v>
      </c>
      <c r="DA12">
        <v>17.394400000000001</v>
      </c>
      <c r="DB12">
        <v>1.4764200000000001</v>
      </c>
      <c r="DC12">
        <v>49.4572</v>
      </c>
      <c r="DD12">
        <v>1.99238</v>
      </c>
      <c r="DE12">
        <v>65.107100000000003</v>
      </c>
      <c r="DF12">
        <v>1.24414</v>
      </c>
      <c r="DG12">
        <v>26.694900000000001</v>
      </c>
      <c r="DH12">
        <v>1.23567</v>
      </c>
      <c r="DI12">
        <v>27.151900000000001</v>
      </c>
      <c r="DJ12">
        <v>2.23854</v>
      </c>
      <c r="DK12">
        <v>69.164400000000001</v>
      </c>
      <c r="DL12">
        <v>2.0756399999999999</v>
      </c>
      <c r="DM12">
        <v>71.063900000000004</v>
      </c>
      <c r="DN12">
        <v>2.0318700000000001</v>
      </c>
      <c r="DO12">
        <v>83.610399999999998</v>
      </c>
      <c r="DP12">
        <v>1.2115100000000001</v>
      </c>
      <c r="DQ12">
        <v>32.199399999999997</v>
      </c>
      <c r="DR12">
        <v>1.4503299999999999</v>
      </c>
      <c r="DS12">
        <v>41.897199999999998</v>
      </c>
      <c r="DT12">
        <v>1.51417</v>
      </c>
      <c r="DU12">
        <v>51.633099999999999</v>
      </c>
      <c r="DV12">
        <v>1.24536</v>
      </c>
      <c r="DW12">
        <v>24.522600000000001</v>
      </c>
      <c r="DX12">
        <v>2.4874200000000002</v>
      </c>
      <c r="DY12">
        <v>92.780500000000004</v>
      </c>
      <c r="DZ12">
        <v>0.84984199999999999</v>
      </c>
      <c r="EA12">
        <v>12.5406</v>
      </c>
      <c r="EB12">
        <v>0.56523000000000001</v>
      </c>
      <c r="EC12">
        <v>6.0917300000000001</v>
      </c>
      <c r="ED12">
        <v>0.93046899999999999</v>
      </c>
      <c r="EE12">
        <v>16.894300000000001</v>
      </c>
      <c r="EF12">
        <v>1.50482</v>
      </c>
      <c r="EG12">
        <v>48.714599999999997</v>
      </c>
      <c r="EH12">
        <v>1.01142</v>
      </c>
      <c r="EI12">
        <v>18.2986</v>
      </c>
      <c r="EJ12">
        <v>0.89991100000000002</v>
      </c>
      <c r="EK12">
        <v>15.762600000000001</v>
      </c>
      <c r="EL12">
        <v>1.5455300000000001</v>
      </c>
      <c r="EM12">
        <v>46.552900000000001</v>
      </c>
      <c r="EN12">
        <v>0.65530500000000003</v>
      </c>
      <c r="EO12">
        <v>9.16812</v>
      </c>
      <c r="EP12">
        <v>0.92506200000000005</v>
      </c>
      <c r="EQ12">
        <v>16.963100000000001</v>
      </c>
      <c r="ER12">
        <v>0.99473500000000004</v>
      </c>
      <c r="ES12">
        <v>21.504999999999999</v>
      </c>
      <c r="ET12">
        <v>1.28725</v>
      </c>
      <c r="EU12">
        <v>34.637500000000003</v>
      </c>
      <c r="EV12">
        <v>0.79939800000000005</v>
      </c>
      <c r="EW12">
        <v>13.3858</v>
      </c>
      <c r="EX12">
        <v>1.7392700000000001</v>
      </c>
      <c r="EY12">
        <v>41.9</v>
      </c>
      <c r="EZ12">
        <v>0.85068900000000003</v>
      </c>
      <c r="FA12">
        <v>13.496</v>
      </c>
      <c r="FB12">
        <v>1.0966100000000001</v>
      </c>
      <c r="FC12">
        <v>21.7197</v>
      </c>
      <c r="FD12">
        <v>1.01335</v>
      </c>
      <c r="FE12">
        <v>23.219200000000001</v>
      </c>
      <c r="FF12">
        <v>0.60265100000000005</v>
      </c>
      <c r="FG12">
        <v>7.78545</v>
      </c>
      <c r="FH12">
        <v>0.59456500000000001</v>
      </c>
      <c r="FI12">
        <v>6.1813099999999999</v>
      </c>
      <c r="FJ12">
        <v>1.00024</v>
      </c>
      <c r="FK12">
        <v>24.578700000000001</v>
      </c>
      <c r="FL12">
        <v>0.82807600000000003</v>
      </c>
      <c r="FM12">
        <v>13.2523</v>
      </c>
      <c r="FN12">
        <v>1.1640299999999999</v>
      </c>
      <c r="FO12">
        <v>26.775700000000001</v>
      </c>
      <c r="FP12">
        <v>0.63137600000000005</v>
      </c>
      <c r="FQ12">
        <v>8.2090399999999999</v>
      </c>
      <c r="FR12">
        <v>1.31823</v>
      </c>
      <c r="FS12">
        <v>29.577100000000002</v>
      </c>
      <c r="FT12">
        <v>0.38611299999999998</v>
      </c>
      <c r="FU12">
        <v>4.3125600000000004</v>
      </c>
      <c r="FV12">
        <v>0.62329000000000001</v>
      </c>
      <c r="FW12">
        <v>9.3295399999999997</v>
      </c>
      <c r="FX12">
        <v>1.0384100000000001</v>
      </c>
      <c r="FY12">
        <v>24.536200000000001</v>
      </c>
      <c r="FZ12">
        <v>0.81439499999999998</v>
      </c>
      <c r="GA12">
        <v>14.0322</v>
      </c>
      <c r="GB12">
        <v>0.37797900000000001</v>
      </c>
      <c r="GC12">
        <v>3.1277900000000001</v>
      </c>
      <c r="GD12">
        <v>1.3088200000000001</v>
      </c>
      <c r="GE12">
        <v>28.501200000000001</v>
      </c>
      <c r="GF12">
        <v>6.8974700000000002</v>
      </c>
      <c r="GG12">
        <v>748.66800000000001</v>
      </c>
      <c r="GH12">
        <v>0.81317300000000003</v>
      </c>
      <c r="GI12">
        <v>10.6631</v>
      </c>
      <c r="GJ12">
        <v>0.646702</v>
      </c>
      <c r="GK12">
        <v>10.323600000000001</v>
      </c>
      <c r="GL12">
        <v>0.66729300000000003</v>
      </c>
      <c r="GM12">
        <v>9.3932099999999998</v>
      </c>
      <c r="GN12">
        <v>1.3863000000000001</v>
      </c>
      <c r="GO12">
        <v>39.096299999999999</v>
      </c>
      <c r="GT12" t="s">
        <v>391</v>
      </c>
      <c r="GU12" t="s">
        <v>392</v>
      </c>
      <c r="GV12" t="s">
        <v>393</v>
      </c>
      <c r="GW12">
        <v>3300001253</v>
      </c>
      <c r="GX12" t="s">
        <v>393</v>
      </c>
      <c r="GY12" s="1">
        <v>39680</v>
      </c>
      <c r="GZ12">
        <v>2008</v>
      </c>
      <c r="HA12">
        <v>20</v>
      </c>
      <c r="HB12">
        <v>8</v>
      </c>
      <c r="HC12">
        <v>3300020549</v>
      </c>
      <c r="HD12" t="s">
        <v>394</v>
      </c>
      <c r="HE12" t="s">
        <v>395</v>
      </c>
      <c r="HI12" t="s">
        <v>831</v>
      </c>
      <c r="HJ12" t="e">
        <f t="shared" si="0"/>
        <v>#N/A</v>
      </c>
    </row>
    <row r="13" spans="1:218" x14ac:dyDescent="0.2">
      <c r="A13" t="s">
        <v>207</v>
      </c>
      <c r="B13">
        <v>20510</v>
      </c>
      <c r="C13">
        <v>0.28722999999999999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9.6119800000000005E-2</v>
      </c>
      <c r="U13">
        <v>0.108024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7.4165000000000003E-3</v>
      </c>
      <c r="AW13">
        <v>7.3674200000000004E-3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1.4734799999999999E-2</v>
      </c>
      <c r="CE13">
        <v>1.4516599999999999E-2</v>
      </c>
      <c r="CF13">
        <v>7.3673899999999997E-3</v>
      </c>
      <c r="CG13">
        <v>7.3191300000000001E-3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1.2131599999999999E-2</v>
      </c>
      <c r="DC13">
        <v>1.19877E-2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1.2131599999999999E-2</v>
      </c>
      <c r="DQ13">
        <v>1.1988199999999999E-2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1.20334E-2</v>
      </c>
      <c r="FI13">
        <v>1.18876E-2</v>
      </c>
      <c r="FJ13">
        <v>0</v>
      </c>
      <c r="FK13">
        <v>0</v>
      </c>
      <c r="FL13">
        <v>0</v>
      </c>
      <c r="FM13">
        <v>0</v>
      </c>
      <c r="FN13">
        <v>4.7642400000000001E-2</v>
      </c>
      <c r="FO13">
        <v>6.30941E-2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7.7652299999999994E-2</v>
      </c>
      <c r="GI13">
        <v>7.5930399999999995E-2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T13" t="s">
        <v>396</v>
      </c>
      <c r="GU13" t="s">
        <v>397</v>
      </c>
      <c r="GV13" t="s">
        <v>398</v>
      </c>
      <c r="GW13">
        <v>3300001261</v>
      </c>
      <c r="GX13" t="s">
        <v>398</v>
      </c>
      <c r="GY13" s="1">
        <v>39687</v>
      </c>
      <c r="GZ13">
        <v>2008</v>
      </c>
      <c r="HA13">
        <v>27</v>
      </c>
      <c r="HB13">
        <v>8</v>
      </c>
      <c r="HC13">
        <v>3300020485</v>
      </c>
      <c r="HD13" t="s">
        <v>399</v>
      </c>
      <c r="HE13" t="s">
        <v>400</v>
      </c>
      <c r="HI13" t="s">
        <v>416</v>
      </c>
      <c r="HJ13" t="str">
        <f t="shared" si="0"/>
        <v>MEDH8OCT2008</v>
      </c>
    </row>
    <row r="14" spans="1:218" x14ac:dyDescent="0.2">
      <c r="A14" t="s">
        <v>208</v>
      </c>
      <c r="B14">
        <v>18666</v>
      </c>
      <c r="C14">
        <v>0.20279800000000001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4.4285999999999999E-2</v>
      </c>
      <c r="U14">
        <v>9.4175999999999996E-2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1.17196E-2</v>
      </c>
      <c r="AW14">
        <v>1.15829E-2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1.62022E-2</v>
      </c>
      <c r="CA14">
        <v>1.85343E-2</v>
      </c>
      <c r="CB14">
        <v>0</v>
      </c>
      <c r="CC14">
        <v>0</v>
      </c>
      <c r="CD14">
        <v>7.9930899999999996E-3</v>
      </c>
      <c r="CE14">
        <v>7.9268800000000007E-3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8.1011E-3</v>
      </c>
      <c r="DW14">
        <v>8.0349800000000006E-3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9.5592999999999997E-3</v>
      </c>
      <c r="FG14">
        <v>9.4684699999999997E-3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3.0676200000000001E-2</v>
      </c>
      <c r="FO14">
        <v>2.97392E-2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5.8057900000000003E-2</v>
      </c>
      <c r="GI14">
        <v>5.4680199999999998E-2</v>
      </c>
      <c r="GJ14">
        <v>1.62022E-2</v>
      </c>
      <c r="GK14">
        <v>1.5943300000000001E-2</v>
      </c>
      <c r="GL14">
        <v>0</v>
      </c>
      <c r="GM14">
        <v>0</v>
      </c>
      <c r="GN14">
        <v>0</v>
      </c>
      <c r="GO14">
        <v>0</v>
      </c>
      <c r="GT14" t="s">
        <v>401</v>
      </c>
      <c r="GU14" t="s">
        <v>402</v>
      </c>
      <c r="GV14" t="s">
        <v>403</v>
      </c>
      <c r="GW14">
        <v>3300001268</v>
      </c>
      <c r="GX14" t="s">
        <v>403</v>
      </c>
      <c r="GY14" s="1">
        <v>39703</v>
      </c>
      <c r="GZ14">
        <v>2008</v>
      </c>
      <c r="HA14">
        <v>12</v>
      </c>
      <c r="HB14">
        <v>9</v>
      </c>
      <c r="HC14">
        <v>3300020561</v>
      </c>
      <c r="HD14" t="s">
        <v>404</v>
      </c>
      <c r="HE14" t="s">
        <v>405</v>
      </c>
      <c r="HI14" t="s">
        <v>832</v>
      </c>
      <c r="HJ14" t="e">
        <f t="shared" si="0"/>
        <v>#N/A</v>
      </c>
    </row>
    <row r="15" spans="1:218" x14ac:dyDescent="0.2">
      <c r="A15" t="s">
        <v>209</v>
      </c>
      <c r="B15">
        <v>18407</v>
      </c>
      <c r="C15">
        <v>5.9210199999999998E-2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1.6432100000000002E-2</v>
      </c>
      <c r="U15">
        <v>1.6165200000000001E-2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1.2817E-2</v>
      </c>
      <c r="FK15">
        <v>1.2655E-2</v>
      </c>
      <c r="FL15">
        <v>0</v>
      </c>
      <c r="FM15">
        <v>0</v>
      </c>
      <c r="FN15">
        <v>2.9961100000000001E-2</v>
      </c>
      <c r="FO15">
        <v>2.9068799999999999E-2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T15" t="s">
        <v>406</v>
      </c>
      <c r="GU15" t="s">
        <v>407</v>
      </c>
      <c r="GV15" t="s">
        <v>408</v>
      </c>
      <c r="GW15">
        <v>3300001244</v>
      </c>
      <c r="GX15" t="s">
        <v>408</v>
      </c>
      <c r="GY15" s="1">
        <v>39704</v>
      </c>
      <c r="GZ15">
        <v>2008</v>
      </c>
      <c r="HA15">
        <v>13</v>
      </c>
      <c r="HB15">
        <v>9</v>
      </c>
      <c r="HC15">
        <v>3300020544</v>
      </c>
      <c r="HD15" t="s">
        <v>409</v>
      </c>
      <c r="HE15" t="s">
        <v>410</v>
      </c>
      <c r="HI15" t="s">
        <v>396</v>
      </c>
      <c r="HJ15" t="str">
        <f t="shared" si="0"/>
        <v>MEDH27AUG2008</v>
      </c>
    </row>
    <row r="16" spans="1:218" x14ac:dyDescent="0.2">
      <c r="A16" t="s">
        <v>210</v>
      </c>
      <c r="B16">
        <v>18185</v>
      </c>
      <c r="C16">
        <v>0.24757399999999999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0.11644</v>
      </c>
      <c r="U16">
        <v>0.13885700000000001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3.3268600000000002E-2</v>
      </c>
      <c r="CA16">
        <v>3.2158800000000001E-2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8.3171600000000005E-3</v>
      </c>
      <c r="DG16">
        <v>8.2519700000000008E-3</v>
      </c>
      <c r="DH16">
        <v>0</v>
      </c>
      <c r="DI16">
        <v>0</v>
      </c>
      <c r="DJ16">
        <v>0</v>
      </c>
      <c r="DK16">
        <v>0</v>
      </c>
      <c r="DL16">
        <v>8.3171600000000005E-3</v>
      </c>
      <c r="DM16">
        <v>8.2524499999999997E-3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8.3171600000000005E-3</v>
      </c>
      <c r="DW16">
        <v>8.2524299999999998E-3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8.3171600000000005E-3</v>
      </c>
      <c r="FG16">
        <v>8.2486999999999994E-3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5.4615999999999998E-2</v>
      </c>
      <c r="FO16">
        <v>6.8251699999999998E-2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9.9805899999999993E-3</v>
      </c>
      <c r="GI16">
        <v>9.8881300000000002E-3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T16" t="s">
        <v>411</v>
      </c>
      <c r="GU16" t="s">
        <v>412</v>
      </c>
      <c r="GV16" t="s">
        <v>413</v>
      </c>
      <c r="GW16">
        <v>3300001370</v>
      </c>
      <c r="GX16" t="s">
        <v>413</v>
      </c>
      <c r="GY16" s="1">
        <v>39716</v>
      </c>
      <c r="GZ16">
        <v>2008</v>
      </c>
      <c r="HA16">
        <v>25</v>
      </c>
      <c r="HB16">
        <v>9</v>
      </c>
      <c r="HC16">
        <v>3300020490</v>
      </c>
      <c r="HD16" t="s">
        <v>414</v>
      </c>
      <c r="HE16" t="s">
        <v>415</v>
      </c>
      <c r="HI16" t="s">
        <v>833</v>
      </c>
      <c r="HJ16" t="e">
        <f t="shared" si="0"/>
        <v>#N/A</v>
      </c>
    </row>
    <row r="17" spans="1:218" x14ac:dyDescent="0.2">
      <c r="A17" t="s">
        <v>211</v>
      </c>
      <c r="B17">
        <v>18138</v>
      </c>
      <c r="C17">
        <v>0.24621999999999999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2.1403200000000001E-2</v>
      </c>
      <c r="U17">
        <v>2.0945999999999999E-2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1.2397200000000001E-2</v>
      </c>
      <c r="AI17">
        <v>1.2243800000000001E-2</v>
      </c>
      <c r="AJ17">
        <v>0</v>
      </c>
      <c r="AK17">
        <v>0</v>
      </c>
      <c r="AL17">
        <v>0</v>
      </c>
      <c r="AM17">
        <v>0</v>
      </c>
      <c r="AN17">
        <v>1.14521E-2</v>
      </c>
      <c r="AO17">
        <v>1.1321700000000001E-2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7.8941500000000008E-3</v>
      </c>
      <c r="BM17">
        <v>7.8311000000000006E-3</v>
      </c>
      <c r="BN17">
        <v>0</v>
      </c>
      <c r="BO17">
        <v>0</v>
      </c>
      <c r="BP17">
        <v>1.66778E-2</v>
      </c>
      <c r="BQ17">
        <v>1.71766E-2</v>
      </c>
      <c r="BR17">
        <v>0</v>
      </c>
      <c r="BS17">
        <v>0</v>
      </c>
      <c r="BT17">
        <v>1.66778E-2</v>
      </c>
      <c r="BU17">
        <v>1.6400399999999999E-2</v>
      </c>
      <c r="BV17">
        <v>0</v>
      </c>
      <c r="BW17">
        <v>0</v>
      </c>
      <c r="BX17">
        <v>0</v>
      </c>
      <c r="BY17">
        <v>0</v>
      </c>
      <c r="BZ17">
        <v>8.5056699999999999E-3</v>
      </c>
      <c r="CA17">
        <v>8.4349799999999999E-3</v>
      </c>
      <c r="CB17">
        <v>0</v>
      </c>
      <c r="CC17">
        <v>0</v>
      </c>
      <c r="CD17">
        <v>3.6468800000000003E-2</v>
      </c>
      <c r="CE17">
        <v>3.5146400000000001E-2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8.3388899999999998E-3</v>
      </c>
      <c r="FG17">
        <v>8.2698500000000005E-3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3.0075600000000001E-2</v>
      </c>
      <c r="FO17">
        <v>2.9178099999999998E-2</v>
      </c>
      <c r="FP17">
        <v>0</v>
      </c>
      <c r="FQ17">
        <v>0</v>
      </c>
      <c r="FR17">
        <v>8.3388899999999998E-3</v>
      </c>
      <c r="FS17">
        <v>8.2720499999999995E-3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4.1694500000000002E-2</v>
      </c>
      <c r="GI17">
        <v>3.9935900000000003E-2</v>
      </c>
      <c r="GJ17">
        <v>1.66778E-2</v>
      </c>
      <c r="GK17">
        <v>1.6398200000000002E-2</v>
      </c>
      <c r="GL17">
        <v>0</v>
      </c>
      <c r="GM17">
        <v>0</v>
      </c>
      <c r="GN17">
        <v>9.6175199999999992E-3</v>
      </c>
      <c r="GO17">
        <v>9.5249400000000008E-3</v>
      </c>
      <c r="GT17" t="s">
        <v>416</v>
      </c>
      <c r="GU17" t="s">
        <v>417</v>
      </c>
      <c r="GV17" t="s">
        <v>418</v>
      </c>
      <c r="GW17">
        <v>3300001252</v>
      </c>
      <c r="GX17" t="s">
        <v>418</v>
      </c>
      <c r="GY17" s="1">
        <v>39729</v>
      </c>
      <c r="GZ17">
        <v>2008</v>
      </c>
      <c r="HA17">
        <v>8</v>
      </c>
      <c r="HB17">
        <v>10</v>
      </c>
      <c r="HC17">
        <v>3300020489</v>
      </c>
      <c r="HD17" t="s">
        <v>419</v>
      </c>
      <c r="HE17" t="s">
        <v>420</v>
      </c>
      <c r="HI17" t="s">
        <v>346</v>
      </c>
      <c r="HJ17" t="str">
        <f t="shared" si="0"/>
        <v>MEDH26JUN2008</v>
      </c>
    </row>
    <row r="18" spans="1:218" x14ac:dyDescent="0.2">
      <c r="A18" t="s">
        <v>212</v>
      </c>
      <c r="B18">
        <v>16891</v>
      </c>
      <c r="C18">
        <v>0.24675900000000001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1.40971E-2</v>
      </c>
      <c r="Q18">
        <v>1.38989E-2</v>
      </c>
      <c r="R18">
        <v>0</v>
      </c>
      <c r="S18">
        <v>0</v>
      </c>
      <c r="T18">
        <v>3.1180900000000001E-2</v>
      </c>
      <c r="U18">
        <v>4.5264400000000003E-2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8.9600400000000007E-3</v>
      </c>
      <c r="CA18">
        <v>8.8780400000000002E-3</v>
      </c>
      <c r="CB18">
        <v>0</v>
      </c>
      <c r="CC18">
        <v>0</v>
      </c>
      <c r="CD18">
        <v>1.7920100000000001E-2</v>
      </c>
      <c r="CE18">
        <v>1.7604399999999999E-2</v>
      </c>
      <c r="CF18">
        <v>0</v>
      </c>
      <c r="CG18">
        <v>0</v>
      </c>
      <c r="CH18">
        <v>2.7477499999999998E-2</v>
      </c>
      <c r="CI18">
        <v>5.4186600000000001E-2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3.2136699999999997E-2</v>
      </c>
      <c r="DS18">
        <v>3.1109899999999999E-2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2.09068E-2</v>
      </c>
      <c r="FG18">
        <v>4.1374000000000001E-2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4.88023E-2</v>
      </c>
      <c r="FO18">
        <v>4.6422400000000003E-2</v>
      </c>
      <c r="FP18">
        <v>0</v>
      </c>
      <c r="FQ18">
        <v>0</v>
      </c>
      <c r="FR18">
        <v>8.9600400000000007E-3</v>
      </c>
      <c r="FS18">
        <v>8.8777700000000001E-3</v>
      </c>
      <c r="FT18">
        <v>0</v>
      </c>
      <c r="FU18">
        <v>0</v>
      </c>
      <c r="FV18">
        <v>0</v>
      </c>
      <c r="FW18">
        <v>0</v>
      </c>
      <c r="FX18">
        <v>8.9600400000000007E-3</v>
      </c>
      <c r="FY18">
        <v>8.87778E-3</v>
      </c>
      <c r="FZ18">
        <v>0</v>
      </c>
      <c r="GA18">
        <v>0</v>
      </c>
      <c r="GB18">
        <v>1.32011E-2</v>
      </c>
      <c r="GC18">
        <v>1.30213E-2</v>
      </c>
      <c r="GD18">
        <v>0</v>
      </c>
      <c r="GE18">
        <v>0</v>
      </c>
      <c r="GF18">
        <v>0</v>
      </c>
      <c r="GG18">
        <v>0</v>
      </c>
      <c r="GH18">
        <v>1.41569E-2</v>
      </c>
      <c r="GI18">
        <v>1.39557E-2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T18" t="s">
        <v>421</v>
      </c>
      <c r="GU18" t="s">
        <v>422</v>
      </c>
      <c r="GV18" t="s">
        <v>423</v>
      </c>
      <c r="GW18">
        <v>3300001257</v>
      </c>
      <c r="GX18" t="s">
        <v>423</v>
      </c>
      <c r="GY18" s="1">
        <v>39738</v>
      </c>
      <c r="GZ18">
        <v>2008</v>
      </c>
      <c r="HA18">
        <v>17</v>
      </c>
      <c r="HB18">
        <v>10</v>
      </c>
      <c r="HC18">
        <v>3300020536</v>
      </c>
      <c r="HD18" t="s">
        <v>424</v>
      </c>
      <c r="HE18" t="s">
        <v>425</v>
      </c>
      <c r="HI18" t="s">
        <v>834</v>
      </c>
      <c r="HJ18" t="e">
        <f t="shared" si="0"/>
        <v>#N/A</v>
      </c>
    </row>
    <row r="19" spans="1:218" x14ac:dyDescent="0.2">
      <c r="A19" t="s">
        <v>213</v>
      </c>
      <c r="B19">
        <v>16763</v>
      </c>
      <c r="C19">
        <v>0.25564300000000001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4.4001699999999998E-2</v>
      </c>
      <c r="U19">
        <v>4.2081199999999999E-2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2.7267799999999998E-2</v>
      </c>
      <c r="AW19">
        <v>3.0738999999999999E-2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9.0290700000000002E-3</v>
      </c>
      <c r="BM19">
        <v>8.9475200000000005E-3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1.8058100000000001E-2</v>
      </c>
      <c r="BU19">
        <v>1.7735600000000001E-2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5.2187999999999998E-2</v>
      </c>
      <c r="CE19">
        <v>4.9717999999999998E-2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1.23999E-2</v>
      </c>
      <c r="DS19">
        <v>1.2245799999999999E-2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9.0290700000000002E-3</v>
      </c>
      <c r="EQ19">
        <v>8.9459099999999996E-3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1.11961E-2</v>
      </c>
      <c r="FO19">
        <v>1.10691E-2</v>
      </c>
      <c r="FP19">
        <v>0</v>
      </c>
      <c r="FQ19">
        <v>0</v>
      </c>
      <c r="FR19">
        <v>2.3475599999999999E-2</v>
      </c>
      <c r="FS19">
        <v>4.0984300000000001E-2</v>
      </c>
      <c r="FT19">
        <v>0</v>
      </c>
      <c r="FU19">
        <v>0</v>
      </c>
      <c r="FV19">
        <v>0</v>
      </c>
      <c r="FW19">
        <v>0</v>
      </c>
      <c r="FX19">
        <v>1.8058100000000001E-2</v>
      </c>
      <c r="FY19">
        <v>1.77333E-2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1.2881500000000001E-2</v>
      </c>
      <c r="GI19">
        <v>1.2717300000000001E-2</v>
      </c>
      <c r="GJ19">
        <v>0</v>
      </c>
      <c r="GK19">
        <v>0</v>
      </c>
      <c r="GL19">
        <v>0</v>
      </c>
      <c r="GM19">
        <v>0</v>
      </c>
      <c r="GN19">
        <v>1.8058100000000001E-2</v>
      </c>
      <c r="GO19">
        <v>2.6403599999999999E-2</v>
      </c>
      <c r="GT19" t="s">
        <v>426</v>
      </c>
      <c r="GU19" t="s">
        <v>427</v>
      </c>
      <c r="GV19" t="s">
        <v>428</v>
      </c>
      <c r="GW19">
        <v>3300002404</v>
      </c>
      <c r="GX19" t="s">
        <v>428</v>
      </c>
      <c r="GY19" s="1">
        <v>39925</v>
      </c>
      <c r="GZ19">
        <v>2009</v>
      </c>
      <c r="HA19">
        <v>22</v>
      </c>
      <c r="HB19">
        <v>4</v>
      </c>
      <c r="HC19">
        <v>3300020499</v>
      </c>
      <c r="HD19" t="s">
        <v>429</v>
      </c>
      <c r="HE19" t="s">
        <v>430</v>
      </c>
      <c r="HI19" t="s">
        <v>361</v>
      </c>
      <c r="HJ19" t="str">
        <f t="shared" si="0"/>
        <v>MEDH19JUL2008</v>
      </c>
    </row>
    <row r="20" spans="1:218" x14ac:dyDescent="0.2">
      <c r="A20" t="s">
        <v>214</v>
      </c>
      <c r="B20">
        <v>16474</v>
      </c>
      <c r="C20">
        <v>0.213918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4.74761E-2</v>
      </c>
      <c r="U20">
        <v>6.2986399999999998E-2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9.2501800000000002E-3</v>
      </c>
      <c r="AW20">
        <v>9.1664199999999998E-3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1.49473E-2</v>
      </c>
      <c r="CA20">
        <v>1.4725500000000001E-2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1.2864499999999999E-2</v>
      </c>
      <c r="DU20">
        <v>1.27014E-2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9.1889199999999997E-3</v>
      </c>
      <c r="FG20">
        <v>9.1083399999999995E-3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4.9497699999999999E-2</v>
      </c>
      <c r="FO20">
        <v>6.5788700000000006E-2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7.0693500000000006E-2</v>
      </c>
      <c r="GI20">
        <v>6.5705200000000005E-2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T20" t="s">
        <v>431</v>
      </c>
      <c r="GU20" t="s">
        <v>432</v>
      </c>
      <c r="GV20" t="s">
        <v>433</v>
      </c>
      <c r="GW20">
        <v>3300002279</v>
      </c>
      <c r="GX20" t="s">
        <v>433</v>
      </c>
      <c r="GY20" s="1">
        <v>39932</v>
      </c>
      <c r="GZ20">
        <v>2009</v>
      </c>
      <c r="HA20">
        <v>29</v>
      </c>
      <c r="HB20">
        <v>4</v>
      </c>
      <c r="HC20">
        <v>3300020526</v>
      </c>
      <c r="HD20" t="s">
        <v>434</v>
      </c>
      <c r="HE20" t="s">
        <v>435</v>
      </c>
      <c r="HI20" t="s">
        <v>835</v>
      </c>
      <c r="HJ20" t="e">
        <f t="shared" si="0"/>
        <v>#N/A</v>
      </c>
    </row>
    <row r="21" spans="1:218" x14ac:dyDescent="0.2">
      <c r="A21" t="s">
        <v>215</v>
      </c>
      <c r="B21">
        <v>15614</v>
      </c>
      <c r="C21">
        <v>0.25485000000000002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4.4037800000000002E-2</v>
      </c>
      <c r="U21">
        <v>4.2107899999999997E-2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3.1815799999999998E-2</v>
      </c>
      <c r="CE21">
        <v>3.1191699999999999E-2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1.9399900000000001E-2</v>
      </c>
      <c r="DQ21">
        <v>2.3933599999999999E-2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3.14925E-2</v>
      </c>
      <c r="FG21">
        <v>3.06273E-2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1.9011900000000002E-2</v>
      </c>
      <c r="FO21">
        <v>1.8656099999999998E-2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1.9399900000000001E-2</v>
      </c>
      <c r="GC21">
        <v>2.58759E-2</v>
      </c>
      <c r="GD21">
        <v>0</v>
      </c>
      <c r="GE21">
        <v>0</v>
      </c>
      <c r="GF21">
        <v>0</v>
      </c>
      <c r="GG21">
        <v>0</v>
      </c>
      <c r="GH21">
        <v>7.6047600000000007E-2</v>
      </c>
      <c r="GI21">
        <v>0.117604</v>
      </c>
      <c r="GJ21">
        <v>0</v>
      </c>
      <c r="GK21">
        <v>0</v>
      </c>
      <c r="GL21">
        <v>0</v>
      </c>
      <c r="GM21">
        <v>0</v>
      </c>
      <c r="GN21">
        <v>1.36446E-2</v>
      </c>
      <c r="GO21">
        <v>1.34565E-2</v>
      </c>
      <c r="GT21" t="s">
        <v>436</v>
      </c>
      <c r="GU21" t="s">
        <v>437</v>
      </c>
      <c r="GV21" t="s">
        <v>438</v>
      </c>
      <c r="GW21">
        <v>3300002276</v>
      </c>
      <c r="GX21" t="s">
        <v>438</v>
      </c>
      <c r="GY21" s="1">
        <v>39973</v>
      </c>
      <c r="GZ21">
        <v>2009</v>
      </c>
      <c r="HA21">
        <v>9</v>
      </c>
      <c r="HB21">
        <v>6</v>
      </c>
      <c r="HC21">
        <v>3300020510</v>
      </c>
      <c r="HD21" t="s">
        <v>439</v>
      </c>
      <c r="HE21" t="s">
        <v>440</v>
      </c>
      <c r="HI21" t="s">
        <v>551</v>
      </c>
      <c r="HJ21" t="str">
        <f t="shared" si="0"/>
        <v>MEDH16JUL2010</v>
      </c>
    </row>
    <row r="22" spans="1:218" x14ac:dyDescent="0.2">
      <c r="A22" t="s">
        <v>216</v>
      </c>
      <c r="B22">
        <v>15541</v>
      </c>
      <c r="C22">
        <v>0.18491299999999999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5.6786400000000001E-2</v>
      </c>
      <c r="U22">
        <v>5.3565700000000001E-2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1.94919E-2</v>
      </c>
      <c r="CE22">
        <v>1.9103999999999999E-2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1.94919E-2</v>
      </c>
      <c r="EG22">
        <v>1.9106399999999999E-2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9.7459599999999997E-3</v>
      </c>
      <c r="FI22">
        <v>9.6506100000000004E-3</v>
      </c>
      <c r="FJ22">
        <v>0</v>
      </c>
      <c r="FK22">
        <v>0</v>
      </c>
      <c r="FL22">
        <v>0</v>
      </c>
      <c r="FM22">
        <v>0</v>
      </c>
      <c r="FN22">
        <v>9.7459599999999997E-3</v>
      </c>
      <c r="FO22">
        <v>9.65127E-3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1.5203700000000001E-2</v>
      </c>
      <c r="FY22">
        <v>1.4972299999999999E-2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9.7459599999999997E-3</v>
      </c>
      <c r="GI22">
        <v>9.6497100000000006E-3</v>
      </c>
      <c r="GJ22">
        <v>9.7459599999999997E-3</v>
      </c>
      <c r="GK22">
        <v>9.6504999999999994E-3</v>
      </c>
      <c r="GL22">
        <v>0</v>
      </c>
      <c r="GM22">
        <v>0</v>
      </c>
      <c r="GN22">
        <v>3.49555E-2</v>
      </c>
      <c r="GO22">
        <v>3.3734699999999999E-2</v>
      </c>
      <c r="GT22" t="s">
        <v>441</v>
      </c>
      <c r="GU22" t="s">
        <v>442</v>
      </c>
      <c r="GV22" t="s">
        <v>443</v>
      </c>
      <c r="GW22">
        <v>3300002397</v>
      </c>
      <c r="GX22" t="s">
        <v>443</v>
      </c>
      <c r="GY22" s="1">
        <v>39982</v>
      </c>
      <c r="GZ22">
        <v>2009</v>
      </c>
      <c r="HA22">
        <v>18</v>
      </c>
      <c r="HB22">
        <v>6</v>
      </c>
      <c r="HC22">
        <v>3300020502</v>
      </c>
      <c r="HD22" t="s">
        <v>444</v>
      </c>
      <c r="HE22" t="s">
        <v>445</v>
      </c>
      <c r="HI22" t="s">
        <v>836</v>
      </c>
      <c r="HJ22" t="e">
        <f t="shared" si="0"/>
        <v>#N/A</v>
      </c>
    </row>
    <row r="23" spans="1:218" x14ac:dyDescent="0.2">
      <c r="A23" t="s">
        <v>217</v>
      </c>
      <c r="B23">
        <v>15317</v>
      </c>
      <c r="C23">
        <v>0.29735600000000001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1.41096E-2</v>
      </c>
      <c r="U23">
        <v>1.3911E-2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1.8658899999999999E-2</v>
      </c>
      <c r="AK23">
        <v>1.83064E-2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1.97798E-2</v>
      </c>
      <c r="CA23">
        <v>1.9395200000000001E-2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9.8898900000000001E-3</v>
      </c>
      <c r="DA23">
        <v>9.7869700000000007E-3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1.7604000000000002E-2</v>
      </c>
      <c r="DU23">
        <v>1.7291500000000001E-2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9.8898900000000001E-3</v>
      </c>
      <c r="EC23">
        <v>9.7898399999999993E-3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1.5362300000000001E-2</v>
      </c>
      <c r="EU23">
        <v>1.5120700000000001E-2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1.97798E-2</v>
      </c>
      <c r="FG23">
        <v>1.9391700000000001E-2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3.3098200000000001E-2</v>
      </c>
      <c r="FO23">
        <v>3.2008000000000002E-2</v>
      </c>
      <c r="FP23">
        <v>0</v>
      </c>
      <c r="FQ23">
        <v>0</v>
      </c>
      <c r="FR23">
        <v>3.5999200000000002E-2</v>
      </c>
      <c r="FS23">
        <v>3.4694099999999999E-2</v>
      </c>
      <c r="FT23">
        <v>0</v>
      </c>
      <c r="FU23">
        <v>0</v>
      </c>
      <c r="FV23">
        <v>0</v>
      </c>
      <c r="FW23">
        <v>0</v>
      </c>
      <c r="FX23">
        <v>1.52964E-2</v>
      </c>
      <c r="FY23">
        <v>1.5059899999999999E-2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6.0789900000000001E-2</v>
      </c>
      <c r="GI23">
        <v>6.7007700000000003E-2</v>
      </c>
      <c r="GJ23">
        <v>0</v>
      </c>
      <c r="GK23">
        <v>0</v>
      </c>
      <c r="GL23">
        <v>0</v>
      </c>
      <c r="GM23">
        <v>0</v>
      </c>
      <c r="GN23">
        <v>2.7098299999999999E-2</v>
      </c>
      <c r="GO23">
        <v>2.6364100000000001E-2</v>
      </c>
      <c r="GT23" t="s">
        <v>446</v>
      </c>
      <c r="GU23" t="s">
        <v>447</v>
      </c>
      <c r="GV23" t="s">
        <v>448</v>
      </c>
      <c r="GW23">
        <v>3300002401</v>
      </c>
      <c r="GX23" t="s">
        <v>448</v>
      </c>
      <c r="GY23" s="1">
        <v>39990</v>
      </c>
      <c r="GZ23">
        <v>2009</v>
      </c>
      <c r="HA23">
        <v>26</v>
      </c>
      <c r="HB23">
        <v>6</v>
      </c>
      <c r="HC23">
        <v>3300020505</v>
      </c>
      <c r="HD23" t="s">
        <v>449</v>
      </c>
      <c r="HE23" t="s">
        <v>450</v>
      </c>
      <c r="HI23" t="s">
        <v>391</v>
      </c>
      <c r="HJ23" t="str">
        <f t="shared" si="0"/>
        <v>MEDH20AUG2008</v>
      </c>
    </row>
    <row r="24" spans="1:218" x14ac:dyDescent="0.2">
      <c r="A24" t="s">
        <v>218</v>
      </c>
      <c r="B24">
        <v>15208</v>
      </c>
      <c r="C24">
        <v>0.14464099999999999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1.1754499999999999E-2</v>
      </c>
      <c r="Q24">
        <v>1.1616700000000001E-2</v>
      </c>
      <c r="R24">
        <v>0</v>
      </c>
      <c r="S24">
        <v>0</v>
      </c>
      <c r="T24">
        <v>1.5274299999999999E-2</v>
      </c>
      <c r="U24">
        <v>1.5041199999999999E-2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1.1156900000000001E-2</v>
      </c>
      <c r="AW24">
        <v>1.1032999999999999E-2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1.9923E-2</v>
      </c>
      <c r="BU24">
        <v>1.9527300000000001E-2</v>
      </c>
      <c r="BV24">
        <v>0</v>
      </c>
      <c r="BW24">
        <v>0</v>
      </c>
      <c r="BX24">
        <v>0</v>
      </c>
      <c r="BY24">
        <v>0</v>
      </c>
      <c r="BZ24">
        <v>1.0426400000000001E-2</v>
      </c>
      <c r="CA24">
        <v>1.03178E-2</v>
      </c>
      <c r="CB24">
        <v>0</v>
      </c>
      <c r="CC24">
        <v>0</v>
      </c>
      <c r="CD24">
        <v>1.5938399999999998E-2</v>
      </c>
      <c r="CE24">
        <v>1.5685899999999999E-2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9.96148E-3</v>
      </c>
      <c r="DO24">
        <v>9.8683E-3</v>
      </c>
      <c r="DP24">
        <v>1.9059599999999999E-2</v>
      </c>
      <c r="DQ24">
        <v>1.86985E-2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9.96148E-3</v>
      </c>
      <c r="FO24">
        <v>9.8630799999999998E-3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1.12233E-2</v>
      </c>
      <c r="GI24">
        <v>1.1097299999999999E-2</v>
      </c>
      <c r="GJ24">
        <v>0</v>
      </c>
      <c r="GK24">
        <v>0</v>
      </c>
      <c r="GL24">
        <v>0</v>
      </c>
      <c r="GM24">
        <v>0</v>
      </c>
      <c r="GN24">
        <v>9.96148E-3</v>
      </c>
      <c r="GO24">
        <v>9.8703100000000002E-3</v>
      </c>
      <c r="GT24" t="s">
        <v>451</v>
      </c>
      <c r="GU24" t="s">
        <v>452</v>
      </c>
      <c r="GV24" t="s">
        <v>453</v>
      </c>
      <c r="GW24">
        <v>3300002399</v>
      </c>
      <c r="GX24" t="s">
        <v>453</v>
      </c>
      <c r="GY24" s="1">
        <v>40001</v>
      </c>
      <c r="GZ24">
        <v>2009</v>
      </c>
      <c r="HA24">
        <v>7</v>
      </c>
      <c r="HB24">
        <v>7</v>
      </c>
      <c r="HC24">
        <v>3300020543</v>
      </c>
      <c r="HD24" t="s">
        <v>454</v>
      </c>
      <c r="HE24" t="s">
        <v>455</v>
      </c>
      <c r="HI24" t="s">
        <v>837</v>
      </c>
      <c r="HJ24" t="e">
        <f t="shared" si="0"/>
        <v>#N/A</v>
      </c>
    </row>
    <row r="25" spans="1:218" x14ac:dyDescent="0.2">
      <c r="A25" t="s">
        <v>219</v>
      </c>
      <c r="B25">
        <v>14505</v>
      </c>
      <c r="C25">
        <v>0.19874600000000001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1.51863E-2</v>
      </c>
      <c r="U25">
        <v>1.4956000000000001E-2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1.0937000000000001E-2</v>
      </c>
      <c r="AK25">
        <v>1.08188E-2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1.6718899999999998E-2</v>
      </c>
      <c r="AW25">
        <v>1.6436800000000001E-2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1.04493E-2</v>
      </c>
      <c r="BY25">
        <v>1.03401E-2</v>
      </c>
      <c r="BZ25">
        <v>0</v>
      </c>
      <c r="CA25">
        <v>0</v>
      </c>
      <c r="CB25">
        <v>0</v>
      </c>
      <c r="CC25">
        <v>0</v>
      </c>
      <c r="CD25">
        <v>2.57053E-2</v>
      </c>
      <c r="CE25">
        <v>2.5046700000000002E-2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1.04493E-2</v>
      </c>
      <c r="DG25">
        <v>1.0339599999999999E-2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1.85998E-2</v>
      </c>
      <c r="DS25">
        <v>1.82528E-2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1.8112199999999998E-2</v>
      </c>
      <c r="FG25">
        <v>1.77818E-2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4.1797300000000003E-2</v>
      </c>
      <c r="FO25">
        <v>4.0071000000000002E-2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1.0101000000000001E-2</v>
      </c>
      <c r="GI25">
        <v>1.00032E-2</v>
      </c>
      <c r="GJ25">
        <v>0</v>
      </c>
      <c r="GK25">
        <v>0</v>
      </c>
      <c r="GL25">
        <v>0</v>
      </c>
      <c r="GM25">
        <v>0</v>
      </c>
      <c r="GN25">
        <v>2.0689699999999998E-2</v>
      </c>
      <c r="GO25">
        <v>2.0262599999999999E-2</v>
      </c>
      <c r="GT25" t="s">
        <v>456</v>
      </c>
      <c r="GU25" t="s">
        <v>457</v>
      </c>
      <c r="GV25" t="s">
        <v>458</v>
      </c>
      <c r="GW25">
        <v>3300002403</v>
      </c>
      <c r="GX25" t="s">
        <v>458</v>
      </c>
      <c r="GY25" s="1">
        <v>40024</v>
      </c>
      <c r="GZ25">
        <v>2009</v>
      </c>
      <c r="HA25">
        <v>30</v>
      </c>
      <c r="HB25">
        <v>7</v>
      </c>
      <c r="HC25">
        <v>3300020513</v>
      </c>
      <c r="HD25" t="s">
        <v>459</v>
      </c>
      <c r="HE25" t="s">
        <v>460</v>
      </c>
      <c r="HI25" t="s">
        <v>506</v>
      </c>
      <c r="HJ25" t="str">
        <f t="shared" si="0"/>
        <v>MEDH05MAY2010</v>
      </c>
    </row>
    <row r="26" spans="1:218" x14ac:dyDescent="0.2">
      <c r="A26" t="s">
        <v>220</v>
      </c>
      <c r="B26">
        <v>14038</v>
      </c>
      <c r="C26">
        <v>0.25144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1.7281100000000001E-2</v>
      </c>
      <c r="U26">
        <v>1.6989799999999999E-2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1.92972E-2</v>
      </c>
      <c r="CE26">
        <v>1.8921799999999999E-2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1.98733E-2</v>
      </c>
      <c r="DQ26">
        <v>1.94801E-2</v>
      </c>
      <c r="DR26">
        <v>3.0818000000000002E-2</v>
      </c>
      <c r="DS26">
        <v>6.0705799999999997E-2</v>
      </c>
      <c r="DT26">
        <v>1.4400899999999999E-2</v>
      </c>
      <c r="DU26">
        <v>1.41978E-2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3.2402100000000003E-2</v>
      </c>
      <c r="FO26">
        <v>3.2071000000000002E-2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1.08007E-2</v>
      </c>
      <c r="FY26">
        <v>1.06876E-2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3.5066199999999999E-2</v>
      </c>
      <c r="GI26">
        <v>3.3837199999999998E-2</v>
      </c>
      <c r="GJ26">
        <v>5.3283400000000002E-2</v>
      </c>
      <c r="GK26">
        <v>5.3474000000000001E-2</v>
      </c>
      <c r="GL26">
        <v>0</v>
      </c>
      <c r="GM26">
        <v>0</v>
      </c>
      <c r="GN26">
        <v>1.8217199999999999E-2</v>
      </c>
      <c r="GO26">
        <v>1.78882E-2</v>
      </c>
      <c r="GT26" t="s">
        <v>461</v>
      </c>
      <c r="GU26" t="s">
        <v>462</v>
      </c>
      <c r="GV26" t="s">
        <v>463</v>
      </c>
      <c r="GW26">
        <v>3300002398</v>
      </c>
      <c r="GX26" t="s">
        <v>463</v>
      </c>
      <c r="GY26" s="1">
        <v>40035</v>
      </c>
      <c r="GZ26">
        <v>2009</v>
      </c>
      <c r="HA26">
        <v>10</v>
      </c>
      <c r="HB26">
        <v>8</v>
      </c>
      <c r="HC26">
        <v>3300020506</v>
      </c>
      <c r="HD26" t="s">
        <v>464</v>
      </c>
      <c r="HE26" t="s">
        <v>465</v>
      </c>
      <c r="HI26" t="s">
        <v>838</v>
      </c>
      <c r="HJ26" t="e">
        <f t="shared" si="0"/>
        <v>#N/A</v>
      </c>
    </row>
    <row r="27" spans="1:218" x14ac:dyDescent="0.2">
      <c r="A27" t="s">
        <v>221</v>
      </c>
      <c r="B27">
        <v>14010</v>
      </c>
      <c r="C27">
        <v>0.15750400000000001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4.3290000000000002E-2</v>
      </c>
      <c r="AK27">
        <v>8.8143100000000002E-2</v>
      </c>
      <c r="AL27">
        <v>0</v>
      </c>
      <c r="AM27">
        <v>0</v>
      </c>
      <c r="AN27">
        <v>1.47908E-2</v>
      </c>
      <c r="AO27">
        <v>1.45696E-2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1.22655E-2</v>
      </c>
      <c r="CE27">
        <v>1.21177E-2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2.1645000000000001E-2</v>
      </c>
      <c r="DQ27">
        <v>2.1169500000000001E-2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2.1645000000000001E-2</v>
      </c>
      <c r="FG27">
        <v>2.1174999999999999E-2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1.45022E-2</v>
      </c>
      <c r="FS27">
        <v>1.4293200000000001E-2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2.9365100000000002E-2</v>
      </c>
      <c r="GI27">
        <v>2.8506500000000001E-2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T27" t="s">
        <v>466</v>
      </c>
      <c r="GU27" t="s">
        <v>467</v>
      </c>
      <c r="GV27" t="s">
        <v>468</v>
      </c>
      <c r="GW27">
        <v>3300002400</v>
      </c>
      <c r="GX27" t="s">
        <v>468</v>
      </c>
      <c r="GY27" s="1">
        <v>40051</v>
      </c>
      <c r="GZ27">
        <v>2009</v>
      </c>
      <c r="HA27">
        <v>26</v>
      </c>
      <c r="HB27">
        <v>8</v>
      </c>
      <c r="HC27">
        <v>3300020487</v>
      </c>
      <c r="HD27" t="s">
        <v>469</v>
      </c>
      <c r="HE27" t="s">
        <v>470</v>
      </c>
      <c r="HI27" t="s">
        <v>366</v>
      </c>
      <c r="HJ27" t="str">
        <f t="shared" si="0"/>
        <v>MEDH21JUL2008</v>
      </c>
    </row>
    <row r="28" spans="1:218" x14ac:dyDescent="0.2">
      <c r="A28" t="s">
        <v>222</v>
      </c>
      <c r="B28">
        <v>13668</v>
      </c>
      <c r="C28">
        <v>8.3740200000000001E-2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2.7001000000000001E-2</v>
      </c>
      <c r="CE28">
        <v>2.6276999999999998E-2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1.10963E-2</v>
      </c>
      <c r="DO28">
        <v>1.09733E-2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3.09217E-2</v>
      </c>
      <c r="FO28">
        <v>3.0256700000000001E-2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1.4721100000000001E-2</v>
      </c>
      <c r="FY28">
        <v>1.4503200000000001E-2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T28" t="s">
        <v>471</v>
      </c>
      <c r="GU28" t="s">
        <v>472</v>
      </c>
      <c r="GV28" t="s">
        <v>473</v>
      </c>
      <c r="GW28">
        <v>3300002402</v>
      </c>
      <c r="GX28" t="s">
        <v>473</v>
      </c>
      <c r="GY28" s="1">
        <v>40069</v>
      </c>
      <c r="GZ28">
        <v>2009</v>
      </c>
      <c r="HA28">
        <v>13</v>
      </c>
      <c r="HB28">
        <v>9</v>
      </c>
      <c r="HC28">
        <v>3300020480</v>
      </c>
      <c r="HD28" t="s">
        <v>474</v>
      </c>
      <c r="HE28" t="s">
        <v>475</v>
      </c>
      <c r="HI28" t="s">
        <v>839</v>
      </c>
      <c r="HJ28" t="e">
        <f t="shared" si="0"/>
        <v>#N/A</v>
      </c>
    </row>
    <row r="29" spans="1:218" x14ac:dyDescent="0.2">
      <c r="A29" t="s">
        <v>223</v>
      </c>
      <c r="B29">
        <v>12841</v>
      </c>
      <c r="C29">
        <v>3.9713199999999997E-2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1.1819400000000001E-2</v>
      </c>
      <c r="CK29">
        <v>1.1679999999999999E-2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1.1819400000000001E-2</v>
      </c>
      <c r="DS29">
        <v>1.1679800000000001E-2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1.6074399999999999E-2</v>
      </c>
      <c r="FG29">
        <v>1.5818200000000001E-2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T29" t="s">
        <v>476</v>
      </c>
      <c r="GU29" t="s">
        <v>477</v>
      </c>
      <c r="GV29" t="s">
        <v>478</v>
      </c>
      <c r="GW29">
        <v>3300002368</v>
      </c>
      <c r="GX29" t="s">
        <v>478</v>
      </c>
      <c r="GY29" s="1">
        <v>40070</v>
      </c>
      <c r="GZ29">
        <v>2009</v>
      </c>
      <c r="HA29">
        <v>14</v>
      </c>
      <c r="HB29">
        <v>9</v>
      </c>
      <c r="HC29">
        <v>3300020514</v>
      </c>
      <c r="HD29" t="s">
        <v>479</v>
      </c>
      <c r="HE29" t="s">
        <v>480</v>
      </c>
      <c r="HI29" t="s">
        <v>516</v>
      </c>
      <c r="HJ29" t="str">
        <f t="shared" si="0"/>
        <v>MEDH20MAY2010</v>
      </c>
    </row>
    <row r="30" spans="1:218" x14ac:dyDescent="0.2">
      <c r="A30" t="s">
        <v>224</v>
      </c>
      <c r="B30">
        <v>12791</v>
      </c>
      <c r="C30">
        <v>0.20741999999999999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2.3732300000000001E-2</v>
      </c>
      <c r="U30">
        <v>2.4109700000000001E-2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2.9428099999999999E-2</v>
      </c>
      <c r="CE30">
        <v>2.8556700000000001E-2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2.3732300000000001E-2</v>
      </c>
      <c r="DQ30">
        <v>2.3324399999999999E-2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4.7464600000000003E-2</v>
      </c>
      <c r="FG30">
        <v>5.4555399999999997E-2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2.3732300000000001E-2</v>
      </c>
      <c r="FO30">
        <v>2.3170400000000001E-2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2.3732300000000001E-2</v>
      </c>
      <c r="FY30">
        <v>2.3163900000000001E-2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3.5598400000000002E-2</v>
      </c>
      <c r="GK30">
        <v>3.4343600000000002E-2</v>
      </c>
      <c r="GL30">
        <v>0</v>
      </c>
      <c r="GM30">
        <v>0</v>
      </c>
      <c r="GN30">
        <v>0</v>
      </c>
      <c r="GO30">
        <v>0</v>
      </c>
      <c r="GT30" t="s">
        <v>481</v>
      </c>
      <c r="GU30" t="s">
        <v>482</v>
      </c>
      <c r="GV30" t="s">
        <v>483</v>
      </c>
      <c r="GW30">
        <v>3300002300</v>
      </c>
      <c r="GX30" t="s">
        <v>483</v>
      </c>
      <c r="GY30" s="1">
        <v>40083</v>
      </c>
      <c r="GZ30">
        <v>2009</v>
      </c>
      <c r="HA30">
        <v>27</v>
      </c>
      <c r="HB30">
        <v>9</v>
      </c>
      <c r="HC30">
        <v>3300020574</v>
      </c>
      <c r="HD30" t="s">
        <v>484</v>
      </c>
      <c r="HE30" t="s">
        <v>485</v>
      </c>
      <c r="HI30" t="s">
        <v>840</v>
      </c>
      <c r="HJ30" t="e">
        <f t="shared" si="0"/>
        <v>#N/A</v>
      </c>
    </row>
    <row r="31" spans="1:218" x14ac:dyDescent="0.2">
      <c r="A31" t="s">
        <v>225</v>
      </c>
      <c r="B31">
        <v>12477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T31" t="s">
        <v>486</v>
      </c>
      <c r="GU31" t="s">
        <v>487</v>
      </c>
      <c r="GV31" t="s">
        <v>488</v>
      </c>
      <c r="GW31">
        <v>3300002303</v>
      </c>
      <c r="GX31" t="s">
        <v>488</v>
      </c>
      <c r="GY31" s="1">
        <v>40093</v>
      </c>
      <c r="GZ31">
        <v>2009</v>
      </c>
      <c r="HA31">
        <v>7</v>
      </c>
      <c r="HB31">
        <v>10</v>
      </c>
      <c r="HC31">
        <v>3300020566</v>
      </c>
      <c r="HD31" t="s">
        <v>489</v>
      </c>
      <c r="HE31" t="s">
        <v>490</v>
      </c>
      <c r="HI31" t="s">
        <v>406</v>
      </c>
      <c r="HJ31" t="str">
        <f t="shared" si="0"/>
        <v>MEDH13SEPL2008</v>
      </c>
    </row>
    <row r="32" spans="1:218" x14ac:dyDescent="0.2">
      <c r="A32" t="s">
        <v>226</v>
      </c>
      <c r="B32">
        <v>12012</v>
      </c>
      <c r="C32">
        <v>0.152672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1.2645399999999999E-2</v>
      </c>
      <c r="U32">
        <v>1.24853E-2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2.5290799999999999E-2</v>
      </c>
      <c r="CA32">
        <v>2.4823000000000001E-2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4.12241E-2</v>
      </c>
      <c r="DQ32">
        <v>3.9536000000000002E-2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1.2645399999999999E-2</v>
      </c>
      <c r="FO32">
        <v>1.24802E-2</v>
      </c>
      <c r="FP32">
        <v>0</v>
      </c>
      <c r="FQ32">
        <v>0</v>
      </c>
      <c r="FR32">
        <v>2.29304E-2</v>
      </c>
      <c r="FS32">
        <v>2.2403099999999999E-2</v>
      </c>
      <c r="FT32">
        <v>0</v>
      </c>
      <c r="FU32">
        <v>0</v>
      </c>
      <c r="FV32">
        <v>0</v>
      </c>
      <c r="FW32">
        <v>0</v>
      </c>
      <c r="FX32">
        <v>3.7936299999999999E-2</v>
      </c>
      <c r="FY32">
        <v>3.6498700000000002E-2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T32" t="s">
        <v>491</v>
      </c>
      <c r="GU32" t="s">
        <v>492</v>
      </c>
      <c r="GV32" t="s">
        <v>493</v>
      </c>
      <c r="GW32">
        <v>3300002382</v>
      </c>
      <c r="GX32" t="s">
        <v>493</v>
      </c>
      <c r="GY32" s="1">
        <v>40112</v>
      </c>
      <c r="GZ32">
        <v>2009</v>
      </c>
      <c r="HA32">
        <v>26</v>
      </c>
      <c r="HB32">
        <v>10</v>
      </c>
      <c r="HC32">
        <v>3300020519</v>
      </c>
      <c r="HD32" t="s">
        <v>494</v>
      </c>
      <c r="HE32" t="s">
        <v>495</v>
      </c>
      <c r="HI32" t="s">
        <v>841</v>
      </c>
      <c r="HJ32" t="e">
        <f t="shared" si="0"/>
        <v>#N/A</v>
      </c>
    </row>
    <row r="33" spans="1:218" x14ac:dyDescent="0.2">
      <c r="A33" t="s">
        <v>227</v>
      </c>
      <c r="B33">
        <v>11816</v>
      </c>
      <c r="C33">
        <v>0.14383699999999999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1.29436E-2</v>
      </c>
      <c r="U33">
        <v>1.27774E-2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1.8429600000000001E-2</v>
      </c>
      <c r="AW33">
        <v>1.80897E-2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2.57158E-2</v>
      </c>
      <c r="CA33">
        <v>2.55721E-2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1.28579E-2</v>
      </c>
      <c r="CM33">
        <v>1.2693899999999999E-2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1.40579E-2</v>
      </c>
      <c r="DO33">
        <v>1.38619E-2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1.28579E-2</v>
      </c>
      <c r="EY33">
        <v>1.26949E-2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1.28579E-2</v>
      </c>
      <c r="FO33">
        <v>1.26941E-2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2.12584E-2</v>
      </c>
      <c r="GE33">
        <v>2.0809000000000001E-2</v>
      </c>
      <c r="GF33">
        <v>0</v>
      </c>
      <c r="GG33">
        <v>0</v>
      </c>
      <c r="GH33">
        <v>1.28579E-2</v>
      </c>
      <c r="GI33">
        <v>1.26959E-2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T33" t="s">
        <v>496</v>
      </c>
      <c r="GU33" t="s">
        <v>497</v>
      </c>
      <c r="GV33" t="s">
        <v>498</v>
      </c>
      <c r="GW33">
        <v>3300002369</v>
      </c>
      <c r="GX33" t="s">
        <v>498</v>
      </c>
      <c r="GY33" s="1">
        <v>40131</v>
      </c>
      <c r="GZ33">
        <v>2009</v>
      </c>
      <c r="HA33">
        <v>14</v>
      </c>
      <c r="HB33">
        <v>11</v>
      </c>
      <c r="HC33">
        <v>3300020528</v>
      </c>
      <c r="HD33" t="s">
        <v>499</v>
      </c>
      <c r="HE33" t="s">
        <v>500</v>
      </c>
      <c r="HI33" t="s">
        <v>376</v>
      </c>
      <c r="HJ33" t="str">
        <f t="shared" si="0"/>
        <v>MEDH30JUL2008</v>
      </c>
    </row>
    <row r="34" spans="1:218" x14ac:dyDescent="0.2">
      <c r="A34" t="s">
        <v>228</v>
      </c>
      <c r="B34">
        <v>11764</v>
      </c>
      <c r="C34">
        <v>0.233683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5.1661800000000001E-2</v>
      </c>
      <c r="AG34">
        <v>4.9853399999999999E-2</v>
      </c>
      <c r="AH34">
        <v>0</v>
      </c>
      <c r="AI34">
        <v>0</v>
      </c>
      <c r="AJ34">
        <v>3.8746299999999997E-2</v>
      </c>
      <c r="AK34">
        <v>4.7423199999999999E-2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2.58309E-2</v>
      </c>
      <c r="CA34">
        <v>2.5169299999999999E-2</v>
      </c>
      <c r="CB34">
        <v>0</v>
      </c>
      <c r="CC34">
        <v>0</v>
      </c>
      <c r="CD34">
        <v>3.4096799999999997E-2</v>
      </c>
      <c r="CE34">
        <v>6.7035999999999998E-2</v>
      </c>
      <c r="CF34">
        <v>0</v>
      </c>
      <c r="CG34">
        <v>0</v>
      </c>
      <c r="CH34">
        <v>1.29154E-2</v>
      </c>
      <c r="CI34">
        <v>1.2749699999999999E-2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1.6704E-2</v>
      </c>
      <c r="DW34">
        <v>1.6425700000000001E-2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4.0812800000000003E-2</v>
      </c>
      <c r="GI34">
        <v>3.91525E-2</v>
      </c>
      <c r="GJ34">
        <v>0</v>
      </c>
      <c r="GK34">
        <v>0</v>
      </c>
      <c r="GL34">
        <v>0</v>
      </c>
      <c r="GM34">
        <v>0</v>
      </c>
      <c r="GN34">
        <v>1.29154E-2</v>
      </c>
      <c r="GO34">
        <v>1.27498E-2</v>
      </c>
      <c r="GT34" t="s">
        <v>501</v>
      </c>
      <c r="GU34" t="s">
        <v>502</v>
      </c>
      <c r="GV34" t="s">
        <v>503</v>
      </c>
      <c r="GW34">
        <v>3300002355</v>
      </c>
      <c r="GX34" t="s">
        <v>503</v>
      </c>
      <c r="GY34" s="1">
        <v>40288</v>
      </c>
      <c r="GZ34">
        <v>2010</v>
      </c>
      <c r="HA34">
        <v>20</v>
      </c>
      <c r="HB34">
        <v>4</v>
      </c>
      <c r="HC34">
        <v>3300020508</v>
      </c>
      <c r="HD34" t="s">
        <v>504</v>
      </c>
      <c r="HE34" t="s">
        <v>505</v>
      </c>
      <c r="HI34" t="s">
        <v>842</v>
      </c>
      <c r="HJ34" t="e">
        <f t="shared" si="0"/>
        <v>#N/A</v>
      </c>
    </row>
    <row r="35" spans="1:218" x14ac:dyDescent="0.2">
      <c r="A35" t="s">
        <v>229</v>
      </c>
      <c r="B35">
        <v>11665</v>
      </c>
      <c r="C35">
        <v>0.163352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4.33348E-2</v>
      </c>
      <c r="U35">
        <v>5.3272800000000002E-2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1.7108100000000001E-2</v>
      </c>
      <c r="AW35">
        <v>1.6814699999999998E-2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5.0803300000000003E-2</v>
      </c>
      <c r="CE35">
        <v>4.8224700000000002E-2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3.9079500000000003E-2</v>
      </c>
      <c r="FG35">
        <v>3.7554400000000002E-2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1.30265E-2</v>
      </c>
      <c r="FO35">
        <v>1.28567E-2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T35" t="s">
        <v>506</v>
      </c>
      <c r="GU35" t="s">
        <v>507</v>
      </c>
      <c r="GV35" t="s">
        <v>508</v>
      </c>
      <c r="GW35">
        <v>3300001266</v>
      </c>
      <c r="GX35" t="s">
        <v>508</v>
      </c>
      <c r="GY35" s="1">
        <v>40303</v>
      </c>
      <c r="GZ35">
        <v>2010</v>
      </c>
      <c r="HA35">
        <v>5</v>
      </c>
      <c r="HB35">
        <v>5</v>
      </c>
      <c r="HC35">
        <v>3300020572</v>
      </c>
      <c r="HD35" t="s">
        <v>509</v>
      </c>
      <c r="HE35" t="s">
        <v>510</v>
      </c>
      <c r="HI35" t="s">
        <v>526</v>
      </c>
      <c r="HJ35" t="str">
        <f t="shared" si="0"/>
        <v>MEDH13JUN2010</v>
      </c>
    </row>
    <row r="36" spans="1:218" x14ac:dyDescent="0.2">
      <c r="A36" t="s">
        <v>230</v>
      </c>
      <c r="B36">
        <v>11616</v>
      </c>
      <c r="C36">
        <v>0.211756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4.3520000000000003E-2</v>
      </c>
      <c r="U36">
        <v>4.1628800000000001E-2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2.6164300000000001E-2</v>
      </c>
      <c r="AK36">
        <v>3.3151300000000002E-2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1.54369E-2</v>
      </c>
      <c r="CA36">
        <v>1.5205099999999999E-2</v>
      </c>
      <c r="CB36">
        <v>0</v>
      </c>
      <c r="CC36">
        <v>0</v>
      </c>
      <c r="CD36">
        <v>3.1571599999999998E-2</v>
      </c>
      <c r="CE36">
        <v>6.2132699999999999E-2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1.6570700000000001E-2</v>
      </c>
      <c r="DS36">
        <v>1.6297599999999999E-2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5.2328600000000003E-2</v>
      </c>
      <c r="FG36">
        <v>9.0570499999999998E-2</v>
      </c>
      <c r="FH36">
        <v>0</v>
      </c>
      <c r="FI36">
        <v>0</v>
      </c>
      <c r="FJ36">
        <v>1.30822E-2</v>
      </c>
      <c r="FK36">
        <v>1.2911799999999999E-2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1.30822E-2</v>
      </c>
      <c r="GI36">
        <v>1.2908899999999999E-2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T36" t="s">
        <v>511</v>
      </c>
      <c r="GU36" t="s">
        <v>512</v>
      </c>
      <c r="GV36" t="s">
        <v>513</v>
      </c>
      <c r="GW36">
        <v>3300002366</v>
      </c>
      <c r="GX36" t="s">
        <v>513</v>
      </c>
      <c r="GY36" s="1">
        <v>40316</v>
      </c>
      <c r="GZ36">
        <v>2010</v>
      </c>
      <c r="HA36">
        <v>18</v>
      </c>
      <c r="HB36">
        <v>5</v>
      </c>
      <c r="HC36">
        <v>3300020523</v>
      </c>
      <c r="HD36" t="s">
        <v>514</v>
      </c>
      <c r="HE36" t="s">
        <v>515</v>
      </c>
      <c r="HI36" t="s">
        <v>843</v>
      </c>
      <c r="HJ36" t="e">
        <f t="shared" si="0"/>
        <v>#N/A</v>
      </c>
    </row>
    <row r="37" spans="1:218" x14ac:dyDescent="0.2">
      <c r="A37" t="s">
        <v>231</v>
      </c>
      <c r="B37">
        <v>11470</v>
      </c>
      <c r="C37">
        <v>0.263604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7.4469999999999995E-2</v>
      </c>
      <c r="U37">
        <v>9.9144300000000005E-2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2.0759699999999999E-2</v>
      </c>
      <c r="BI37">
        <v>2.03295E-2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1.3250899999999999E-2</v>
      </c>
      <c r="CE37">
        <v>1.30828E-2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1.7579500000000001E-2</v>
      </c>
      <c r="DS37">
        <v>1.7269300000000001E-2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3.7720799999999999E-2</v>
      </c>
      <c r="FG37">
        <v>3.6308199999999999E-2</v>
      </c>
      <c r="FH37">
        <v>2.3763300000000001E-2</v>
      </c>
      <c r="FI37">
        <v>2.32015E-2</v>
      </c>
      <c r="FJ37">
        <v>0</v>
      </c>
      <c r="FK37">
        <v>0</v>
      </c>
      <c r="FL37">
        <v>0</v>
      </c>
      <c r="FM37">
        <v>0</v>
      </c>
      <c r="FN37">
        <v>1.69611E-2</v>
      </c>
      <c r="FO37">
        <v>1.66766E-2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1.94346E-2</v>
      </c>
      <c r="FY37">
        <v>1.9060799999999999E-2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3.9752700000000002E-2</v>
      </c>
      <c r="GI37">
        <v>3.8533100000000001E-2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T37" t="s">
        <v>516</v>
      </c>
      <c r="GU37" t="s">
        <v>517</v>
      </c>
      <c r="GV37" t="s">
        <v>518</v>
      </c>
      <c r="GW37">
        <v>3300001272</v>
      </c>
      <c r="GX37" t="s">
        <v>518</v>
      </c>
      <c r="GY37" s="1">
        <v>40318</v>
      </c>
      <c r="GZ37">
        <v>2010</v>
      </c>
      <c r="HA37">
        <v>20</v>
      </c>
      <c r="HB37">
        <v>5</v>
      </c>
      <c r="HC37">
        <v>3300020484</v>
      </c>
      <c r="HD37" t="s">
        <v>519</v>
      </c>
      <c r="HE37" t="s">
        <v>520</v>
      </c>
      <c r="HI37" t="s">
        <v>381</v>
      </c>
      <c r="HJ37" t="str">
        <f t="shared" si="0"/>
        <v>MEDH05AUG2008</v>
      </c>
    </row>
    <row r="38" spans="1:218" x14ac:dyDescent="0.2">
      <c r="A38" t="s">
        <v>232</v>
      </c>
      <c r="B38">
        <v>11354</v>
      </c>
      <c r="C38">
        <v>0.19234200000000001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1.33881E-2</v>
      </c>
      <c r="S38">
        <v>1.3212E-2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2.67762E-2</v>
      </c>
      <c r="DA38">
        <v>2.6049699999999999E-2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2.1688700000000002E-2</v>
      </c>
      <c r="DQ38">
        <v>2.1220599999999999E-2</v>
      </c>
      <c r="DR38">
        <v>0</v>
      </c>
      <c r="DS38">
        <v>0</v>
      </c>
      <c r="DT38">
        <v>0</v>
      </c>
      <c r="DU38">
        <v>0</v>
      </c>
      <c r="DV38">
        <v>1.78508E-2</v>
      </c>
      <c r="DW38">
        <v>1.75348E-2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1.6333500000000001E-2</v>
      </c>
      <c r="FO38">
        <v>1.60625E-2</v>
      </c>
      <c r="FP38">
        <v>0</v>
      </c>
      <c r="FQ38">
        <v>0</v>
      </c>
      <c r="FR38">
        <v>2.67762E-2</v>
      </c>
      <c r="FS38">
        <v>2.6056599999999999E-2</v>
      </c>
      <c r="FT38">
        <v>1.8118499999999999E-2</v>
      </c>
      <c r="FU38">
        <v>1.7795999999999999E-2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5.1410200000000003E-2</v>
      </c>
      <c r="GI38">
        <v>7.5546299999999997E-2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T38" t="s">
        <v>521</v>
      </c>
      <c r="GU38" t="s">
        <v>522</v>
      </c>
      <c r="GV38" t="s">
        <v>523</v>
      </c>
      <c r="GW38">
        <v>3300002360</v>
      </c>
      <c r="GX38" t="s">
        <v>523</v>
      </c>
      <c r="GY38" s="1">
        <v>40331</v>
      </c>
      <c r="GZ38">
        <v>2010</v>
      </c>
      <c r="HA38">
        <v>2</v>
      </c>
      <c r="HB38">
        <v>6</v>
      </c>
      <c r="HC38">
        <v>3300020540</v>
      </c>
      <c r="HD38" t="s">
        <v>524</v>
      </c>
      <c r="HE38" t="s">
        <v>525</v>
      </c>
      <c r="HI38" t="s">
        <v>844</v>
      </c>
      <c r="HJ38" t="e">
        <f t="shared" si="0"/>
        <v>#N/A</v>
      </c>
    </row>
    <row r="39" spans="1:218" x14ac:dyDescent="0.2">
      <c r="A39" t="s">
        <v>233</v>
      </c>
      <c r="B39">
        <v>11098</v>
      </c>
      <c r="C39">
        <v>9.2619699999999999E-2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2.7402300000000001E-2</v>
      </c>
      <c r="U39">
        <v>2.66641E-2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2.7402300000000001E-2</v>
      </c>
      <c r="CE39">
        <v>2.6658000000000001E-2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1.3701100000000001E-2</v>
      </c>
      <c r="FG39">
        <v>1.3514E-2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2.4114E-2</v>
      </c>
      <c r="FS39">
        <v>2.35344E-2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T39" t="s">
        <v>526</v>
      </c>
      <c r="GU39" t="s">
        <v>527</v>
      </c>
      <c r="GV39" t="s">
        <v>528</v>
      </c>
      <c r="GW39">
        <v>3300001255</v>
      </c>
      <c r="GX39" t="s">
        <v>528</v>
      </c>
      <c r="GY39" s="1">
        <v>40342</v>
      </c>
      <c r="GZ39">
        <v>2010</v>
      </c>
      <c r="HA39">
        <v>13</v>
      </c>
      <c r="HB39">
        <v>6</v>
      </c>
      <c r="HC39">
        <v>3300020512</v>
      </c>
      <c r="HD39" t="s">
        <v>529</v>
      </c>
      <c r="HE39" t="s">
        <v>530</v>
      </c>
      <c r="HI39" t="s">
        <v>421</v>
      </c>
      <c r="HJ39" t="str">
        <f t="shared" si="0"/>
        <v>MEDH17OCT2008</v>
      </c>
    </row>
    <row r="40" spans="1:218" x14ac:dyDescent="0.2">
      <c r="A40" t="s">
        <v>234</v>
      </c>
      <c r="B40">
        <v>11067</v>
      </c>
      <c r="C40">
        <v>0.11999600000000001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4.7082499999999999E-2</v>
      </c>
      <c r="U40">
        <v>5.3113E-2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5.2670099999999997E-2</v>
      </c>
      <c r="CE40">
        <v>4.9895799999999997E-2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2.02437E-2</v>
      </c>
      <c r="GK40">
        <v>1.9836199999999998E-2</v>
      </c>
      <c r="GL40">
        <v>0</v>
      </c>
      <c r="GM40">
        <v>0</v>
      </c>
      <c r="GN40">
        <v>0</v>
      </c>
      <c r="GO40">
        <v>0</v>
      </c>
      <c r="GT40" t="s">
        <v>531</v>
      </c>
      <c r="GU40" t="s">
        <v>532</v>
      </c>
      <c r="GV40" t="s">
        <v>533</v>
      </c>
      <c r="GW40">
        <v>3300002353</v>
      </c>
      <c r="GX40" t="s">
        <v>533</v>
      </c>
      <c r="GY40" s="1">
        <v>40344</v>
      </c>
      <c r="GZ40">
        <v>2010</v>
      </c>
      <c r="HA40">
        <v>15</v>
      </c>
      <c r="HB40">
        <v>6</v>
      </c>
      <c r="HC40">
        <v>3300020535</v>
      </c>
      <c r="HD40" t="s">
        <v>534</v>
      </c>
      <c r="HE40" t="s">
        <v>535</v>
      </c>
      <c r="HI40" t="s">
        <v>845</v>
      </c>
      <c r="HJ40" t="e">
        <f t="shared" si="0"/>
        <v>#N/A</v>
      </c>
    </row>
    <row r="41" spans="1:218" x14ac:dyDescent="0.2">
      <c r="A41" t="s">
        <v>235</v>
      </c>
      <c r="B41">
        <v>10770</v>
      </c>
      <c r="C41">
        <v>8.4745799999999996E-2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2.8248599999999999E-2</v>
      </c>
      <c r="BE41">
        <v>3.0276899999999999E-2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2.8248599999999999E-2</v>
      </c>
      <c r="DS41">
        <v>2.97106E-2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2.8248599999999999E-2</v>
      </c>
      <c r="GK41">
        <v>2.7449000000000001E-2</v>
      </c>
      <c r="GL41">
        <v>0</v>
      </c>
      <c r="GM41">
        <v>0</v>
      </c>
      <c r="GN41">
        <v>0</v>
      </c>
      <c r="GO41">
        <v>0</v>
      </c>
      <c r="GT41" t="s">
        <v>536</v>
      </c>
      <c r="GU41" t="s">
        <v>537</v>
      </c>
      <c r="GV41" t="s">
        <v>538</v>
      </c>
      <c r="GW41">
        <v>3300002354</v>
      </c>
      <c r="GX41" t="s">
        <v>538</v>
      </c>
      <c r="GY41" s="1">
        <v>40350</v>
      </c>
      <c r="GZ41">
        <v>2010</v>
      </c>
      <c r="HA41">
        <v>21</v>
      </c>
      <c r="HB41">
        <v>6</v>
      </c>
      <c r="HC41">
        <v>3300020569</v>
      </c>
      <c r="HD41" t="s">
        <v>539</v>
      </c>
      <c r="HE41" t="s">
        <v>540</v>
      </c>
      <c r="HI41" t="s">
        <v>351</v>
      </c>
      <c r="HJ41" t="str">
        <f t="shared" si="0"/>
        <v>MEDH9JUL2008</v>
      </c>
    </row>
    <row r="42" spans="1:218" x14ac:dyDescent="0.2">
      <c r="A42" t="s">
        <v>236</v>
      </c>
      <c r="B42">
        <v>10659</v>
      </c>
      <c r="C42">
        <v>0.198211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3.8252899999999999E-2</v>
      </c>
      <c r="U42">
        <v>7.5050099999999995E-2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2.4264899999999999E-2</v>
      </c>
      <c r="CA42">
        <v>2.3679100000000002E-2</v>
      </c>
      <c r="CB42">
        <v>0</v>
      </c>
      <c r="CC42">
        <v>0</v>
      </c>
      <c r="CD42">
        <v>1.7699099999999999E-2</v>
      </c>
      <c r="CE42">
        <v>1.7390900000000001E-2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4.66267E-2</v>
      </c>
      <c r="FO42">
        <v>4.4452800000000001E-2</v>
      </c>
      <c r="FP42">
        <v>0</v>
      </c>
      <c r="FQ42">
        <v>0</v>
      </c>
      <c r="FR42">
        <v>2.8546999999999999E-2</v>
      </c>
      <c r="FS42">
        <v>2.7740299999999999E-2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2.8546999999999999E-2</v>
      </c>
      <c r="GI42">
        <v>2.96417E-2</v>
      </c>
      <c r="GJ42">
        <v>0</v>
      </c>
      <c r="GK42">
        <v>0</v>
      </c>
      <c r="GL42">
        <v>0</v>
      </c>
      <c r="GM42">
        <v>0</v>
      </c>
      <c r="GN42">
        <v>1.42735E-2</v>
      </c>
      <c r="GO42">
        <v>1.4070900000000001E-2</v>
      </c>
      <c r="GT42" t="s">
        <v>541</v>
      </c>
      <c r="GU42" t="s">
        <v>542</v>
      </c>
      <c r="GV42" t="s">
        <v>543</v>
      </c>
      <c r="GW42">
        <v>3300002380</v>
      </c>
      <c r="GX42" t="s">
        <v>543</v>
      </c>
      <c r="GY42" s="1">
        <v>40365</v>
      </c>
      <c r="GZ42">
        <v>2010</v>
      </c>
      <c r="HA42">
        <v>6</v>
      </c>
      <c r="HB42">
        <v>7</v>
      </c>
      <c r="HC42">
        <v>3300020496</v>
      </c>
      <c r="HD42" t="s">
        <v>544</v>
      </c>
      <c r="HE42" t="s">
        <v>545</v>
      </c>
      <c r="HI42" t="s">
        <v>846</v>
      </c>
      <c r="HJ42" t="e">
        <f t="shared" si="0"/>
        <v>#N/A</v>
      </c>
    </row>
    <row r="43" spans="1:218" x14ac:dyDescent="0.2">
      <c r="A43" t="s">
        <v>237</v>
      </c>
      <c r="B43">
        <v>10292</v>
      </c>
      <c r="C43">
        <v>0.227273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1.8043799999999999E-2</v>
      </c>
      <c r="U43">
        <v>1.772E-2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2.5537399999999998E-2</v>
      </c>
      <c r="AW43">
        <v>2.4889100000000001E-2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4.4665700000000003E-2</v>
      </c>
      <c r="CE43">
        <v>4.26741E-2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2.9579999999999999E-2</v>
      </c>
      <c r="FG43">
        <v>3.2062399999999998E-2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4.8215300000000003E-2</v>
      </c>
      <c r="FO43">
        <v>4.5891500000000002E-2</v>
      </c>
      <c r="FP43">
        <v>0</v>
      </c>
      <c r="FQ43">
        <v>0</v>
      </c>
      <c r="FR43">
        <v>1.6663399999999998E-2</v>
      </c>
      <c r="FS43">
        <v>1.6386600000000001E-2</v>
      </c>
      <c r="FT43">
        <v>0</v>
      </c>
      <c r="FU43">
        <v>0</v>
      </c>
      <c r="FV43">
        <v>0</v>
      </c>
      <c r="FW43">
        <v>0</v>
      </c>
      <c r="FX43">
        <v>2.2678E-2</v>
      </c>
      <c r="FY43">
        <v>2.2166600000000002E-2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2.1889200000000001E-2</v>
      </c>
      <c r="GI43">
        <v>2.1406499999999998E-2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T43" t="s">
        <v>546</v>
      </c>
      <c r="GU43" t="s">
        <v>547</v>
      </c>
      <c r="GV43" t="s">
        <v>548</v>
      </c>
      <c r="GW43">
        <v>3300002270</v>
      </c>
      <c r="GX43" t="s">
        <v>548</v>
      </c>
      <c r="GY43" s="1">
        <v>40374</v>
      </c>
      <c r="GZ43">
        <v>2010</v>
      </c>
      <c r="HA43">
        <v>15</v>
      </c>
      <c r="HB43">
        <v>7</v>
      </c>
      <c r="HC43">
        <v>3300020557</v>
      </c>
      <c r="HD43" t="s">
        <v>549</v>
      </c>
      <c r="HE43" t="s">
        <v>550</v>
      </c>
      <c r="HI43" t="s">
        <v>816</v>
      </c>
      <c r="HJ43" t="str">
        <f t="shared" si="0"/>
        <v>MEDH20APR2010</v>
      </c>
    </row>
    <row r="44" spans="1:218" x14ac:dyDescent="0.2">
      <c r="A44" t="s">
        <v>238</v>
      </c>
      <c r="B44">
        <v>10254</v>
      </c>
      <c r="C44">
        <v>0.197546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6.6904199999999997E-2</v>
      </c>
      <c r="U44">
        <v>6.2434299999999998E-2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1.48456E-2</v>
      </c>
      <c r="BK44">
        <v>1.46204E-2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1.93983E-2</v>
      </c>
      <c r="CA44">
        <v>1.9023999999999999E-2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2.9691200000000001E-2</v>
      </c>
      <c r="DQ44">
        <v>4.0098700000000001E-2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1.48456E-2</v>
      </c>
      <c r="ES44">
        <v>1.4624099999999999E-2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2.2169399999999999E-2</v>
      </c>
      <c r="FY44">
        <v>2.16791E-2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2.9691200000000001E-2</v>
      </c>
      <c r="GI44">
        <v>4.0296800000000001E-2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T44" t="s">
        <v>551</v>
      </c>
      <c r="GU44" t="s">
        <v>552</v>
      </c>
      <c r="GV44" t="s">
        <v>553</v>
      </c>
      <c r="GW44">
        <v>3300001218</v>
      </c>
      <c r="GX44" t="s">
        <v>553</v>
      </c>
      <c r="GY44" s="1">
        <v>40375</v>
      </c>
      <c r="GZ44">
        <v>2010</v>
      </c>
      <c r="HA44">
        <v>16</v>
      </c>
      <c r="HB44">
        <v>7</v>
      </c>
      <c r="HC44">
        <v>3300020525</v>
      </c>
      <c r="HD44" t="s">
        <v>554</v>
      </c>
      <c r="HE44" t="s">
        <v>555</v>
      </c>
      <c r="HI44" t="s">
        <v>847</v>
      </c>
      <c r="HJ44" t="e">
        <f t="shared" si="0"/>
        <v>#N/A</v>
      </c>
    </row>
    <row r="45" spans="1:218" x14ac:dyDescent="0.2">
      <c r="A45" t="s">
        <v>239</v>
      </c>
      <c r="B45">
        <v>10206</v>
      </c>
      <c r="C45">
        <v>0.22812299999999999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2.1081900000000001E-2</v>
      </c>
      <c r="AK45">
        <v>2.0639000000000001E-2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2.3567999999999999E-2</v>
      </c>
      <c r="AW45">
        <v>2.3010800000000001E-2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2.9832899999999999E-2</v>
      </c>
      <c r="CA45">
        <v>2.8941499999999998E-2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2.9832899999999999E-2</v>
      </c>
      <c r="EE45">
        <v>3.29232E-2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2.06842E-2</v>
      </c>
      <c r="FG45">
        <v>2.0258200000000001E-2</v>
      </c>
      <c r="FH45">
        <v>0</v>
      </c>
      <c r="FI45">
        <v>0</v>
      </c>
      <c r="FJ45">
        <v>2.9832899999999999E-2</v>
      </c>
      <c r="FK45">
        <v>2.9937800000000001E-2</v>
      </c>
      <c r="FL45">
        <v>0</v>
      </c>
      <c r="FM45">
        <v>0</v>
      </c>
      <c r="FN45">
        <v>4.7832100000000002E-2</v>
      </c>
      <c r="FO45">
        <v>4.5549300000000001E-2</v>
      </c>
      <c r="FP45">
        <v>0</v>
      </c>
      <c r="FQ45">
        <v>0</v>
      </c>
      <c r="FR45">
        <v>2.5457400000000002E-2</v>
      </c>
      <c r="FS45">
        <v>2.4808199999999999E-2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T45" t="s">
        <v>556</v>
      </c>
      <c r="GU45" t="s">
        <v>557</v>
      </c>
      <c r="GV45" t="s">
        <v>558</v>
      </c>
      <c r="GW45">
        <v>3300002272</v>
      </c>
      <c r="GX45" t="s">
        <v>558</v>
      </c>
      <c r="GY45" s="1">
        <v>40386</v>
      </c>
      <c r="GZ45">
        <v>2010</v>
      </c>
      <c r="HA45">
        <v>27</v>
      </c>
      <c r="HB45">
        <v>7</v>
      </c>
      <c r="HC45">
        <v>3300020527</v>
      </c>
      <c r="HD45" t="s">
        <v>559</v>
      </c>
      <c r="HE45" t="s">
        <v>560</v>
      </c>
      <c r="HI45" t="s">
        <v>823</v>
      </c>
      <c r="HJ45" t="str">
        <f t="shared" si="0"/>
        <v>MEDH29OCT2010</v>
      </c>
    </row>
    <row r="46" spans="1:218" x14ac:dyDescent="0.2">
      <c r="A46" t="s">
        <v>240</v>
      </c>
      <c r="B46">
        <v>9995</v>
      </c>
      <c r="C46">
        <v>0.12615499999999999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3.88014E-2</v>
      </c>
      <c r="U46">
        <v>3.73012E-2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3.0472300000000001E-2</v>
      </c>
      <c r="AG46">
        <v>2.95366E-2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2.3666800000000002E-2</v>
      </c>
      <c r="AO46">
        <v>2.3111099999999999E-2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1.8283399999999998E-2</v>
      </c>
      <c r="FS46">
        <v>1.7951499999999999E-2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1.5032999999999999E-2</v>
      </c>
      <c r="GI46">
        <v>1.4809299999999999E-2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T46" t="s">
        <v>561</v>
      </c>
      <c r="GU46" t="s">
        <v>562</v>
      </c>
      <c r="GV46" t="s">
        <v>563</v>
      </c>
      <c r="GW46">
        <v>3300002385</v>
      </c>
      <c r="GX46" t="s">
        <v>563</v>
      </c>
      <c r="GY46" s="1">
        <v>40395</v>
      </c>
      <c r="GZ46">
        <v>2010</v>
      </c>
      <c r="HA46">
        <v>5</v>
      </c>
      <c r="HB46">
        <v>8</v>
      </c>
      <c r="HC46">
        <v>3300020529</v>
      </c>
      <c r="HD46" t="s">
        <v>564</v>
      </c>
      <c r="HE46" t="s">
        <v>565</v>
      </c>
      <c r="HI46" t="s">
        <v>848</v>
      </c>
      <c r="HJ46" t="e">
        <f t="shared" si="0"/>
        <v>#N/A</v>
      </c>
    </row>
    <row r="47" spans="1:218" x14ac:dyDescent="0.2">
      <c r="A47" t="s">
        <v>241</v>
      </c>
      <c r="B47">
        <v>9975</v>
      </c>
      <c r="C47">
        <v>0.20610700000000001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3.05344E-2</v>
      </c>
      <c r="U47">
        <v>3.10333E-2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0.145038</v>
      </c>
      <c r="FO47">
        <v>0.12665999999999999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1.52672E-2</v>
      </c>
      <c r="FY47">
        <v>1.50349E-2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1.52672E-2</v>
      </c>
      <c r="GI47">
        <v>1.50349E-2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T47" t="s">
        <v>566</v>
      </c>
      <c r="GU47" t="s">
        <v>567</v>
      </c>
      <c r="GV47" t="s">
        <v>568</v>
      </c>
      <c r="GW47">
        <v>3300002357</v>
      </c>
      <c r="GX47" t="s">
        <v>568</v>
      </c>
      <c r="GY47" s="1">
        <v>40407</v>
      </c>
      <c r="GZ47">
        <v>2010</v>
      </c>
      <c r="HA47">
        <v>17</v>
      </c>
      <c r="HB47">
        <v>8</v>
      </c>
      <c r="HC47">
        <v>3300020515</v>
      </c>
      <c r="HD47" t="s">
        <v>569</v>
      </c>
      <c r="HE47" t="s">
        <v>570</v>
      </c>
      <c r="HI47" t="s">
        <v>820</v>
      </c>
      <c r="HJ47" t="str">
        <f t="shared" si="0"/>
        <v>MEDH15JUN2010</v>
      </c>
    </row>
    <row r="48" spans="1:218" x14ac:dyDescent="0.2">
      <c r="A48" t="s">
        <v>242</v>
      </c>
      <c r="B48">
        <v>9830</v>
      </c>
      <c r="C48">
        <v>0.169628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1.84917E-2</v>
      </c>
      <c r="U48">
        <v>1.81487E-2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9.4937999999999995E-2</v>
      </c>
      <c r="CE48">
        <v>8.6980100000000005E-2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2.5206599999999999E-2</v>
      </c>
      <c r="DQ48">
        <v>2.45761E-2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3.09917E-2</v>
      </c>
      <c r="FO48">
        <v>4.3663199999999999E-2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T48" t="s">
        <v>571</v>
      </c>
      <c r="GU48" t="s">
        <v>572</v>
      </c>
      <c r="GV48" t="s">
        <v>573</v>
      </c>
      <c r="GW48">
        <v>3300002356</v>
      </c>
      <c r="GX48" t="s">
        <v>573</v>
      </c>
      <c r="GY48" s="1">
        <v>40420</v>
      </c>
      <c r="GZ48">
        <v>2010</v>
      </c>
      <c r="HA48">
        <v>30</v>
      </c>
      <c r="HB48">
        <v>8</v>
      </c>
      <c r="HC48">
        <v>3300020530</v>
      </c>
      <c r="HD48" t="s">
        <v>574</v>
      </c>
      <c r="HE48" t="s">
        <v>575</v>
      </c>
      <c r="HI48" t="s">
        <v>849</v>
      </c>
      <c r="HJ48" t="e">
        <f t="shared" si="0"/>
        <v>#N/A</v>
      </c>
    </row>
    <row r="49" spans="1:218" x14ac:dyDescent="0.2">
      <c r="A49" t="s">
        <v>243</v>
      </c>
      <c r="B49">
        <v>9783</v>
      </c>
      <c r="C49">
        <v>0.230458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2.80287E-2</v>
      </c>
      <c r="CA49">
        <v>2.7251399999999999E-2</v>
      </c>
      <c r="CB49">
        <v>0</v>
      </c>
      <c r="CC49">
        <v>0</v>
      </c>
      <c r="CD49">
        <v>1.55715E-2</v>
      </c>
      <c r="CE49">
        <v>1.53306E-2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3.1142900000000001E-2</v>
      </c>
      <c r="DQ49">
        <v>3.01769E-2</v>
      </c>
      <c r="DR49">
        <v>0</v>
      </c>
      <c r="DS49">
        <v>0</v>
      </c>
      <c r="DT49">
        <v>3.1142900000000001E-2</v>
      </c>
      <c r="DU49">
        <v>3.0179299999999999E-2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6.2285899999999998E-2</v>
      </c>
      <c r="FO49">
        <v>5.8409299999999997E-2</v>
      </c>
      <c r="FP49">
        <v>0</v>
      </c>
      <c r="FQ49">
        <v>0</v>
      </c>
      <c r="FR49">
        <v>3.1142900000000001E-2</v>
      </c>
      <c r="FS49">
        <v>3.0177599999999999E-2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3.1142900000000001E-2</v>
      </c>
      <c r="GI49">
        <v>3.0176499999999998E-2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T49" t="s">
        <v>576</v>
      </c>
      <c r="GU49" t="s">
        <v>577</v>
      </c>
      <c r="GV49" t="s">
        <v>578</v>
      </c>
      <c r="GW49">
        <v>3300001267</v>
      </c>
      <c r="GX49" t="s">
        <v>578</v>
      </c>
      <c r="GY49" s="1">
        <v>40421</v>
      </c>
      <c r="GZ49">
        <v>2010</v>
      </c>
      <c r="HA49">
        <v>31</v>
      </c>
      <c r="HB49">
        <v>8</v>
      </c>
      <c r="HC49">
        <v>3300020559</v>
      </c>
      <c r="HD49" t="s">
        <v>579</v>
      </c>
      <c r="HE49" t="s">
        <v>580</v>
      </c>
      <c r="HI49" t="s">
        <v>546</v>
      </c>
      <c r="HJ49" t="str">
        <f t="shared" si="0"/>
        <v>MEDH15JUL2010</v>
      </c>
    </row>
    <row r="50" spans="1:218" x14ac:dyDescent="0.2">
      <c r="A50" t="s">
        <v>244</v>
      </c>
      <c r="B50">
        <v>9773</v>
      </c>
      <c r="C50">
        <v>0.32952300000000001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5.2998000000000003E-2</v>
      </c>
      <c r="U50">
        <v>5.0193700000000001E-2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3.11753E-2</v>
      </c>
      <c r="AK50">
        <v>3.8521800000000002E-2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6.2350599999999999E-2</v>
      </c>
      <c r="CE50">
        <v>5.8463599999999998E-2</v>
      </c>
      <c r="CF50">
        <v>0</v>
      </c>
      <c r="CG50">
        <v>0</v>
      </c>
      <c r="CH50">
        <v>2.5459800000000001E-2</v>
      </c>
      <c r="CI50">
        <v>2.4812399999999998E-2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3.11753E-2</v>
      </c>
      <c r="FA50">
        <v>3.02072E-2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0.126364</v>
      </c>
      <c r="GI50">
        <v>0.14824399999999999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T50" t="s">
        <v>581</v>
      </c>
      <c r="GU50" t="s">
        <v>582</v>
      </c>
      <c r="GV50" t="s">
        <v>583</v>
      </c>
      <c r="GW50">
        <v>3300002365</v>
      </c>
      <c r="GX50" t="s">
        <v>583</v>
      </c>
      <c r="GY50" s="1">
        <v>40435</v>
      </c>
      <c r="GZ50">
        <v>2010</v>
      </c>
      <c r="HA50">
        <v>14</v>
      </c>
      <c r="HB50">
        <v>9</v>
      </c>
      <c r="HC50">
        <v>3300020494</v>
      </c>
      <c r="HD50" t="s">
        <v>584</v>
      </c>
      <c r="HE50" t="s">
        <v>585</v>
      </c>
      <c r="HI50" t="s">
        <v>850</v>
      </c>
      <c r="HJ50" t="e">
        <f t="shared" si="0"/>
        <v>#N/A</v>
      </c>
    </row>
    <row r="51" spans="1:218" x14ac:dyDescent="0.2">
      <c r="A51" t="s">
        <v>245</v>
      </c>
      <c r="B51">
        <v>9593</v>
      </c>
      <c r="C51">
        <v>4.3418400000000003E-2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1.5884800000000001E-2</v>
      </c>
      <c r="AK51">
        <v>1.5637600000000001E-2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2.7533599999999998E-2</v>
      </c>
      <c r="CA51">
        <v>2.6778900000000001E-2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T51" t="s">
        <v>586</v>
      </c>
      <c r="GU51" t="s">
        <v>587</v>
      </c>
      <c r="GV51" t="s">
        <v>588</v>
      </c>
      <c r="GW51">
        <v>3300002358</v>
      </c>
      <c r="GX51" t="s">
        <v>588</v>
      </c>
      <c r="GY51" s="1">
        <v>40447</v>
      </c>
      <c r="GZ51">
        <v>2010</v>
      </c>
      <c r="HA51">
        <v>26</v>
      </c>
      <c r="HB51">
        <v>9</v>
      </c>
      <c r="HC51">
        <v>3300020522</v>
      </c>
      <c r="HD51" t="s">
        <v>589</v>
      </c>
      <c r="HE51" t="s">
        <v>590</v>
      </c>
      <c r="HI51" t="s">
        <v>616</v>
      </c>
      <c r="HJ51" t="str">
        <f t="shared" si="0"/>
        <v>MEDH01JUN2011</v>
      </c>
    </row>
    <row r="52" spans="1:218" x14ac:dyDescent="0.2">
      <c r="A52" t="s">
        <v>246</v>
      </c>
      <c r="B52">
        <v>9352</v>
      </c>
      <c r="C52">
        <v>0.108672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1.4236E-2</v>
      </c>
      <c r="U52">
        <v>1.40324E-2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3.2601600000000001E-2</v>
      </c>
      <c r="CE52">
        <v>3.1546699999999997E-2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1.6300800000000001E-2</v>
      </c>
      <c r="CM52">
        <v>1.60363E-2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4.55336E-2</v>
      </c>
      <c r="FO52">
        <v>4.3466600000000001E-2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T52" t="s">
        <v>591</v>
      </c>
      <c r="GU52" t="s">
        <v>592</v>
      </c>
      <c r="GV52" t="s">
        <v>593</v>
      </c>
      <c r="GW52">
        <v>3300002396</v>
      </c>
      <c r="GX52" t="s">
        <v>593</v>
      </c>
      <c r="GY52" s="1">
        <v>40464</v>
      </c>
      <c r="GZ52">
        <v>2010</v>
      </c>
      <c r="HA52">
        <v>13</v>
      </c>
      <c r="HB52">
        <v>10</v>
      </c>
      <c r="HC52">
        <v>3300020555</v>
      </c>
      <c r="HD52" t="s">
        <v>594</v>
      </c>
      <c r="HE52" t="s">
        <v>595</v>
      </c>
      <c r="HI52" t="s">
        <v>851</v>
      </c>
      <c r="HJ52" t="e">
        <f t="shared" si="0"/>
        <v>#N/A</v>
      </c>
    </row>
    <row r="53" spans="1:218" x14ac:dyDescent="0.2">
      <c r="A53" t="s">
        <v>247</v>
      </c>
      <c r="B53">
        <v>9138</v>
      </c>
      <c r="C53">
        <v>0.30373800000000001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6.6755700000000001E-2</v>
      </c>
      <c r="U53">
        <v>0.129112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2.1584300000000001E-2</v>
      </c>
      <c r="CA53">
        <v>2.1122499999999999E-2</v>
      </c>
      <c r="CB53">
        <v>0</v>
      </c>
      <c r="CC53">
        <v>0</v>
      </c>
      <c r="CD53">
        <v>3.3377799999999999E-2</v>
      </c>
      <c r="CE53">
        <v>3.5615300000000003E-2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1.66889E-2</v>
      </c>
      <c r="DK53">
        <v>1.6411100000000001E-2</v>
      </c>
      <c r="DL53">
        <v>0</v>
      </c>
      <c r="DM53">
        <v>0</v>
      </c>
      <c r="DN53">
        <v>0</v>
      </c>
      <c r="DO53">
        <v>0</v>
      </c>
      <c r="DP53">
        <v>2.4032000000000001E-2</v>
      </c>
      <c r="DQ53">
        <v>2.34579E-2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3.3377799999999999E-2</v>
      </c>
      <c r="FO53">
        <v>3.2272700000000001E-2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1.66889E-2</v>
      </c>
      <c r="GE53">
        <v>1.6410600000000001E-2</v>
      </c>
      <c r="GF53">
        <v>0</v>
      </c>
      <c r="GG53">
        <v>0</v>
      </c>
      <c r="GH53">
        <v>5.7854900000000001E-2</v>
      </c>
      <c r="GI53">
        <v>5.4520100000000002E-2</v>
      </c>
      <c r="GJ53">
        <v>3.3377799999999999E-2</v>
      </c>
      <c r="GK53">
        <v>3.2277399999999998E-2</v>
      </c>
      <c r="GL53">
        <v>0</v>
      </c>
      <c r="GM53">
        <v>0</v>
      </c>
      <c r="GN53">
        <v>0</v>
      </c>
      <c r="GO53">
        <v>0</v>
      </c>
      <c r="GT53" t="s">
        <v>596</v>
      </c>
      <c r="GU53" t="s">
        <v>597</v>
      </c>
      <c r="GV53" t="s">
        <v>598</v>
      </c>
      <c r="GW53">
        <v>3300002373</v>
      </c>
      <c r="GX53" t="s">
        <v>598</v>
      </c>
      <c r="GY53" s="1">
        <v>40480</v>
      </c>
      <c r="GZ53">
        <v>2010</v>
      </c>
      <c r="HA53">
        <v>29</v>
      </c>
      <c r="HB53">
        <v>10</v>
      </c>
      <c r="HC53">
        <v>3300020541</v>
      </c>
      <c r="HD53" t="s">
        <v>599</v>
      </c>
      <c r="HE53" t="s">
        <v>600</v>
      </c>
      <c r="HI53" t="s">
        <v>621</v>
      </c>
      <c r="HJ53" t="str">
        <f t="shared" si="0"/>
        <v>MEDH13JUN2011</v>
      </c>
    </row>
    <row r="54" spans="1:218" x14ac:dyDescent="0.2">
      <c r="A54" t="s">
        <v>248</v>
      </c>
      <c r="B54">
        <v>9057</v>
      </c>
      <c r="C54">
        <v>0.22847200000000001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1.68407E-2</v>
      </c>
      <c r="BC54">
        <v>1.6565099999999999E-2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4.8837999999999999E-2</v>
      </c>
      <c r="CE54">
        <v>4.6455200000000002E-2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8.7122500000000005E-2</v>
      </c>
      <c r="FO54">
        <v>8.1563800000000006E-2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7.5670799999999996E-2</v>
      </c>
      <c r="GI54">
        <v>6.9957699999999998E-2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T54" t="s">
        <v>601</v>
      </c>
      <c r="GU54" t="s">
        <v>602</v>
      </c>
      <c r="GV54" t="s">
        <v>603</v>
      </c>
      <c r="GW54">
        <v>3300002379</v>
      </c>
      <c r="GX54" t="s">
        <v>603</v>
      </c>
      <c r="GY54" s="1">
        <v>40501</v>
      </c>
      <c r="GZ54">
        <v>2010</v>
      </c>
      <c r="HA54">
        <v>19</v>
      </c>
      <c r="HB54">
        <v>11</v>
      </c>
      <c r="HC54">
        <v>3300020551</v>
      </c>
      <c r="HD54" t="s">
        <v>604</v>
      </c>
      <c r="HE54" t="s">
        <v>605</v>
      </c>
      <c r="HI54" t="s">
        <v>852</v>
      </c>
      <c r="HJ54" t="e">
        <f t="shared" si="0"/>
        <v>#N/A</v>
      </c>
    </row>
    <row r="55" spans="1:218" x14ac:dyDescent="0.2">
      <c r="A55" t="s">
        <v>249</v>
      </c>
      <c r="B55">
        <v>8629</v>
      </c>
      <c r="C55">
        <v>0.20438700000000001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2.66541E-2</v>
      </c>
      <c r="AK55">
        <v>2.5952900000000001E-2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3.14896E-2</v>
      </c>
      <c r="CE55">
        <v>3.0497099999999999E-2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2.8894900000000001E-2</v>
      </c>
      <c r="DU55">
        <v>2.8064599999999999E-2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2.07572E-2</v>
      </c>
      <c r="FG55">
        <v>2.03255E-2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1.7926600000000001E-2</v>
      </c>
      <c r="FY55">
        <v>1.76066E-2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2.7125799999999999E-2</v>
      </c>
      <c r="GG55">
        <v>2.6391100000000001E-2</v>
      </c>
      <c r="GH55">
        <v>3.2668900000000001E-2</v>
      </c>
      <c r="GI55">
        <v>3.16057E-2</v>
      </c>
      <c r="GJ55">
        <v>0</v>
      </c>
      <c r="GK55">
        <v>0</v>
      </c>
      <c r="GL55">
        <v>0</v>
      </c>
      <c r="GM55">
        <v>0</v>
      </c>
      <c r="GN55">
        <v>1.88702E-2</v>
      </c>
      <c r="GO55">
        <v>1.8514599999999999E-2</v>
      </c>
      <c r="GT55" t="s">
        <v>606</v>
      </c>
      <c r="GU55" t="s">
        <v>607</v>
      </c>
      <c r="GV55" t="s">
        <v>608</v>
      </c>
      <c r="GW55">
        <v>3300002370</v>
      </c>
      <c r="GX55" t="s">
        <v>608</v>
      </c>
      <c r="GY55" s="1">
        <v>40666</v>
      </c>
      <c r="GZ55">
        <v>2011</v>
      </c>
      <c r="HA55">
        <v>3</v>
      </c>
      <c r="HB55">
        <v>5</v>
      </c>
      <c r="HC55">
        <v>3300020547</v>
      </c>
      <c r="HD55" t="s">
        <v>609</v>
      </c>
      <c r="HE55" t="s">
        <v>610</v>
      </c>
      <c r="HI55" t="s">
        <v>556</v>
      </c>
      <c r="HJ55" t="str">
        <f t="shared" si="0"/>
        <v>MEDH27JUL2010</v>
      </c>
    </row>
    <row r="56" spans="1:218" x14ac:dyDescent="0.2">
      <c r="A56" t="s">
        <v>250</v>
      </c>
      <c r="B56">
        <v>8596</v>
      </c>
      <c r="C56">
        <v>0.147762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5.0319700000000002E-2</v>
      </c>
      <c r="U56">
        <v>6.7661200000000005E-2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1.7759899999999999E-2</v>
      </c>
      <c r="AK56">
        <v>1.7449800000000001E-2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3.5519799999999997E-2</v>
      </c>
      <c r="CE56">
        <v>3.4254699999999999E-2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4.4162899999999998E-2</v>
      </c>
      <c r="DQ56">
        <v>4.2220199999999999E-2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T56" t="s">
        <v>611</v>
      </c>
      <c r="GU56" t="s">
        <v>612</v>
      </c>
      <c r="GV56" t="s">
        <v>613</v>
      </c>
      <c r="GW56">
        <v>3300002367</v>
      </c>
      <c r="GX56" t="s">
        <v>613</v>
      </c>
      <c r="GY56" s="1">
        <v>40681</v>
      </c>
      <c r="GZ56">
        <v>2011</v>
      </c>
      <c r="HA56">
        <v>18</v>
      </c>
      <c r="HB56">
        <v>5</v>
      </c>
      <c r="HC56">
        <v>3300020558</v>
      </c>
      <c r="HD56" t="s">
        <v>614</v>
      </c>
      <c r="HE56" t="s">
        <v>615</v>
      </c>
      <c r="HI56" t="s">
        <v>853</v>
      </c>
      <c r="HJ56" t="e">
        <f t="shared" si="0"/>
        <v>#N/A</v>
      </c>
    </row>
    <row r="57" spans="1:218" x14ac:dyDescent="0.2">
      <c r="A57" t="s">
        <v>251</v>
      </c>
      <c r="B57">
        <v>8476</v>
      </c>
      <c r="C57">
        <v>0.26219100000000001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2.2219599999999999E-2</v>
      </c>
      <c r="U57">
        <v>2.1725899999999999E-2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1.8015900000000001E-2</v>
      </c>
      <c r="AI57">
        <v>1.7692900000000001E-2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5.4047600000000001E-2</v>
      </c>
      <c r="CE57">
        <v>5.1136300000000003E-2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2.3540700000000001E-2</v>
      </c>
      <c r="DO57">
        <v>2.29847E-2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5.4047600000000001E-2</v>
      </c>
      <c r="FO57">
        <v>5.1130799999999997E-2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4.4439100000000002E-2</v>
      </c>
      <c r="FY57">
        <v>4.2474600000000001E-2</v>
      </c>
      <c r="FZ57">
        <v>0</v>
      </c>
      <c r="GA57">
        <v>0</v>
      </c>
      <c r="GB57">
        <v>1.8015900000000001E-2</v>
      </c>
      <c r="GC57">
        <v>1.76931E-2</v>
      </c>
      <c r="GD57">
        <v>0</v>
      </c>
      <c r="GE57">
        <v>0</v>
      </c>
      <c r="GF57">
        <v>0</v>
      </c>
      <c r="GG57">
        <v>0</v>
      </c>
      <c r="GH57">
        <v>2.78645E-2</v>
      </c>
      <c r="GI57">
        <v>2.70929E-2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T57" t="s">
        <v>616</v>
      </c>
      <c r="GU57" t="s">
        <v>617</v>
      </c>
      <c r="GV57" t="s">
        <v>618</v>
      </c>
      <c r="GW57">
        <v>3300002269</v>
      </c>
      <c r="GX57" t="s">
        <v>618</v>
      </c>
      <c r="GY57" s="1">
        <v>40695</v>
      </c>
      <c r="GZ57">
        <v>2011</v>
      </c>
      <c r="HA57">
        <v>1</v>
      </c>
      <c r="HB57">
        <v>6</v>
      </c>
      <c r="HC57">
        <v>3300020503</v>
      </c>
      <c r="HD57" t="s">
        <v>619</v>
      </c>
      <c r="HE57" t="s">
        <v>620</v>
      </c>
      <c r="HI57" t="s">
        <v>736</v>
      </c>
      <c r="HJ57" t="str">
        <f t="shared" si="0"/>
        <v>MEDH20JUL2012</v>
      </c>
    </row>
    <row r="58" spans="1:218" x14ac:dyDescent="0.2">
      <c r="A58" t="s">
        <v>252</v>
      </c>
      <c r="B58">
        <v>8451</v>
      </c>
      <c r="C58">
        <v>0.17985799999999999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1.8070099999999999E-2</v>
      </c>
      <c r="BM58">
        <v>1.7740800000000001E-2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3.6140199999999997E-2</v>
      </c>
      <c r="CA58">
        <v>3.4842900000000003E-2</v>
      </c>
      <c r="CB58">
        <v>0</v>
      </c>
      <c r="CC58">
        <v>0</v>
      </c>
      <c r="CD58">
        <v>5.2523800000000002E-2</v>
      </c>
      <c r="CE58">
        <v>4.9768300000000001E-2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3.4694599999999999E-2</v>
      </c>
      <c r="DS58">
        <v>3.3486399999999999E-2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1.8070099999999999E-2</v>
      </c>
      <c r="FO58">
        <v>1.7741799999999999E-2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2.0358999999999999E-2</v>
      </c>
      <c r="GO58">
        <v>1.9946700000000001E-2</v>
      </c>
      <c r="GT58" t="s">
        <v>621</v>
      </c>
      <c r="GU58" t="s">
        <v>622</v>
      </c>
      <c r="GV58" t="s">
        <v>623</v>
      </c>
      <c r="GW58">
        <v>3300002271</v>
      </c>
      <c r="GX58" t="s">
        <v>623</v>
      </c>
      <c r="GY58" s="1">
        <v>40707</v>
      </c>
      <c r="GZ58">
        <v>2011</v>
      </c>
      <c r="HA58">
        <v>13</v>
      </c>
      <c r="HB58">
        <v>6</v>
      </c>
      <c r="HC58">
        <v>3300020533</v>
      </c>
      <c r="HD58" t="s">
        <v>624</v>
      </c>
      <c r="HE58" t="s">
        <v>625</v>
      </c>
      <c r="HI58" t="s">
        <v>854</v>
      </c>
      <c r="HJ58" t="e">
        <f t="shared" si="0"/>
        <v>#N/A</v>
      </c>
    </row>
    <row r="59" spans="1:218" x14ac:dyDescent="0.2">
      <c r="A59" t="s">
        <v>253</v>
      </c>
      <c r="B59">
        <v>8438</v>
      </c>
      <c r="C59">
        <v>0.217664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2.4131300000000001E-2</v>
      </c>
      <c r="AS59">
        <v>2.3550600000000001E-2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5.55019E-2</v>
      </c>
      <c r="CE59">
        <v>6.4495999999999998E-2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5.4295400000000001E-2</v>
      </c>
      <c r="DQ59">
        <v>5.13616E-2</v>
      </c>
      <c r="DR59">
        <v>2.94402E-2</v>
      </c>
      <c r="DS59">
        <v>2.8577499999999999E-2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3.6196899999999997E-2</v>
      </c>
      <c r="FG59">
        <v>5.1545000000000001E-2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1.80985E-2</v>
      </c>
      <c r="FS59">
        <v>1.7768599999999999E-2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T59" t="s">
        <v>626</v>
      </c>
      <c r="GU59" t="s">
        <v>627</v>
      </c>
      <c r="GV59" t="s">
        <v>628</v>
      </c>
      <c r="GW59">
        <v>3300002295</v>
      </c>
      <c r="GX59" t="s">
        <v>628</v>
      </c>
      <c r="GY59" s="1">
        <v>40722</v>
      </c>
      <c r="GZ59">
        <v>2011</v>
      </c>
      <c r="HA59">
        <v>28</v>
      </c>
      <c r="HB59">
        <v>6</v>
      </c>
      <c r="HC59">
        <v>3300020500</v>
      </c>
      <c r="HD59" t="s">
        <v>629</v>
      </c>
      <c r="HE59" t="s">
        <v>630</v>
      </c>
      <c r="HI59" t="s">
        <v>786</v>
      </c>
      <c r="HJ59" t="str">
        <f t="shared" si="0"/>
        <v>MEDH12OCT2012</v>
      </c>
    </row>
    <row r="60" spans="1:218" x14ac:dyDescent="0.2">
      <c r="A60" t="s">
        <v>254</v>
      </c>
      <c r="B60">
        <v>8220</v>
      </c>
      <c r="C60">
        <v>0.13891000000000001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3.74226E-2</v>
      </c>
      <c r="AW60">
        <v>4.7676000000000003E-2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1.85874E-2</v>
      </c>
      <c r="FI60">
        <v>1.8244099999999999E-2</v>
      </c>
      <c r="FJ60">
        <v>0</v>
      </c>
      <c r="FK60">
        <v>0</v>
      </c>
      <c r="FL60">
        <v>0</v>
      </c>
      <c r="FM60">
        <v>0</v>
      </c>
      <c r="FN60">
        <v>2.7137499999999998E-2</v>
      </c>
      <c r="FO60">
        <v>2.6401299999999999E-2</v>
      </c>
      <c r="FP60">
        <v>0</v>
      </c>
      <c r="FQ60">
        <v>0</v>
      </c>
      <c r="FR60">
        <v>1.85874E-2</v>
      </c>
      <c r="FS60">
        <v>1.8245500000000001E-2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3.7174699999999998E-2</v>
      </c>
      <c r="GO60">
        <v>3.5791200000000002E-2</v>
      </c>
      <c r="GT60" t="s">
        <v>631</v>
      </c>
      <c r="GU60" t="s">
        <v>632</v>
      </c>
      <c r="GV60" t="s">
        <v>633</v>
      </c>
      <c r="GW60">
        <v>3300002348</v>
      </c>
      <c r="GX60" t="s">
        <v>633</v>
      </c>
      <c r="GY60" s="1">
        <v>40736</v>
      </c>
      <c r="GZ60">
        <v>2011</v>
      </c>
      <c r="HA60">
        <v>12</v>
      </c>
      <c r="HB60">
        <v>7</v>
      </c>
      <c r="HC60">
        <v>3300020482</v>
      </c>
      <c r="HD60" t="s">
        <v>634</v>
      </c>
      <c r="HE60" t="s">
        <v>635</v>
      </c>
      <c r="HI60" t="s">
        <v>855</v>
      </c>
      <c r="HJ60" t="e">
        <f t="shared" si="0"/>
        <v>#N/A</v>
      </c>
    </row>
    <row r="61" spans="1:218" x14ac:dyDescent="0.2">
      <c r="A61" t="s">
        <v>255</v>
      </c>
      <c r="B61">
        <v>8115</v>
      </c>
      <c r="C61">
        <v>0.14865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2.3728800000000001E-2</v>
      </c>
      <c r="U61">
        <v>2.3169200000000001E-2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2.6616399999999998E-2</v>
      </c>
      <c r="AK61">
        <v>2.5907599999999999E-2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2.2598900000000002E-2</v>
      </c>
      <c r="CA61">
        <v>2.2089299999999999E-2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3.8041400000000003E-2</v>
      </c>
      <c r="FO61">
        <v>3.6591199999999997E-2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3.7664799999999998E-2</v>
      </c>
      <c r="GI61">
        <v>3.6250699999999997E-2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T61" t="s">
        <v>636</v>
      </c>
      <c r="GU61" t="s">
        <v>637</v>
      </c>
      <c r="GV61" t="s">
        <v>638</v>
      </c>
      <c r="GW61">
        <v>3300002388</v>
      </c>
      <c r="GX61" t="s">
        <v>638</v>
      </c>
      <c r="GY61" s="1">
        <v>40749</v>
      </c>
      <c r="GZ61">
        <v>2011</v>
      </c>
      <c r="HA61">
        <v>25</v>
      </c>
      <c r="HB61">
        <v>7</v>
      </c>
      <c r="HC61">
        <v>3300020570</v>
      </c>
      <c r="HD61" t="s">
        <v>639</v>
      </c>
      <c r="HE61" t="s">
        <v>640</v>
      </c>
      <c r="HI61" t="s">
        <v>686</v>
      </c>
      <c r="HJ61" t="str">
        <f t="shared" si="0"/>
        <v>MEDH05MAY2012</v>
      </c>
    </row>
    <row r="62" spans="1:218" x14ac:dyDescent="0.2">
      <c r="A62" t="s">
        <v>256</v>
      </c>
      <c r="B62">
        <v>8075</v>
      </c>
      <c r="C62">
        <v>0.200631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2.8138799999999999E-2</v>
      </c>
      <c r="U62">
        <v>2.7351799999999999E-2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5.1735000000000003E-2</v>
      </c>
      <c r="CE62">
        <v>4.9063299999999997E-2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3.7854899999999997E-2</v>
      </c>
      <c r="EY62">
        <v>6.9722000000000006E-2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2.18297E-2</v>
      </c>
      <c r="FO62">
        <v>2.13525E-2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2.18297E-2</v>
      </c>
      <c r="GI62">
        <v>2.1355300000000001E-2</v>
      </c>
      <c r="GJ62">
        <v>2.0441600000000001E-2</v>
      </c>
      <c r="GK62">
        <v>2.00263E-2</v>
      </c>
      <c r="GL62">
        <v>0</v>
      </c>
      <c r="GM62">
        <v>0</v>
      </c>
      <c r="GN62">
        <v>1.88013E-2</v>
      </c>
      <c r="GO62">
        <v>1.8448099999999999E-2</v>
      </c>
      <c r="GT62" t="s">
        <v>641</v>
      </c>
      <c r="GU62" t="s">
        <v>642</v>
      </c>
      <c r="GV62" t="s">
        <v>643</v>
      </c>
      <c r="GW62">
        <v>3300002364</v>
      </c>
      <c r="GX62" t="s">
        <v>643</v>
      </c>
      <c r="GY62" s="1">
        <v>40764</v>
      </c>
      <c r="GZ62">
        <v>2011</v>
      </c>
      <c r="HA62">
        <v>9</v>
      </c>
      <c r="HB62">
        <v>8</v>
      </c>
      <c r="HC62">
        <v>3300020520</v>
      </c>
      <c r="HD62" t="s">
        <v>644</v>
      </c>
      <c r="HE62" t="s">
        <v>645</v>
      </c>
      <c r="HI62" t="s">
        <v>856</v>
      </c>
      <c r="HJ62" t="e">
        <f t="shared" si="0"/>
        <v>#N/A</v>
      </c>
    </row>
    <row r="63" spans="1:218" x14ac:dyDescent="0.2">
      <c r="A63" t="s">
        <v>257</v>
      </c>
      <c r="B63">
        <v>8059</v>
      </c>
      <c r="C63">
        <v>0.31192300000000001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2.2506000000000002E-2</v>
      </c>
      <c r="U63">
        <v>2.20003E-2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3.5276299999999997E-2</v>
      </c>
      <c r="CE63">
        <v>3.4037100000000001E-2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3.79315E-2</v>
      </c>
      <c r="FG63">
        <v>5.2175300000000001E-2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8.3449200000000001E-2</v>
      </c>
      <c r="FO63">
        <v>0.140982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3.79315E-2</v>
      </c>
      <c r="FY63">
        <v>3.6495399999999997E-2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5.6897200000000002E-2</v>
      </c>
      <c r="GI63">
        <v>6.6816200000000006E-2</v>
      </c>
      <c r="GJ63">
        <v>3.79315E-2</v>
      </c>
      <c r="GK63">
        <v>3.6496300000000002E-2</v>
      </c>
      <c r="GL63">
        <v>0</v>
      </c>
      <c r="GM63">
        <v>0</v>
      </c>
      <c r="GN63">
        <v>0</v>
      </c>
      <c r="GO63">
        <v>0</v>
      </c>
      <c r="GT63" t="s">
        <v>646</v>
      </c>
      <c r="GU63" t="s">
        <v>647</v>
      </c>
      <c r="GV63" t="s">
        <v>648</v>
      </c>
      <c r="GW63">
        <v>3300002394</v>
      </c>
      <c r="GX63" t="s">
        <v>648</v>
      </c>
      <c r="GY63" s="1">
        <v>40777</v>
      </c>
      <c r="GZ63">
        <v>2011</v>
      </c>
      <c r="HA63">
        <v>22</v>
      </c>
      <c r="HB63">
        <v>8</v>
      </c>
      <c r="HC63">
        <v>3300020521</v>
      </c>
      <c r="HD63" t="s">
        <v>649</v>
      </c>
      <c r="HE63" t="s">
        <v>650</v>
      </c>
      <c r="HI63" t="s">
        <v>726</v>
      </c>
      <c r="HJ63" t="str">
        <f t="shared" si="0"/>
        <v>MEDH13JUL2012</v>
      </c>
    </row>
    <row r="64" spans="1:218" x14ac:dyDescent="0.2">
      <c r="A64" t="s">
        <v>258</v>
      </c>
      <c r="B64">
        <v>7978</v>
      </c>
      <c r="C64">
        <v>0.31974999999999998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0.10692400000000001</v>
      </c>
      <c r="U64">
        <v>0.26596599999999998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6.1318299999999996E-3</v>
      </c>
      <c r="CA64">
        <v>6.0950099999999997E-3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8.2396499999999998E-2</v>
      </c>
      <c r="DQ64">
        <v>7.5606300000000001E-2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3.8323999999999997E-2</v>
      </c>
      <c r="FK64">
        <v>3.6857800000000003E-2</v>
      </c>
      <c r="FL64">
        <v>0</v>
      </c>
      <c r="FM64">
        <v>0</v>
      </c>
      <c r="FN64">
        <v>3.8323999999999997E-2</v>
      </c>
      <c r="FO64">
        <v>3.6857399999999998E-2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2.6954499999999999E-2</v>
      </c>
      <c r="FY64">
        <v>2.6231899999999999E-2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2.0694899999999999E-2</v>
      </c>
      <c r="GO64">
        <v>2.0268600000000001E-2</v>
      </c>
      <c r="GT64" t="s">
        <v>651</v>
      </c>
      <c r="GU64" t="s">
        <v>652</v>
      </c>
      <c r="GV64" t="s">
        <v>653</v>
      </c>
      <c r="GW64">
        <v>3300002374</v>
      </c>
      <c r="GX64" t="s">
        <v>653</v>
      </c>
      <c r="GY64" s="1">
        <v>40790</v>
      </c>
      <c r="GZ64">
        <v>2011</v>
      </c>
      <c r="HA64">
        <v>4</v>
      </c>
      <c r="HB64">
        <v>9</v>
      </c>
      <c r="HC64">
        <v>3300020492</v>
      </c>
      <c r="HD64" t="s">
        <v>654</v>
      </c>
      <c r="HE64" t="s">
        <v>655</v>
      </c>
      <c r="HI64" t="s">
        <v>857</v>
      </c>
      <c r="HJ64" t="e">
        <f t="shared" si="0"/>
        <v>#N/A</v>
      </c>
    </row>
    <row r="65" spans="1:218" x14ac:dyDescent="0.2">
      <c r="A65" t="s">
        <v>259</v>
      </c>
      <c r="B65">
        <v>7967</v>
      </c>
      <c r="C65">
        <v>6.2427999999999997E-2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2.2515E-2</v>
      </c>
      <c r="FE65">
        <v>2.2008300000000001E-2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1.9188899999999998E-2</v>
      </c>
      <c r="GI65">
        <v>1.8821999999999998E-2</v>
      </c>
      <c r="GJ65">
        <v>0</v>
      </c>
      <c r="GK65">
        <v>0</v>
      </c>
      <c r="GL65">
        <v>0</v>
      </c>
      <c r="GM65">
        <v>0</v>
      </c>
      <c r="GN65">
        <v>2.0724099999999999E-2</v>
      </c>
      <c r="GO65">
        <v>2.0296600000000001E-2</v>
      </c>
      <c r="GT65" t="s">
        <v>656</v>
      </c>
      <c r="GU65" t="s">
        <v>657</v>
      </c>
      <c r="GV65" t="s">
        <v>658</v>
      </c>
      <c r="GW65">
        <v>3300002375</v>
      </c>
      <c r="GX65" t="s">
        <v>658</v>
      </c>
      <c r="GY65" s="1">
        <v>40807</v>
      </c>
      <c r="GZ65">
        <v>2011</v>
      </c>
      <c r="HA65">
        <v>21</v>
      </c>
      <c r="HB65">
        <v>9</v>
      </c>
      <c r="HC65">
        <v>3300020504</v>
      </c>
      <c r="HD65" t="s">
        <v>659</v>
      </c>
      <c r="HE65" t="s">
        <v>660</v>
      </c>
      <c r="HI65" t="s">
        <v>691</v>
      </c>
      <c r="HJ65" t="str">
        <f t="shared" si="0"/>
        <v>MEDH17MAY2012</v>
      </c>
    </row>
    <row r="66" spans="1:218" x14ac:dyDescent="0.2">
      <c r="A66" t="s">
        <v>260</v>
      </c>
      <c r="B66">
        <v>7930</v>
      </c>
      <c r="C66">
        <v>0.15784100000000001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3.0462699999999999E-2</v>
      </c>
      <c r="AK66">
        <v>2.9540199999999999E-2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3.8560400000000002E-2</v>
      </c>
      <c r="CA66">
        <v>3.7083600000000001E-2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4.8071999999999997E-2</v>
      </c>
      <c r="FO66">
        <v>4.57621E-2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4.0745499999999997E-2</v>
      </c>
      <c r="GI66">
        <v>3.9090399999999997E-2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T66" t="s">
        <v>661</v>
      </c>
      <c r="GU66" t="s">
        <v>662</v>
      </c>
      <c r="GV66" t="s">
        <v>663</v>
      </c>
      <c r="GW66">
        <v>3300002305</v>
      </c>
      <c r="GX66" t="s">
        <v>663</v>
      </c>
      <c r="GY66" s="1">
        <v>40819</v>
      </c>
      <c r="GZ66">
        <v>2011</v>
      </c>
      <c r="HA66">
        <v>3</v>
      </c>
      <c r="HB66">
        <v>10</v>
      </c>
      <c r="HC66">
        <v>3300020573</v>
      </c>
      <c r="HD66" t="s">
        <v>664</v>
      </c>
      <c r="HE66" t="s">
        <v>665</v>
      </c>
      <c r="HI66" t="s">
        <v>858</v>
      </c>
      <c r="HJ66" t="e">
        <f t="shared" ref="HJ66:HJ129" si="1">VLOOKUP(HI66,GT:GU,2,FALSE)</f>
        <v>#N/A</v>
      </c>
    </row>
    <row r="67" spans="1:218" x14ac:dyDescent="0.2">
      <c r="A67" t="s">
        <v>261</v>
      </c>
      <c r="B67">
        <v>7809</v>
      </c>
      <c r="C67">
        <v>0.16986599999999999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0.102494</v>
      </c>
      <c r="CE67">
        <v>9.1997300000000004E-2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2.3893500000000002E-2</v>
      </c>
      <c r="DS67">
        <v>2.3320799999999999E-2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2.3893500000000002E-2</v>
      </c>
      <c r="FA67">
        <v>2.3323099999999999E-2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1.9584799999999999E-2</v>
      </c>
      <c r="FO67">
        <v>1.9203399999999999E-2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T67" t="s">
        <v>666</v>
      </c>
      <c r="GU67" t="s">
        <v>667</v>
      </c>
      <c r="GV67" t="s">
        <v>668</v>
      </c>
      <c r="GW67">
        <v>3300002299</v>
      </c>
      <c r="GX67" t="s">
        <v>668</v>
      </c>
      <c r="GY67" s="1">
        <v>40848</v>
      </c>
      <c r="GZ67">
        <v>2011</v>
      </c>
      <c r="HA67">
        <v>1</v>
      </c>
      <c r="HB67">
        <v>11</v>
      </c>
      <c r="HC67">
        <v>3300020556</v>
      </c>
      <c r="HD67" t="s">
        <v>669</v>
      </c>
      <c r="HE67" t="s">
        <v>670</v>
      </c>
      <c r="HI67" t="s">
        <v>721</v>
      </c>
      <c r="HJ67" t="str">
        <f t="shared" si="1"/>
        <v>MEDH06JUL2012</v>
      </c>
    </row>
    <row r="68" spans="1:218" x14ac:dyDescent="0.2">
      <c r="A68" t="s">
        <v>262</v>
      </c>
      <c r="B68">
        <v>7790</v>
      </c>
      <c r="C68">
        <v>8.4424100000000002E-2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3.2068100000000002E-2</v>
      </c>
      <c r="U68">
        <v>3.1043100000000001E-2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2.55236E-2</v>
      </c>
      <c r="AW68">
        <v>2.4879100000000001E-2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2.6832499999999999E-2</v>
      </c>
      <c r="FO68">
        <v>2.61149E-2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T68" t="s">
        <v>671</v>
      </c>
      <c r="GU68" t="s">
        <v>672</v>
      </c>
      <c r="GV68" t="s">
        <v>673</v>
      </c>
      <c r="GW68">
        <v>3300002361</v>
      </c>
      <c r="GX68" t="s">
        <v>673</v>
      </c>
      <c r="GY68" s="1">
        <v>40877</v>
      </c>
      <c r="GZ68">
        <v>2011</v>
      </c>
      <c r="HA68">
        <v>30</v>
      </c>
      <c r="HB68">
        <v>11</v>
      </c>
      <c r="HC68">
        <v>3300020531</v>
      </c>
      <c r="HD68" t="s">
        <v>674</v>
      </c>
      <c r="HE68" t="s">
        <v>675</v>
      </c>
      <c r="HI68" t="s">
        <v>859</v>
      </c>
      <c r="HJ68" t="e">
        <f t="shared" si="1"/>
        <v>#N/A</v>
      </c>
    </row>
    <row r="69" spans="1:218" x14ac:dyDescent="0.2">
      <c r="A69" t="s">
        <v>263</v>
      </c>
      <c r="B69">
        <v>7772</v>
      </c>
      <c r="C69">
        <v>0.21910299999999999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7.6095499999999996E-2</v>
      </c>
      <c r="U69">
        <v>7.0318199999999997E-2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7.8719499999999998E-2</v>
      </c>
      <c r="CA69">
        <v>7.7013300000000007E-2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1.96799E-2</v>
      </c>
      <c r="DC69">
        <v>1.9294700000000001E-2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1.96799E-2</v>
      </c>
      <c r="EE69">
        <v>1.92949E-2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1.96799E-2</v>
      </c>
      <c r="FG69">
        <v>1.92921E-2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5.2479700000000002E-3</v>
      </c>
      <c r="GI69">
        <v>5.2202799999999999E-3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T69" t="s">
        <v>676</v>
      </c>
      <c r="GU69" t="s">
        <v>677</v>
      </c>
      <c r="GV69" t="s">
        <v>678</v>
      </c>
      <c r="GW69">
        <v>3300002302</v>
      </c>
      <c r="GX69" t="s">
        <v>678</v>
      </c>
      <c r="GY69" s="1">
        <v>40973</v>
      </c>
      <c r="GZ69">
        <v>2012</v>
      </c>
      <c r="HA69">
        <v>5</v>
      </c>
      <c r="HB69">
        <v>3</v>
      </c>
      <c r="HC69">
        <v>3300020501</v>
      </c>
      <c r="HD69" t="s">
        <v>679</v>
      </c>
      <c r="HE69" t="s">
        <v>680</v>
      </c>
      <c r="HI69" t="s">
        <v>436</v>
      </c>
      <c r="HJ69" t="str">
        <f t="shared" si="1"/>
        <v>MEDH09JUN2009</v>
      </c>
    </row>
    <row r="70" spans="1:218" x14ac:dyDescent="0.2">
      <c r="A70" t="s">
        <v>264</v>
      </c>
      <c r="B70">
        <v>7746</v>
      </c>
      <c r="C70">
        <v>0.37124800000000002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7.2933100000000001E-2</v>
      </c>
      <c r="U70">
        <v>6.7619499999999999E-2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1.9747199999999999E-2</v>
      </c>
      <c r="AQ70">
        <v>1.9361699999999999E-2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5.4502399999999999E-2</v>
      </c>
      <c r="CA70">
        <v>5.15392E-2</v>
      </c>
      <c r="CB70">
        <v>0</v>
      </c>
      <c r="CC70">
        <v>0</v>
      </c>
      <c r="CD70">
        <v>3.1990499999999998E-2</v>
      </c>
      <c r="CE70">
        <v>3.0970299999999999E-2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6.4244300000000004E-2</v>
      </c>
      <c r="FG70">
        <v>0.14810000000000001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6.8588700000000002E-2</v>
      </c>
      <c r="FO70">
        <v>6.4942399999999997E-2</v>
      </c>
      <c r="FP70">
        <v>0</v>
      </c>
      <c r="FQ70">
        <v>0</v>
      </c>
      <c r="FR70">
        <v>1.9747199999999999E-2</v>
      </c>
      <c r="FS70">
        <v>1.9362500000000001E-2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1.9747199999999999E-2</v>
      </c>
      <c r="GI70">
        <v>1.9360700000000002E-2</v>
      </c>
      <c r="GJ70">
        <v>1.9747199999999999E-2</v>
      </c>
      <c r="GK70">
        <v>1.9365799999999999E-2</v>
      </c>
      <c r="GL70">
        <v>0</v>
      </c>
      <c r="GM70">
        <v>0</v>
      </c>
      <c r="GN70">
        <v>0</v>
      </c>
      <c r="GO70">
        <v>0</v>
      </c>
      <c r="GT70" t="s">
        <v>681</v>
      </c>
      <c r="GU70" t="s">
        <v>682</v>
      </c>
      <c r="GV70" t="s">
        <v>683</v>
      </c>
      <c r="GW70">
        <v>3300002390</v>
      </c>
      <c r="GX70" t="s">
        <v>683</v>
      </c>
      <c r="GY70" s="1">
        <v>41001</v>
      </c>
      <c r="GZ70">
        <v>2012</v>
      </c>
      <c r="HA70">
        <v>2</v>
      </c>
      <c r="HB70">
        <v>4</v>
      </c>
      <c r="HC70">
        <v>3300020493</v>
      </c>
      <c r="HD70" t="s">
        <v>684</v>
      </c>
      <c r="HE70" t="s">
        <v>685</v>
      </c>
      <c r="HI70" t="s">
        <v>860</v>
      </c>
      <c r="HJ70" t="e">
        <f t="shared" si="1"/>
        <v>#N/A</v>
      </c>
    </row>
    <row r="71" spans="1:218" x14ac:dyDescent="0.2">
      <c r="A71" t="s">
        <v>265</v>
      </c>
      <c r="B71">
        <v>7730</v>
      </c>
      <c r="C71">
        <v>0.361873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3.0342999999999998E-2</v>
      </c>
      <c r="U71">
        <v>2.9424499999999999E-2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3.9577800000000003E-2</v>
      </c>
      <c r="BE71">
        <v>3.8015800000000002E-2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3.4828499999999998E-2</v>
      </c>
      <c r="CA71">
        <v>3.3616600000000003E-2</v>
      </c>
      <c r="CB71">
        <v>0</v>
      </c>
      <c r="CC71">
        <v>0</v>
      </c>
      <c r="CD71">
        <v>6.14776E-2</v>
      </c>
      <c r="CE71">
        <v>5.7709799999999999E-2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4.7493399999999998E-2</v>
      </c>
      <c r="FG71">
        <v>4.5246000000000001E-2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6.2401100000000001E-2</v>
      </c>
      <c r="FO71">
        <v>5.8522299999999999E-2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5.9366799999999997E-2</v>
      </c>
      <c r="GI71">
        <v>5.7429099999999997E-2</v>
      </c>
      <c r="GJ71">
        <v>2.6385200000000001E-2</v>
      </c>
      <c r="GK71">
        <v>2.5696199999999999E-2</v>
      </c>
      <c r="GL71">
        <v>0</v>
      </c>
      <c r="GM71">
        <v>0</v>
      </c>
      <c r="GN71">
        <v>0</v>
      </c>
      <c r="GO71">
        <v>0</v>
      </c>
      <c r="GT71" t="s">
        <v>686</v>
      </c>
      <c r="GU71" t="s">
        <v>687</v>
      </c>
      <c r="GV71" t="s">
        <v>688</v>
      </c>
      <c r="GW71">
        <v>3300002351</v>
      </c>
      <c r="GX71" t="s">
        <v>688</v>
      </c>
      <c r="GY71" s="1">
        <v>41034</v>
      </c>
      <c r="GZ71">
        <v>2012</v>
      </c>
      <c r="HA71">
        <v>5</v>
      </c>
      <c r="HB71">
        <v>5</v>
      </c>
      <c r="HC71">
        <v>3300020497</v>
      </c>
      <c r="HD71" t="s">
        <v>689</v>
      </c>
      <c r="HE71" t="s">
        <v>690</v>
      </c>
      <c r="HI71" t="s">
        <v>696</v>
      </c>
      <c r="HJ71" t="str">
        <f t="shared" si="1"/>
        <v>MEDH02JUN2012</v>
      </c>
    </row>
    <row r="72" spans="1:218" x14ac:dyDescent="0.2">
      <c r="A72" t="s">
        <v>266</v>
      </c>
      <c r="B72">
        <v>7614</v>
      </c>
      <c r="C72">
        <v>0.24423900000000001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2.1838199999999999E-2</v>
      </c>
      <c r="U72">
        <v>2.1361999999999999E-2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6.4576599999999998E-2</v>
      </c>
      <c r="CE72">
        <v>0.114536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6.8863900000000006E-2</v>
      </c>
      <c r="FO72">
        <v>6.4121600000000001E-2</v>
      </c>
      <c r="FP72">
        <v>0</v>
      </c>
      <c r="FQ72">
        <v>0</v>
      </c>
      <c r="FR72">
        <v>8.5744900000000006E-3</v>
      </c>
      <c r="FS72">
        <v>8.5010799999999994E-3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4.0192899999999997E-2</v>
      </c>
      <c r="GA72">
        <v>5.2250499999999998E-2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4.0192899999999997E-2</v>
      </c>
      <c r="GO72">
        <v>3.8584500000000001E-2</v>
      </c>
      <c r="GT72" t="s">
        <v>691</v>
      </c>
      <c r="GU72" t="s">
        <v>692</v>
      </c>
      <c r="GV72" t="s">
        <v>693</v>
      </c>
      <c r="GW72">
        <v>3300002294</v>
      </c>
      <c r="GX72" t="s">
        <v>693</v>
      </c>
      <c r="GY72" s="1">
        <v>41046</v>
      </c>
      <c r="GZ72">
        <v>2012</v>
      </c>
      <c r="HA72">
        <v>17</v>
      </c>
      <c r="HB72">
        <v>5</v>
      </c>
      <c r="HC72">
        <v>3300020511</v>
      </c>
      <c r="HD72" t="s">
        <v>694</v>
      </c>
      <c r="HE72" t="s">
        <v>695</v>
      </c>
      <c r="HI72" t="s">
        <v>861</v>
      </c>
      <c r="HJ72" t="e">
        <f t="shared" si="1"/>
        <v>#N/A</v>
      </c>
    </row>
    <row r="73" spans="1:218" x14ac:dyDescent="0.2">
      <c r="A73" t="s">
        <v>267</v>
      </c>
      <c r="B73">
        <v>7393</v>
      </c>
      <c r="C73">
        <v>0.29808099999999998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2.1814199999999999E-2</v>
      </c>
      <c r="U73">
        <v>2.1340499999999998E-2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4.1419299999999999E-2</v>
      </c>
      <c r="CE73">
        <v>5.9315600000000003E-2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4.1419299999999999E-2</v>
      </c>
      <c r="DQ73">
        <v>3.9704200000000002E-2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5.30167E-2</v>
      </c>
      <c r="FG73">
        <v>0.10323400000000001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3.2445099999999998E-2</v>
      </c>
      <c r="FO73">
        <v>3.1396800000000002E-2</v>
      </c>
      <c r="FP73">
        <v>0</v>
      </c>
      <c r="FQ73">
        <v>0</v>
      </c>
      <c r="FR73">
        <v>2.0571599999999999E-2</v>
      </c>
      <c r="FS73">
        <v>2.0154499999999999E-2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8.7394700000000006E-2</v>
      </c>
      <c r="GI73">
        <v>7.9763399999999998E-2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T73" t="s">
        <v>696</v>
      </c>
      <c r="GU73" t="s">
        <v>697</v>
      </c>
      <c r="GV73" t="s">
        <v>698</v>
      </c>
      <c r="GW73">
        <v>3300002296</v>
      </c>
      <c r="GX73" t="s">
        <v>698</v>
      </c>
      <c r="GY73" s="1">
        <v>41062</v>
      </c>
      <c r="GZ73">
        <v>2012</v>
      </c>
      <c r="HA73">
        <v>2</v>
      </c>
      <c r="HB73">
        <v>6</v>
      </c>
      <c r="HC73">
        <v>3300020509</v>
      </c>
      <c r="HD73" t="s">
        <v>699</v>
      </c>
      <c r="HE73" t="s">
        <v>700</v>
      </c>
      <c r="HI73" t="s">
        <v>716</v>
      </c>
      <c r="HJ73" t="str">
        <f t="shared" si="1"/>
        <v>MEDH29JUN2012</v>
      </c>
    </row>
    <row r="74" spans="1:218" x14ac:dyDescent="0.2">
      <c r="A74" t="s">
        <v>268</v>
      </c>
      <c r="B74">
        <v>7306</v>
      </c>
      <c r="C74">
        <v>0.38555099999999998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5.8412499999999999E-2</v>
      </c>
      <c r="U74">
        <v>0.11343200000000001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8.6780300000000005E-2</v>
      </c>
      <c r="AW74">
        <v>7.9253699999999996E-2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0.116965</v>
      </c>
      <c r="CA74">
        <v>0.103293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6.6098400000000002E-2</v>
      </c>
      <c r="DS74">
        <v>6.17353E-2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3.63331E-2</v>
      </c>
      <c r="GI74">
        <v>3.5018599999999997E-2</v>
      </c>
      <c r="GJ74">
        <v>0</v>
      </c>
      <c r="GK74">
        <v>0</v>
      </c>
      <c r="GL74">
        <v>0</v>
      </c>
      <c r="GM74">
        <v>0</v>
      </c>
      <c r="GN74">
        <v>2.0961400000000002E-2</v>
      </c>
      <c r="GO74">
        <v>2.0525100000000001E-2</v>
      </c>
      <c r="GT74" t="s">
        <v>701</v>
      </c>
      <c r="GU74" t="s">
        <v>702</v>
      </c>
      <c r="GV74" t="s">
        <v>703</v>
      </c>
      <c r="GW74">
        <v>3300002298</v>
      </c>
      <c r="GX74" t="s">
        <v>703</v>
      </c>
      <c r="GY74" s="1">
        <v>41068</v>
      </c>
      <c r="GZ74">
        <v>2012</v>
      </c>
      <c r="HA74">
        <v>8</v>
      </c>
      <c r="HB74">
        <v>6</v>
      </c>
      <c r="HC74">
        <v>3300020538</v>
      </c>
      <c r="HD74" t="s">
        <v>704</v>
      </c>
      <c r="HE74" t="s">
        <v>705</v>
      </c>
      <c r="HI74" t="s">
        <v>862</v>
      </c>
      <c r="HJ74" t="e">
        <f t="shared" si="1"/>
        <v>#N/A</v>
      </c>
    </row>
    <row r="75" spans="1:218" x14ac:dyDescent="0.2">
      <c r="A75" t="s">
        <v>269</v>
      </c>
      <c r="B75">
        <v>7171</v>
      </c>
      <c r="C75">
        <v>0.18758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5.3268799999999998E-2</v>
      </c>
      <c r="U75">
        <v>9.2578300000000002E-2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2.2646300000000001E-2</v>
      </c>
      <c r="AW75">
        <v>2.2139300000000001E-2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7.6912100000000004E-3</v>
      </c>
      <c r="CE75">
        <v>7.6331400000000001E-3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6.4093399999999995E-2</v>
      </c>
      <c r="FG75">
        <v>5.9994100000000002E-2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3.9880400000000003E-2</v>
      </c>
      <c r="GI75">
        <v>3.8293399999999998E-2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T75" t="s">
        <v>706</v>
      </c>
      <c r="GU75" t="s">
        <v>707</v>
      </c>
      <c r="GV75" t="s">
        <v>708</v>
      </c>
      <c r="GW75">
        <v>3300002383</v>
      </c>
      <c r="GX75" t="s">
        <v>708</v>
      </c>
      <c r="GY75" s="1">
        <v>41075</v>
      </c>
      <c r="GZ75">
        <v>2012</v>
      </c>
      <c r="HA75">
        <v>15</v>
      </c>
      <c r="HB75">
        <v>6</v>
      </c>
      <c r="HC75">
        <v>3300020534</v>
      </c>
      <c r="HD75" t="s">
        <v>709</v>
      </c>
      <c r="HE75" t="s">
        <v>710</v>
      </c>
      <c r="HI75" t="s">
        <v>431</v>
      </c>
      <c r="HJ75" t="str">
        <f t="shared" si="1"/>
        <v>MEDH29APR2009</v>
      </c>
    </row>
    <row r="76" spans="1:218" x14ac:dyDescent="0.2">
      <c r="A76" t="s">
        <v>270</v>
      </c>
      <c r="B76">
        <v>7121</v>
      </c>
      <c r="C76">
        <v>0.106154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2.91206E-2</v>
      </c>
      <c r="CA76">
        <v>2.8277400000000001E-2</v>
      </c>
      <c r="CB76">
        <v>0</v>
      </c>
      <c r="CC76">
        <v>0</v>
      </c>
      <c r="CD76">
        <v>3.3998E-2</v>
      </c>
      <c r="CE76">
        <v>3.2848500000000003E-2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4.3035400000000001E-2</v>
      </c>
      <c r="GI76">
        <v>5.0085200000000003E-2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T76" t="s">
        <v>711</v>
      </c>
      <c r="GU76" t="s">
        <v>712</v>
      </c>
      <c r="GV76" t="s">
        <v>713</v>
      </c>
      <c r="GW76">
        <v>3300002387</v>
      </c>
      <c r="GX76" t="s">
        <v>713</v>
      </c>
      <c r="GY76" s="1">
        <v>41082</v>
      </c>
      <c r="GZ76">
        <v>2012</v>
      </c>
      <c r="HA76">
        <v>22</v>
      </c>
      <c r="HB76">
        <v>6</v>
      </c>
      <c r="HC76">
        <v>3300020562</v>
      </c>
      <c r="HD76" t="s">
        <v>714</v>
      </c>
      <c r="HE76" t="s">
        <v>715</v>
      </c>
      <c r="HI76" t="s">
        <v>863</v>
      </c>
      <c r="HJ76" t="e">
        <f t="shared" si="1"/>
        <v>#N/A</v>
      </c>
    </row>
    <row r="77" spans="1:218" x14ac:dyDescent="0.2">
      <c r="A77" t="s">
        <v>271</v>
      </c>
      <c r="B77">
        <v>6912</v>
      </c>
      <c r="C77">
        <v>0.38686799999999999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5.0280999999999999E-2</v>
      </c>
      <c r="U77">
        <v>4.7758200000000001E-2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4.1112099999999999E-2</v>
      </c>
      <c r="AO77">
        <v>3.9422400000000003E-2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0.110914</v>
      </c>
      <c r="CA77">
        <v>0.139155</v>
      </c>
      <c r="CB77">
        <v>0</v>
      </c>
      <c r="CC77">
        <v>0</v>
      </c>
      <c r="CD77">
        <v>5.2942900000000001E-2</v>
      </c>
      <c r="CE77">
        <v>5.01495E-2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3.9928999999999999E-2</v>
      </c>
      <c r="EY77">
        <v>3.8336700000000001E-2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4.7323299999999999E-2</v>
      </c>
      <c r="FY77">
        <v>4.5083600000000001E-2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4.4365599999999998E-2</v>
      </c>
      <c r="GI77">
        <v>4.2389400000000001E-2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T77" t="s">
        <v>716</v>
      </c>
      <c r="GU77" t="s">
        <v>717</v>
      </c>
      <c r="GV77" t="s">
        <v>718</v>
      </c>
      <c r="GW77">
        <v>3300002273</v>
      </c>
      <c r="GX77" t="s">
        <v>718</v>
      </c>
      <c r="GY77" s="1">
        <v>41089</v>
      </c>
      <c r="GZ77">
        <v>2012</v>
      </c>
      <c r="HA77">
        <v>29</v>
      </c>
      <c r="HB77">
        <v>6</v>
      </c>
      <c r="HC77">
        <v>3300020568</v>
      </c>
      <c r="HD77" t="s">
        <v>719</v>
      </c>
      <c r="HE77" t="s">
        <v>720</v>
      </c>
      <c r="HI77" t="s">
        <v>791</v>
      </c>
      <c r="HJ77" t="str">
        <f t="shared" si="1"/>
        <v>MEDH22OCT2012</v>
      </c>
    </row>
    <row r="78" spans="1:218" x14ac:dyDescent="0.2">
      <c r="A78" t="s">
        <v>272</v>
      </c>
      <c r="B78">
        <v>6549</v>
      </c>
      <c r="C78">
        <v>0.30192200000000002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3.5005500000000002E-2</v>
      </c>
      <c r="U78">
        <v>3.3781699999999998E-2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2.6254099999999999E-2</v>
      </c>
      <c r="AO78">
        <v>2.5566700000000001E-2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3.2348799999999997E-2</v>
      </c>
      <c r="CE78">
        <v>3.1309700000000003E-2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3.42241E-2</v>
      </c>
      <c r="DS78">
        <v>3.3059699999999997E-2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6.2822299999999998E-2</v>
      </c>
      <c r="FG78">
        <v>5.8887000000000002E-2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3.4536600000000001E-2</v>
      </c>
      <c r="GI78">
        <v>3.3347399999999999E-2</v>
      </c>
      <c r="GJ78">
        <v>7.6730699999999999E-2</v>
      </c>
      <c r="GK78">
        <v>7.0855100000000004E-2</v>
      </c>
      <c r="GL78">
        <v>0</v>
      </c>
      <c r="GM78">
        <v>0</v>
      </c>
      <c r="GN78">
        <v>0</v>
      </c>
      <c r="GO78">
        <v>0</v>
      </c>
      <c r="GT78" t="s">
        <v>721</v>
      </c>
      <c r="GU78" t="s">
        <v>722</v>
      </c>
      <c r="GV78" t="s">
        <v>723</v>
      </c>
      <c r="GW78">
        <v>3300002275</v>
      </c>
      <c r="GX78" t="s">
        <v>723</v>
      </c>
      <c r="GY78" s="1">
        <v>41096</v>
      </c>
      <c r="GZ78">
        <v>2012</v>
      </c>
      <c r="HA78">
        <v>6</v>
      </c>
      <c r="HB78">
        <v>7</v>
      </c>
      <c r="HC78">
        <v>3300020554</v>
      </c>
      <c r="HD78" t="s">
        <v>724</v>
      </c>
      <c r="HE78" t="s">
        <v>725</v>
      </c>
      <c r="HI78" t="s">
        <v>864</v>
      </c>
      <c r="HJ78" t="e">
        <f t="shared" si="1"/>
        <v>#N/A</v>
      </c>
    </row>
    <row r="79" spans="1:218" x14ac:dyDescent="0.2">
      <c r="A79" t="s">
        <v>273</v>
      </c>
      <c r="B79">
        <v>6438</v>
      </c>
      <c r="C79">
        <v>0.180344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2.7512700000000001E-2</v>
      </c>
      <c r="U79">
        <v>2.6760099999999998E-2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2.3855000000000001E-2</v>
      </c>
      <c r="FG79">
        <v>2.3286399999999999E-2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1.3040700000000001E-2</v>
      </c>
      <c r="FO79">
        <v>1.2872700000000001E-2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0.115935</v>
      </c>
      <c r="GI79">
        <v>0.16930500000000001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T79" t="s">
        <v>726</v>
      </c>
      <c r="GU79" t="s">
        <v>727</v>
      </c>
      <c r="GV79" t="s">
        <v>728</v>
      </c>
      <c r="GW79">
        <v>3300002350</v>
      </c>
      <c r="GX79" t="s">
        <v>728</v>
      </c>
      <c r="GY79" s="1">
        <v>41103</v>
      </c>
      <c r="GZ79">
        <v>2012</v>
      </c>
      <c r="HA79">
        <v>13</v>
      </c>
      <c r="HB79">
        <v>7</v>
      </c>
      <c r="HC79">
        <v>3300020550</v>
      </c>
      <c r="HD79" t="s">
        <v>729</v>
      </c>
      <c r="HE79" t="s">
        <v>730</v>
      </c>
      <c r="HI79" t="s">
        <v>426</v>
      </c>
      <c r="HJ79" t="str">
        <f t="shared" si="1"/>
        <v>MEDH22APR2009</v>
      </c>
    </row>
    <row r="80" spans="1:218" x14ac:dyDescent="0.2">
      <c r="A80" t="s">
        <v>274</v>
      </c>
      <c r="B80">
        <v>6260</v>
      </c>
      <c r="C80">
        <v>0.29361700000000002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2.65139E-2</v>
      </c>
      <c r="U80">
        <v>2.5814900000000002E-2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4.9099799999999999E-2</v>
      </c>
      <c r="AO80">
        <v>4.6696599999999998E-2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4.9099799999999999E-2</v>
      </c>
      <c r="CE80">
        <v>4.8661000000000003E-2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2.45499E-2</v>
      </c>
      <c r="FG80">
        <v>2.3949100000000001E-2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4.9099799999999999E-2</v>
      </c>
      <c r="FO80">
        <v>4.6696599999999998E-2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4.6153800000000002E-2</v>
      </c>
      <c r="GI80">
        <v>4.4032599999999998E-2</v>
      </c>
      <c r="GJ80">
        <v>0</v>
      </c>
      <c r="GK80">
        <v>0</v>
      </c>
      <c r="GL80">
        <v>0</v>
      </c>
      <c r="GM80">
        <v>0</v>
      </c>
      <c r="GN80">
        <v>4.9099799999999999E-2</v>
      </c>
      <c r="GO80">
        <v>4.6696599999999998E-2</v>
      </c>
      <c r="GT80" t="s">
        <v>731</v>
      </c>
      <c r="GU80" t="s">
        <v>732</v>
      </c>
      <c r="GV80" t="s">
        <v>733</v>
      </c>
      <c r="GW80">
        <v>3300002304</v>
      </c>
      <c r="GX80" t="s">
        <v>733</v>
      </c>
      <c r="GY80" s="1">
        <v>41107</v>
      </c>
      <c r="GZ80">
        <v>2012</v>
      </c>
      <c r="HA80">
        <v>17</v>
      </c>
      <c r="HB80">
        <v>7</v>
      </c>
      <c r="HC80">
        <v>3300020507</v>
      </c>
      <c r="HD80" t="s">
        <v>734</v>
      </c>
      <c r="HE80" t="s">
        <v>735</v>
      </c>
      <c r="HI80" t="s">
        <v>865</v>
      </c>
      <c r="HJ80" t="e">
        <f t="shared" si="1"/>
        <v>#N/A</v>
      </c>
    </row>
    <row r="81" spans="1:218" x14ac:dyDescent="0.2">
      <c r="A81" t="s">
        <v>275</v>
      </c>
      <c r="B81">
        <v>6061</v>
      </c>
      <c r="C81">
        <v>0.119438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4.2970700000000001E-2</v>
      </c>
      <c r="U81">
        <v>4.11312E-2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5.1091200000000003E-2</v>
      </c>
      <c r="AW81">
        <v>8.0990000000000006E-2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2.53764E-2</v>
      </c>
      <c r="FG81">
        <v>2.4735699999999999E-2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T81" t="s">
        <v>736</v>
      </c>
      <c r="GU81" t="s">
        <v>737</v>
      </c>
      <c r="GV81" t="s">
        <v>738</v>
      </c>
      <c r="GW81">
        <v>3300002349</v>
      </c>
      <c r="GX81" t="s">
        <v>738</v>
      </c>
      <c r="GY81" s="1">
        <v>41110</v>
      </c>
      <c r="GZ81">
        <v>2012</v>
      </c>
      <c r="HA81">
        <v>20</v>
      </c>
      <c r="HB81">
        <v>7</v>
      </c>
      <c r="HC81">
        <v>3300020532</v>
      </c>
      <c r="HD81" t="s">
        <v>739</v>
      </c>
      <c r="HE81" t="s">
        <v>740</v>
      </c>
      <c r="HI81" t="s">
        <v>796</v>
      </c>
      <c r="HJ81" t="str">
        <f t="shared" si="1"/>
        <v>MEDH26OCT2012</v>
      </c>
    </row>
    <row r="82" spans="1:218" x14ac:dyDescent="0.2">
      <c r="A82" t="s">
        <v>276</v>
      </c>
      <c r="B82">
        <v>6020</v>
      </c>
      <c r="C82">
        <v>0.24463399999999999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8.3645700000000003E-2</v>
      </c>
      <c r="U82">
        <v>7.6658199999999996E-2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3.0664400000000001E-2</v>
      </c>
      <c r="CM82">
        <v>2.9730099999999999E-2</v>
      </c>
      <c r="CN82">
        <v>0</v>
      </c>
      <c r="CO82">
        <v>0</v>
      </c>
      <c r="CP82">
        <v>0</v>
      </c>
      <c r="CQ82">
        <v>0</v>
      </c>
      <c r="CR82">
        <v>5.1107300000000001E-2</v>
      </c>
      <c r="CS82">
        <v>4.8505300000000001E-2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4.4122700000000001E-2</v>
      </c>
      <c r="FO82">
        <v>4.2187700000000002E-2</v>
      </c>
      <c r="FP82">
        <v>0</v>
      </c>
      <c r="FQ82">
        <v>0</v>
      </c>
      <c r="FR82">
        <v>0</v>
      </c>
      <c r="FS82">
        <v>0</v>
      </c>
      <c r="FT82">
        <v>3.5093699999999999E-2</v>
      </c>
      <c r="FU82">
        <v>3.3868599999999999E-2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T82" t="s">
        <v>741</v>
      </c>
      <c r="GU82" t="s">
        <v>742</v>
      </c>
      <c r="GV82" t="s">
        <v>743</v>
      </c>
      <c r="GW82">
        <v>3300002362</v>
      </c>
      <c r="GX82" t="s">
        <v>743</v>
      </c>
      <c r="GY82" s="1">
        <v>41124</v>
      </c>
      <c r="GZ82">
        <v>2012</v>
      </c>
      <c r="HA82">
        <v>3</v>
      </c>
      <c r="HB82">
        <v>8</v>
      </c>
      <c r="HC82">
        <v>3300020486</v>
      </c>
      <c r="HD82" t="s">
        <v>744</v>
      </c>
      <c r="HE82" t="s">
        <v>745</v>
      </c>
      <c r="HI82" t="s">
        <v>866</v>
      </c>
      <c r="HJ82" t="e">
        <f t="shared" si="1"/>
        <v>#N/A</v>
      </c>
    </row>
    <row r="83" spans="1:218" x14ac:dyDescent="0.2">
      <c r="A83" t="s">
        <v>277</v>
      </c>
      <c r="B83">
        <v>6014</v>
      </c>
      <c r="C83">
        <v>0.22083900000000001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5.11596E-2</v>
      </c>
      <c r="U83">
        <v>4.8550500000000003E-2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2.55798E-2</v>
      </c>
      <c r="CE83">
        <v>2.49302E-2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3.6493900000000003E-2</v>
      </c>
      <c r="FO83">
        <v>3.51676E-2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3.0866299999999999E-2</v>
      </c>
      <c r="GI83">
        <v>2.99151E-2</v>
      </c>
      <c r="GJ83">
        <v>7.6739399999999999E-2</v>
      </c>
      <c r="GK83">
        <v>8.1097299999999997E-2</v>
      </c>
      <c r="GL83">
        <v>0</v>
      </c>
      <c r="GM83">
        <v>0</v>
      </c>
      <c r="GN83">
        <v>0</v>
      </c>
      <c r="GO83">
        <v>0</v>
      </c>
      <c r="GT83" t="s">
        <v>746</v>
      </c>
      <c r="GU83" t="s">
        <v>747</v>
      </c>
      <c r="GV83" t="s">
        <v>748</v>
      </c>
      <c r="GW83">
        <v>3300002297</v>
      </c>
      <c r="GX83" t="s">
        <v>748</v>
      </c>
      <c r="GY83" s="1">
        <v>41138</v>
      </c>
      <c r="GZ83">
        <v>2012</v>
      </c>
      <c r="HA83">
        <v>17</v>
      </c>
      <c r="HB83">
        <v>8</v>
      </c>
      <c r="HC83">
        <v>3300020565</v>
      </c>
      <c r="HD83" t="s">
        <v>749</v>
      </c>
      <c r="HE83" t="s">
        <v>750</v>
      </c>
      <c r="HI83" t="s">
        <v>626</v>
      </c>
      <c r="HJ83" t="str">
        <f t="shared" si="1"/>
        <v>MEDH28JUN2011</v>
      </c>
    </row>
    <row r="84" spans="1:218" x14ac:dyDescent="0.2">
      <c r="A84" t="s">
        <v>278</v>
      </c>
      <c r="B84">
        <v>5885</v>
      </c>
      <c r="C84">
        <v>0.123627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9.7471699999999994E-2</v>
      </c>
      <c r="U84">
        <v>0.15356900000000001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2.61552E-2</v>
      </c>
      <c r="FG84">
        <v>2.5478000000000001E-2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T84" t="s">
        <v>751</v>
      </c>
      <c r="GU84" t="s">
        <v>752</v>
      </c>
      <c r="GV84" t="s">
        <v>753</v>
      </c>
      <c r="GW84">
        <v>3300002363</v>
      </c>
      <c r="GX84" t="s">
        <v>753</v>
      </c>
      <c r="GY84" s="1">
        <v>41145</v>
      </c>
      <c r="GZ84">
        <v>2012</v>
      </c>
      <c r="HA84">
        <v>24</v>
      </c>
      <c r="HB84">
        <v>8</v>
      </c>
      <c r="HC84">
        <v>3300020564</v>
      </c>
      <c r="HD84" t="s">
        <v>754</v>
      </c>
      <c r="HE84" t="s">
        <v>755</v>
      </c>
      <c r="HI84" t="s">
        <v>867</v>
      </c>
      <c r="HJ84" t="e">
        <f t="shared" si="1"/>
        <v>#N/A</v>
      </c>
    </row>
    <row r="85" spans="1:218" x14ac:dyDescent="0.2">
      <c r="A85" t="s">
        <v>279</v>
      </c>
      <c r="B85">
        <v>5831</v>
      </c>
      <c r="C85">
        <v>0.35433900000000002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0.11494500000000001</v>
      </c>
      <c r="U85">
        <v>0.244704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7.2698499999999999E-2</v>
      </c>
      <c r="CA85">
        <v>6.7421999999999996E-2</v>
      </c>
      <c r="CB85">
        <v>0</v>
      </c>
      <c r="CC85">
        <v>0</v>
      </c>
      <c r="CD85">
        <v>9.8750199999999996E-2</v>
      </c>
      <c r="CE85">
        <v>0.107682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6.7945800000000001E-2</v>
      </c>
      <c r="GI85">
        <v>0.13131799999999999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T85" t="s">
        <v>756</v>
      </c>
      <c r="GU85" t="s">
        <v>757</v>
      </c>
      <c r="GV85" t="s">
        <v>758</v>
      </c>
      <c r="GW85">
        <v>3300002306</v>
      </c>
      <c r="GX85" t="s">
        <v>758</v>
      </c>
      <c r="GY85" s="1">
        <v>41152</v>
      </c>
      <c r="GZ85">
        <v>2012</v>
      </c>
      <c r="HA85">
        <v>31</v>
      </c>
      <c r="HB85">
        <v>8</v>
      </c>
      <c r="HC85">
        <v>3300020495</v>
      </c>
      <c r="HD85" t="s">
        <v>759</v>
      </c>
      <c r="HE85" t="s">
        <v>760</v>
      </c>
      <c r="HI85" t="s">
        <v>631</v>
      </c>
      <c r="HJ85" t="str">
        <f t="shared" si="1"/>
        <v>MEDH12JUL2011</v>
      </c>
    </row>
    <row r="86" spans="1:218" x14ac:dyDescent="0.2">
      <c r="A86" t="s">
        <v>280</v>
      </c>
      <c r="B86">
        <v>5791</v>
      </c>
      <c r="C86">
        <v>0.193051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3.3150199999999998E-2</v>
      </c>
      <c r="AW86">
        <v>3.2056599999999998E-2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3.3150199999999998E-2</v>
      </c>
      <c r="DQ86">
        <v>3.20567E-2</v>
      </c>
      <c r="DR86">
        <v>2.6591E-2</v>
      </c>
      <c r="DS86">
        <v>2.5885700000000001E-2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4.6977499999999998E-2</v>
      </c>
      <c r="EC86">
        <v>4.4783299999999998E-2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5.3182100000000003E-2</v>
      </c>
      <c r="FA86">
        <v>5.03703E-2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T86" t="s">
        <v>761</v>
      </c>
      <c r="GU86" t="s">
        <v>762</v>
      </c>
      <c r="GV86" t="s">
        <v>763</v>
      </c>
      <c r="GW86">
        <v>3300002395</v>
      </c>
      <c r="GX86" t="s">
        <v>763</v>
      </c>
      <c r="GY86" s="1">
        <v>41159</v>
      </c>
      <c r="GZ86">
        <v>2012</v>
      </c>
      <c r="HA86">
        <v>7</v>
      </c>
      <c r="HB86">
        <v>9</v>
      </c>
      <c r="HC86">
        <v>3300020518</v>
      </c>
      <c r="HD86" t="s">
        <v>764</v>
      </c>
      <c r="HE86" t="s">
        <v>765</v>
      </c>
      <c r="HI86" t="s">
        <v>868</v>
      </c>
      <c r="HJ86" t="e">
        <f t="shared" si="1"/>
        <v>#N/A</v>
      </c>
    </row>
    <row r="87" spans="1:218" x14ac:dyDescent="0.2">
      <c r="A87" t="s">
        <v>281</v>
      </c>
      <c r="B87">
        <v>5481</v>
      </c>
      <c r="C87">
        <v>0.19883700000000001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8.6287799999999998E-2</v>
      </c>
      <c r="U87">
        <v>7.8857300000000005E-2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0.112549</v>
      </c>
      <c r="FO87">
        <v>0.10178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T87" t="s">
        <v>766</v>
      </c>
      <c r="GU87" t="s">
        <v>767</v>
      </c>
      <c r="GV87" t="s">
        <v>768</v>
      </c>
      <c r="GW87">
        <v>3300002381</v>
      </c>
      <c r="GX87" t="s">
        <v>768</v>
      </c>
      <c r="GY87" s="1">
        <v>41165</v>
      </c>
      <c r="GZ87">
        <v>2012</v>
      </c>
      <c r="HA87">
        <v>13</v>
      </c>
      <c r="HB87">
        <v>9</v>
      </c>
      <c r="HC87">
        <v>3300020537</v>
      </c>
      <c r="HD87" t="s">
        <v>769</v>
      </c>
      <c r="HE87" t="s">
        <v>770</v>
      </c>
      <c r="HI87" t="s">
        <v>541</v>
      </c>
      <c r="HJ87" t="str">
        <f t="shared" si="1"/>
        <v>MEDH06JUL2010</v>
      </c>
    </row>
    <row r="88" spans="1:218" x14ac:dyDescent="0.2">
      <c r="A88" t="s">
        <v>282</v>
      </c>
      <c r="B88">
        <v>5332</v>
      </c>
      <c r="C88">
        <v>0.198765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4.0524900000000003E-2</v>
      </c>
      <c r="AK88">
        <v>3.88936E-2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5.2489399999999999E-2</v>
      </c>
      <c r="CE88">
        <v>4.9744799999999999E-2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7.6804300000000006E-2</v>
      </c>
      <c r="FO88">
        <v>7.0920800000000006E-2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2.8946400000000001E-2</v>
      </c>
      <c r="GI88">
        <v>2.8114500000000001E-2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T88" t="s">
        <v>771</v>
      </c>
      <c r="GU88" t="s">
        <v>772</v>
      </c>
      <c r="GV88" t="s">
        <v>773</v>
      </c>
      <c r="GW88">
        <v>3300002389</v>
      </c>
      <c r="GX88" t="s">
        <v>773</v>
      </c>
      <c r="GY88" s="1">
        <v>41173</v>
      </c>
      <c r="GZ88">
        <v>2012</v>
      </c>
      <c r="HA88">
        <v>21</v>
      </c>
      <c r="HB88">
        <v>9</v>
      </c>
      <c r="HC88">
        <v>3300020571</v>
      </c>
      <c r="HD88" t="s">
        <v>774</v>
      </c>
      <c r="HE88" t="s">
        <v>775</v>
      </c>
      <c r="HI88" t="s">
        <v>869</v>
      </c>
      <c r="HJ88" t="e">
        <f t="shared" si="1"/>
        <v>#N/A</v>
      </c>
    </row>
    <row r="89" spans="1:218" x14ac:dyDescent="0.2">
      <c r="A89" t="s">
        <v>283</v>
      </c>
      <c r="B89">
        <v>5115</v>
      </c>
      <c r="C89">
        <v>9.0231599999999995E-2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9.0231599999999995E-2</v>
      </c>
      <c r="FO89">
        <v>8.21075E-2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T89" t="s">
        <v>776</v>
      </c>
      <c r="GU89" t="s">
        <v>777</v>
      </c>
      <c r="GV89" t="s">
        <v>778</v>
      </c>
      <c r="GW89">
        <v>3300002372</v>
      </c>
      <c r="GX89" t="s">
        <v>778</v>
      </c>
      <c r="GY89" s="1">
        <v>41179</v>
      </c>
      <c r="GZ89">
        <v>2012</v>
      </c>
      <c r="HA89">
        <v>27</v>
      </c>
      <c r="HB89">
        <v>9</v>
      </c>
      <c r="HC89">
        <v>3300020491</v>
      </c>
      <c r="HD89" t="s">
        <v>779</v>
      </c>
      <c r="HE89" t="s">
        <v>780</v>
      </c>
      <c r="HI89" t="s">
        <v>636</v>
      </c>
      <c r="HJ89" t="str">
        <f t="shared" si="1"/>
        <v>MEDH25JUL2011</v>
      </c>
    </row>
    <row r="90" spans="1:218" x14ac:dyDescent="0.2">
      <c r="A90" t="s">
        <v>284</v>
      </c>
      <c r="B90">
        <v>5095</v>
      </c>
      <c r="C90">
        <v>0.242669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3.0333700000000002E-2</v>
      </c>
      <c r="FG90">
        <v>2.94162E-2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9.1000999999999999E-2</v>
      </c>
      <c r="FO90">
        <v>0.14990600000000001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0.121335</v>
      </c>
      <c r="GI90">
        <v>0.113098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T90" t="s">
        <v>781</v>
      </c>
      <c r="GU90" t="s">
        <v>782</v>
      </c>
      <c r="GV90" t="s">
        <v>783</v>
      </c>
      <c r="GW90">
        <v>3300002384</v>
      </c>
      <c r="GX90" t="s">
        <v>783</v>
      </c>
      <c r="GY90" s="1">
        <v>41190</v>
      </c>
      <c r="GZ90">
        <v>2012</v>
      </c>
      <c r="HA90">
        <v>8</v>
      </c>
      <c r="HB90">
        <v>10</v>
      </c>
      <c r="HC90">
        <v>3300020560</v>
      </c>
      <c r="HD90" t="s">
        <v>784</v>
      </c>
      <c r="HE90" t="s">
        <v>785</v>
      </c>
      <c r="HI90" t="s">
        <v>870</v>
      </c>
      <c r="HJ90" t="e">
        <f t="shared" si="1"/>
        <v>#N/A</v>
      </c>
    </row>
    <row r="91" spans="1:218" x14ac:dyDescent="0.2">
      <c r="A91" t="s">
        <v>285</v>
      </c>
      <c r="B91">
        <v>5090</v>
      </c>
      <c r="C91">
        <v>0.16761100000000001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0.10688300000000001</v>
      </c>
      <c r="U91">
        <v>9.5475500000000005E-2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6.0728699999999997E-2</v>
      </c>
      <c r="GI91">
        <v>5.7052899999999997E-2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T91" t="s">
        <v>786</v>
      </c>
      <c r="GU91" t="s">
        <v>787</v>
      </c>
      <c r="GV91" t="s">
        <v>788</v>
      </c>
      <c r="GW91">
        <v>3300002274</v>
      </c>
      <c r="GX91" t="s">
        <v>788</v>
      </c>
      <c r="GY91" s="1">
        <v>41194</v>
      </c>
      <c r="GZ91">
        <v>2012</v>
      </c>
      <c r="HA91">
        <v>12</v>
      </c>
      <c r="HB91">
        <v>10</v>
      </c>
      <c r="HC91">
        <v>3300020546</v>
      </c>
      <c r="HD91" t="s">
        <v>789</v>
      </c>
      <c r="HE91" t="s">
        <v>790</v>
      </c>
      <c r="HI91" t="s">
        <v>566</v>
      </c>
      <c r="HJ91" t="str">
        <f t="shared" si="1"/>
        <v>MEDH17AUG2010</v>
      </c>
    </row>
    <row r="92" spans="1:218" x14ac:dyDescent="0.2">
      <c r="A92" t="s">
        <v>286</v>
      </c>
      <c r="B92">
        <v>5050</v>
      </c>
      <c r="C92">
        <v>0.14795900000000001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4.9387800000000003E-2</v>
      </c>
      <c r="U92">
        <v>4.6958199999999999E-2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3.0612199999999999E-2</v>
      </c>
      <c r="BM92">
        <v>2.9678599999999999E-2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3.0612199999999999E-2</v>
      </c>
      <c r="CE92">
        <v>2.96802E-2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3.7346900000000002E-2</v>
      </c>
      <c r="FS92">
        <v>3.5954600000000003E-2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T92" t="s">
        <v>791</v>
      </c>
      <c r="GU92" t="s">
        <v>792</v>
      </c>
      <c r="GV92" t="s">
        <v>793</v>
      </c>
      <c r="GW92">
        <v>3300002278</v>
      </c>
      <c r="GX92" t="s">
        <v>793</v>
      </c>
      <c r="GY92" s="1">
        <v>41204</v>
      </c>
      <c r="GZ92">
        <v>2012</v>
      </c>
      <c r="HA92">
        <v>22</v>
      </c>
      <c r="HB92">
        <v>10</v>
      </c>
      <c r="HC92">
        <v>3300020517</v>
      </c>
      <c r="HD92" t="s">
        <v>794</v>
      </c>
      <c r="HE92" t="s">
        <v>795</v>
      </c>
      <c r="HI92" t="s">
        <v>871</v>
      </c>
      <c r="HJ92" t="e">
        <f t="shared" si="1"/>
        <v>#N/A</v>
      </c>
    </row>
    <row r="93" spans="1:218" x14ac:dyDescent="0.2">
      <c r="A93" t="s">
        <v>287</v>
      </c>
      <c r="B93">
        <v>4941</v>
      </c>
      <c r="C93">
        <v>0.23585900000000001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0.109372</v>
      </c>
      <c r="U93">
        <v>9.74299E-2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4.48758E-2</v>
      </c>
      <c r="CE93">
        <v>4.2870900000000003E-2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6.2617400000000004E-2</v>
      </c>
      <c r="FO93">
        <v>7.1644100000000002E-2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1.8993900000000001E-2</v>
      </c>
      <c r="FY93">
        <v>1.8634899999999999E-2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T93" t="s">
        <v>796</v>
      </c>
      <c r="GU93" t="s">
        <v>797</v>
      </c>
      <c r="GV93" t="s">
        <v>798</v>
      </c>
      <c r="GW93">
        <v>3300002277</v>
      </c>
      <c r="GX93" t="s">
        <v>798</v>
      </c>
      <c r="GY93" s="1">
        <v>41208</v>
      </c>
      <c r="GZ93">
        <v>2012</v>
      </c>
      <c r="HA93">
        <v>26</v>
      </c>
      <c r="HB93">
        <v>10</v>
      </c>
      <c r="HC93">
        <v>3300020553</v>
      </c>
      <c r="HD93" t="s">
        <v>799</v>
      </c>
      <c r="HE93" t="s">
        <v>800</v>
      </c>
      <c r="HI93" t="s">
        <v>571</v>
      </c>
      <c r="HJ93" t="str">
        <f t="shared" si="1"/>
        <v>MEDH30AUG2010</v>
      </c>
    </row>
    <row r="94" spans="1:218" x14ac:dyDescent="0.2">
      <c r="A94" t="s">
        <v>288</v>
      </c>
      <c r="B94">
        <v>4848</v>
      </c>
      <c r="C94">
        <v>0.16092000000000001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4.9595599999999997E-2</v>
      </c>
      <c r="U94">
        <v>4.7144899999999997E-2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5.4278399999999997E-2</v>
      </c>
      <c r="CE94">
        <v>5.1343100000000003E-2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4.6189899999999999E-2</v>
      </c>
      <c r="FO94">
        <v>4.4068099999999999E-2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1.0855699999999999E-2</v>
      </c>
      <c r="GI94">
        <v>1.0740100000000001E-2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T94" t="s">
        <v>801</v>
      </c>
      <c r="GU94" t="s">
        <v>802</v>
      </c>
      <c r="GV94" t="s">
        <v>803</v>
      </c>
      <c r="GW94">
        <v>3300002393</v>
      </c>
      <c r="GX94" t="s">
        <v>803</v>
      </c>
      <c r="GY94" s="1">
        <v>41218</v>
      </c>
      <c r="GZ94">
        <v>2012</v>
      </c>
      <c r="HA94">
        <v>5</v>
      </c>
      <c r="HB94">
        <v>11</v>
      </c>
      <c r="HC94">
        <v>3300020548</v>
      </c>
      <c r="HD94" t="s">
        <v>804</v>
      </c>
      <c r="HE94" t="s">
        <v>805</v>
      </c>
      <c r="HI94" t="s">
        <v>872</v>
      </c>
      <c r="HJ94" t="e">
        <f t="shared" si="1"/>
        <v>#N/A</v>
      </c>
    </row>
    <row r="95" spans="1:218" x14ac:dyDescent="0.2">
      <c r="A95" t="s">
        <v>289</v>
      </c>
      <c r="B95">
        <v>4834</v>
      </c>
      <c r="C95">
        <v>0.135995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3.2023900000000001E-2</v>
      </c>
      <c r="DO95">
        <v>3.1003300000000001E-2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7.19471E-2</v>
      </c>
      <c r="FO95">
        <v>6.6791100000000006E-2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3.2023900000000001E-2</v>
      </c>
      <c r="GE95">
        <v>3.1003300000000001E-2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T95" t="s">
        <v>806</v>
      </c>
      <c r="GU95" t="s">
        <v>807</v>
      </c>
      <c r="GV95" t="s">
        <v>808</v>
      </c>
      <c r="GW95">
        <v>3300002371</v>
      </c>
      <c r="GX95" t="s">
        <v>808</v>
      </c>
      <c r="GY95" s="1">
        <v>41222</v>
      </c>
      <c r="GZ95">
        <v>2012</v>
      </c>
      <c r="HA95">
        <v>9</v>
      </c>
      <c r="HB95">
        <v>11</v>
      </c>
      <c r="HC95">
        <v>3300020542</v>
      </c>
      <c r="HD95" t="s">
        <v>809</v>
      </c>
      <c r="HE95" t="s">
        <v>810</v>
      </c>
      <c r="HI95" t="s">
        <v>701</v>
      </c>
      <c r="HJ95" t="str">
        <f t="shared" si="1"/>
        <v>MEDH08JUN2012</v>
      </c>
    </row>
    <row r="96" spans="1:218" x14ac:dyDescent="0.2">
      <c r="A96" t="s">
        <v>290</v>
      </c>
      <c r="B96">
        <v>4827</v>
      </c>
      <c r="C96">
        <v>0.14752999999999999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8.9587299999999995E-2</v>
      </c>
      <c r="U96">
        <v>8.1579399999999996E-2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3.7844799999999998E-2</v>
      </c>
      <c r="CE96">
        <v>3.6421700000000001E-2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2.0098399999999999E-2</v>
      </c>
      <c r="GI96">
        <v>1.96986E-2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T96" t="s">
        <v>811</v>
      </c>
      <c r="GU96" t="s">
        <v>812</v>
      </c>
      <c r="GV96" t="s">
        <v>813</v>
      </c>
      <c r="GW96">
        <v>3300002386</v>
      </c>
      <c r="GX96" t="s">
        <v>813</v>
      </c>
      <c r="GY96" s="1">
        <v>41229</v>
      </c>
      <c r="GZ96">
        <v>2012</v>
      </c>
      <c r="HA96">
        <v>16</v>
      </c>
      <c r="HB96">
        <v>11</v>
      </c>
      <c r="HC96">
        <v>3300020524</v>
      </c>
      <c r="HD96" t="s">
        <v>814</v>
      </c>
      <c r="HE96" t="s">
        <v>815</v>
      </c>
      <c r="HI96" t="s">
        <v>873</v>
      </c>
      <c r="HJ96" t="e">
        <f t="shared" si="1"/>
        <v>#N/A</v>
      </c>
    </row>
    <row r="97" spans="1:218" x14ac:dyDescent="0.2">
      <c r="A97" t="s">
        <v>291</v>
      </c>
      <c r="B97">
        <v>4789</v>
      </c>
      <c r="C97">
        <v>0.18107400000000001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3.6214700000000002E-2</v>
      </c>
      <c r="U97">
        <v>3.4910999999999998E-2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3.2550099999999998E-2</v>
      </c>
      <c r="AW97">
        <v>3.1496400000000001E-2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5.7555500000000002E-2</v>
      </c>
      <c r="FI97">
        <v>5.4253500000000003E-2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5.4753200000000002E-2</v>
      </c>
      <c r="GO97">
        <v>5.1765400000000003E-2</v>
      </c>
      <c r="GT97" t="s">
        <v>816</v>
      </c>
      <c r="GU97" t="s">
        <v>502</v>
      </c>
      <c r="GV97" t="s">
        <v>503</v>
      </c>
      <c r="GW97" t="s">
        <v>817</v>
      </c>
      <c r="GX97" t="s">
        <v>503</v>
      </c>
      <c r="GY97" s="1">
        <v>40288</v>
      </c>
      <c r="GZ97">
        <v>2010</v>
      </c>
      <c r="HA97">
        <v>20</v>
      </c>
      <c r="HB97">
        <v>4</v>
      </c>
      <c r="HC97">
        <v>3300021108</v>
      </c>
      <c r="HD97" t="s">
        <v>818</v>
      </c>
      <c r="HE97" t="s">
        <v>819</v>
      </c>
      <c r="HI97" t="s">
        <v>641</v>
      </c>
      <c r="HJ97" t="str">
        <f t="shared" si="1"/>
        <v>MEDH09AUG2011</v>
      </c>
    </row>
    <row r="98" spans="1:218" x14ac:dyDescent="0.2">
      <c r="A98" t="s">
        <v>292</v>
      </c>
      <c r="B98">
        <v>4620</v>
      </c>
      <c r="C98">
        <v>0.128635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3.3556999999999997E-2</v>
      </c>
      <c r="CE98">
        <v>3.2440900000000002E-2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9.5078300000000004E-2</v>
      </c>
      <c r="FO98">
        <v>8.6052400000000001E-2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T98" t="s">
        <v>820</v>
      </c>
      <c r="GU98" t="s">
        <v>532</v>
      </c>
      <c r="GV98" t="s">
        <v>533</v>
      </c>
      <c r="GW98" t="s">
        <v>817</v>
      </c>
      <c r="GX98" t="s">
        <v>533</v>
      </c>
      <c r="GY98" s="1">
        <v>40344</v>
      </c>
      <c r="GZ98">
        <v>2010</v>
      </c>
      <c r="HA98">
        <v>15</v>
      </c>
      <c r="HB98">
        <v>6</v>
      </c>
      <c r="HC98">
        <v>3300021141</v>
      </c>
      <c r="HD98" t="s">
        <v>821</v>
      </c>
      <c r="HE98" t="s">
        <v>822</v>
      </c>
      <c r="HI98" t="s">
        <v>874</v>
      </c>
      <c r="HJ98" t="e">
        <f t="shared" si="1"/>
        <v>#N/A</v>
      </c>
    </row>
    <row r="99" spans="1:218" x14ac:dyDescent="0.2">
      <c r="A99" t="s">
        <v>293</v>
      </c>
      <c r="B99">
        <v>4546</v>
      </c>
      <c r="C99">
        <v>0.24795300000000001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8.8489499999999999E-2</v>
      </c>
      <c r="U99">
        <v>8.0679299999999995E-2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4.7315700000000002E-2</v>
      </c>
      <c r="FA99">
        <v>4.5088499999999997E-2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5.8007299999999998E-2</v>
      </c>
      <c r="FO99">
        <v>5.4660800000000002E-2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5.4140099999999997E-2</v>
      </c>
      <c r="GI99">
        <v>5.1220300000000003E-2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T99" t="s">
        <v>823</v>
      </c>
      <c r="GU99" t="s">
        <v>597</v>
      </c>
      <c r="GV99" t="s">
        <v>598</v>
      </c>
      <c r="GW99" t="s">
        <v>817</v>
      </c>
      <c r="GX99" t="s">
        <v>598</v>
      </c>
      <c r="GY99" s="1">
        <v>40480</v>
      </c>
      <c r="GZ99">
        <v>2010</v>
      </c>
      <c r="HA99">
        <v>29</v>
      </c>
      <c r="HB99">
        <v>10</v>
      </c>
      <c r="HC99">
        <v>3300021140</v>
      </c>
      <c r="HD99" t="s">
        <v>824</v>
      </c>
      <c r="HE99" t="s">
        <v>825</v>
      </c>
      <c r="HI99" t="s">
        <v>581</v>
      </c>
      <c r="HJ99" t="str">
        <f t="shared" si="1"/>
        <v>MEDH14SEP2010</v>
      </c>
    </row>
    <row r="100" spans="1:218" x14ac:dyDescent="0.2">
      <c r="A100" t="s">
        <v>294</v>
      </c>
      <c r="B100">
        <v>4308</v>
      </c>
      <c r="C100">
        <v>0.55435299999999998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4.6416499999999999E-2</v>
      </c>
      <c r="U100">
        <v>4.4269799999999998E-2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0.30784</v>
      </c>
      <c r="DO100">
        <v>0.35169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3.6075000000000003E-2</v>
      </c>
      <c r="DY100">
        <v>3.4781800000000002E-2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5.5796100000000001E-2</v>
      </c>
      <c r="EQ100">
        <v>5.2695499999999999E-2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3.6075000000000003E-2</v>
      </c>
      <c r="EY100">
        <v>3.4778999999999997E-2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7.2150099999999995E-2</v>
      </c>
      <c r="FO100">
        <v>8.3801200000000006E-2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HI100" t="s">
        <v>875</v>
      </c>
      <c r="HJ100" t="e">
        <f t="shared" si="1"/>
        <v>#N/A</v>
      </c>
    </row>
    <row r="101" spans="1:218" x14ac:dyDescent="0.2">
      <c r="A101" t="s">
        <v>295</v>
      </c>
      <c r="B101">
        <v>4353</v>
      </c>
      <c r="C101">
        <v>0.318106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0.16369300000000001</v>
      </c>
      <c r="U101">
        <v>0.26166299999999998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3.56888E-2</v>
      </c>
      <c r="DS101">
        <v>3.4423099999999998E-2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5.0202200000000002E-2</v>
      </c>
      <c r="EE101">
        <v>4.7691900000000002E-2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2.11754E-2</v>
      </c>
      <c r="FO101">
        <v>2.0733600000000001E-2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4.7347100000000003E-2</v>
      </c>
      <c r="GI101">
        <v>4.51166E-2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HI101" t="s">
        <v>806</v>
      </c>
      <c r="HJ101" t="str">
        <f t="shared" si="1"/>
        <v>MEDH09NOV2012</v>
      </c>
    </row>
    <row r="102" spans="1:218" x14ac:dyDescent="0.2">
      <c r="A102" t="s">
        <v>296</v>
      </c>
      <c r="B102">
        <v>4301</v>
      </c>
      <c r="C102">
        <v>7.2271699999999994E-2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7.2271699999999994E-2</v>
      </c>
      <c r="U102">
        <v>6.7061999999999997E-2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HI102" t="s">
        <v>876</v>
      </c>
      <c r="HJ102" t="e">
        <f t="shared" si="1"/>
        <v>#N/A</v>
      </c>
    </row>
    <row r="103" spans="1:218" x14ac:dyDescent="0.2">
      <c r="A103" t="s">
        <v>297</v>
      </c>
      <c r="B103">
        <v>4106</v>
      </c>
      <c r="C103">
        <v>0.166077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4.3730999999999999E-2</v>
      </c>
      <c r="DS103">
        <v>4.18264E-2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6.9767399999999993E-2</v>
      </c>
      <c r="FO103">
        <v>6.4916100000000004E-2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5.2578399999999997E-2</v>
      </c>
      <c r="GI103">
        <v>4.9824399999999998E-2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HI103" t="s">
        <v>746</v>
      </c>
      <c r="HJ103" t="str">
        <f t="shared" si="1"/>
        <v>MEDH17AUG2012</v>
      </c>
    </row>
    <row r="104" spans="1:218" x14ac:dyDescent="0.2">
      <c r="A104" t="s">
        <v>298</v>
      </c>
      <c r="B104">
        <v>3880</v>
      </c>
      <c r="C104">
        <v>0.220912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6.0053599999999999E-2</v>
      </c>
      <c r="AO104">
        <v>5.6461200000000003E-2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8.0429E-2</v>
      </c>
      <c r="CE104">
        <v>7.3980699999999996E-2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8.0429E-2</v>
      </c>
      <c r="FI104">
        <v>0.121715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HI104" t="s">
        <v>877</v>
      </c>
      <c r="HJ104" t="e">
        <f t="shared" si="1"/>
        <v>#N/A</v>
      </c>
    </row>
    <row r="105" spans="1:218" x14ac:dyDescent="0.2">
      <c r="A105" t="s">
        <v>299</v>
      </c>
      <c r="B105">
        <v>3589</v>
      </c>
      <c r="C105">
        <v>7.2695499999999996E-2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7.2695599999999999E-2</v>
      </c>
      <c r="FY105">
        <v>6.74294E-2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HI105" t="s">
        <v>706</v>
      </c>
      <c r="HJ105" t="str">
        <f t="shared" si="1"/>
        <v>MEDH15JUN2012</v>
      </c>
    </row>
    <row r="106" spans="1:218" x14ac:dyDescent="0.2">
      <c r="A106" t="s">
        <v>300</v>
      </c>
      <c r="B106">
        <v>3720</v>
      </c>
      <c r="C106">
        <v>0.29915999999999998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8.40336E-2</v>
      </c>
      <c r="U106">
        <v>8.2590700000000003E-2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8.40336E-2</v>
      </c>
      <c r="CA106">
        <v>7.6992699999999997E-2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8.40336E-2</v>
      </c>
      <c r="FG106">
        <v>7.6984700000000003E-2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4.7058799999999998E-2</v>
      </c>
      <c r="FS106">
        <v>4.4855399999999997E-2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HI106" t="s">
        <v>878</v>
      </c>
      <c r="HJ106" t="e">
        <f t="shared" si="1"/>
        <v>#N/A</v>
      </c>
    </row>
    <row r="107" spans="1:218" x14ac:dyDescent="0.2">
      <c r="A107" t="s">
        <v>301</v>
      </c>
      <c r="B107">
        <v>3614</v>
      </c>
      <c r="C107">
        <v>7.5057700000000005E-2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7.5057700000000005E-2</v>
      </c>
      <c r="U107">
        <v>6.94438E-2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HI107" t="s">
        <v>801</v>
      </c>
      <c r="HJ107" t="str">
        <f t="shared" si="1"/>
        <v>MEDH05NOV2012</v>
      </c>
    </row>
    <row r="108" spans="1:218" x14ac:dyDescent="0.2">
      <c r="A108" t="s">
        <v>302</v>
      </c>
      <c r="B108">
        <v>3425</v>
      </c>
      <c r="C108">
        <v>0.32519100000000001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0.279389</v>
      </c>
      <c r="U108">
        <v>0.23682800000000001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4.5801500000000002E-2</v>
      </c>
      <c r="CE108">
        <v>4.3710400000000003E-2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HI108" t="s">
        <v>879</v>
      </c>
      <c r="HJ108" t="e">
        <f t="shared" si="1"/>
        <v>#N/A</v>
      </c>
    </row>
    <row r="109" spans="1:218" x14ac:dyDescent="0.2">
      <c r="A109" t="s">
        <v>303</v>
      </c>
      <c r="B109">
        <v>3334</v>
      </c>
      <c r="C109">
        <v>0.16394500000000001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5.4334199999999999E-2</v>
      </c>
      <c r="CE109">
        <v>5.13944E-2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3.7688399999999997E-2</v>
      </c>
      <c r="FG109">
        <v>3.6278100000000001E-2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7.1922100000000003E-2</v>
      </c>
      <c r="FY109">
        <v>6.6770200000000002E-2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HI109" t="s">
        <v>731</v>
      </c>
      <c r="HJ109" t="str">
        <f t="shared" si="1"/>
        <v>MEDH17JUL2012</v>
      </c>
    </row>
    <row r="110" spans="1:218" x14ac:dyDescent="0.2">
      <c r="A110" t="s">
        <v>304</v>
      </c>
      <c r="B110">
        <v>3327</v>
      </c>
      <c r="C110">
        <v>0.35788500000000001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9.4428700000000004E-2</v>
      </c>
      <c r="CA110">
        <v>8.5533999999999999E-2</v>
      </c>
      <c r="CB110">
        <v>0</v>
      </c>
      <c r="CC110">
        <v>0</v>
      </c>
      <c r="CD110">
        <v>6.5470600000000004E-2</v>
      </c>
      <c r="CE110">
        <v>6.1204300000000003E-2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4.6270100000000002E-2</v>
      </c>
      <c r="FA110">
        <v>4.4139299999999999E-2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4.7214399999999997E-2</v>
      </c>
      <c r="FS110">
        <v>4.4998900000000001E-2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0.104501</v>
      </c>
      <c r="GI110">
        <v>9.6759700000000004E-2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HI110" t="s">
        <v>880</v>
      </c>
      <c r="HJ110" t="e">
        <f t="shared" si="1"/>
        <v>#N/A</v>
      </c>
    </row>
    <row r="111" spans="1:218" x14ac:dyDescent="0.2">
      <c r="A111" t="s">
        <v>305</v>
      </c>
      <c r="B111">
        <v>3322</v>
      </c>
      <c r="C111">
        <v>0.18978600000000001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5.4855000000000001E-2</v>
      </c>
      <c r="CE111">
        <v>5.1861900000000002E-2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0.134931</v>
      </c>
      <c r="GI111">
        <v>0.116762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HI111" t="s">
        <v>741</v>
      </c>
      <c r="HJ111" t="str">
        <f t="shared" si="1"/>
        <v>MEDH03AUG2012</v>
      </c>
    </row>
    <row r="112" spans="1:218" x14ac:dyDescent="0.2">
      <c r="A112" t="s">
        <v>306</v>
      </c>
      <c r="B112">
        <v>3277</v>
      </c>
      <c r="C112">
        <v>0.15925800000000001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6.3639299999999996E-2</v>
      </c>
      <c r="AU112">
        <v>5.9607199999999999E-2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9.5938599999999999E-2</v>
      </c>
      <c r="FO112">
        <v>8.6768100000000001E-2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HI112" t="s">
        <v>881</v>
      </c>
      <c r="HJ112" t="e">
        <f t="shared" si="1"/>
        <v>#N/A</v>
      </c>
    </row>
    <row r="113" spans="1:218" x14ac:dyDescent="0.2">
      <c r="A113" t="s">
        <v>307</v>
      </c>
      <c r="B113">
        <v>3251</v>
      </c>
      <c r="C113">
        <v>9.7065499999999999E-2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4.8694000000000001E-2</v>
      </c>
      <c r="FO113">
        <v>4.6336299999999997E-2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4.8371499999999998E-2</v>
      </c>
      <c r="GO113">
        <v>4.60454E-2</v>
      </c>
      <c r="HI113" t="s">
        <v>711</v>
      </c>
      <c r="HJ113" t="str">
        <f t="shared" si="1"/>
        <v>MEDH22JUN2012</v>
      </c>
    </row>
    <row r="114" spans="1:218" x14ac:dyDescent="0.2">
      <c r="A114" t="s">
        <v>308</v>
      </c>
      <c r="B114">
        <v>3176</v>
      </c>
      <c r="C114">
        <v>0.19828200000000001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9.9140800000000001E-2</v>
      </c>
      <c r="U114">
        <v>8.9341299999999998E-2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9.9140800000000001E-2</v>
      </c>
      <c r="CE114">
        <v>8.9340699999999995E-2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HI114" t="s">
        <v>882</v>
      </c>
      <c r="HJ114" t="e">
        <f t="shared" si="1"/>
        <v>#N/A</v>
      </c>
    </row>
    <row r="115" spans="1:218" x14ac:dyDescent="0.2">
      <c r="A115" t="s">
        <v>309</v>
      </c>
      <c r="B115">
        <v>3133</v>
      </c>
      <c r="C115">
        <v>0.17968500000000001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2.4472000000000001E-2</v>
      </c>
      <c r="U115">
        <v>2.3881200000000002E-2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5.02849E-2</v>
      </c>
      <c r="CE115">
        <v>4.7776600000000002E-2</v>
      </c>
      <c r="CF115">
        <v>5.02849E-2</v>
      </c>
      <c r="CG115">
        <v>4.7773200000000002E-2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5.4642999999999997E-2</v>
      </c>
      <c r="FI115">
        <v>5.1674600000000001E-2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HI115" t="s">
        <v>456</v>
      </c>
      <c r="HJ115" t="str">
        <f t="shared" si="1"/>
        <v>MEDH30JUL2009</v>
      </c>
    </row>
    <row r="116" spans="1:218" x14ac:dyDescent="0.2">
      <c r="A116" t="s">
        <v>310</v>
      </c>
      <c r="B116">
        <v>3119</v>
      </c>
      <c r="C116">
        <v>0.10104399999999999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0.10104399999999999</v>
      </c>
      <c r="GI116">
        <v>0.11580799999999999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HI116" t="s">
        <v>883</v>
      </c>
      <c r="HJ116" t="e">
        <f t="shared" si="1"/>
        <v>#N/A</v>
      </c>
    </row>
    <row r="117" spans="1:218" x14ac:dyDescent="0.2">
      <c r="A117" t="s">
        <v>311</v>
      </c>
      <c r="B117">
        <v>3057</v>
      </c>
      <c r="C117">
        <v>6.2607499999999996E-2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6.2607499999999996E-2</v>
      </c>
      <c r="U117">
        <v>5.8708700000000003E-2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HI117" t="s">
        <v>451</v>
      </c>
      <c r="HJ117" t="str">
        <f t="shared" si="1"/>
        <v>MEDH07JUL2009</v>
      </c>
    </row>
    <row r="118" spans="1:218" x14ac:dyDescent="0.2">
      <c r="A118" t="s">
        <v>312</v>
      </c>
      <c r="B118">
        <v>3042</v>
      </c>
      <c r="C118">
        <v>0.10338899999999999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0.10338899999999999</v>
      </c>
      <c r="GI118">
        <v>9.2729900000000004E-2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HI118" t="s">
        <v>884</v>
      </c>
      <c r="HJ118" t="e">
        <f t="shared" si="1"/>
        <v>#N/A</v>
      </c>
    </row>
    <row r="119" spans="1:218" x14ac:dyDescent="0.2">
      <c r="A119" t="s">
        <v>313</v>
      </c>
      <c r="B119">
        <v>3012</v>
      </c>
      <c r="C119">
        <v>0.163522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0.104822</v>
      </c>
      <c r="FO119">
        <v>9.3866400000000003E-2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5.8700200000000001E-2</v>
      </c>
      <c r="GI119">
        <v>5.5274499999999997E-2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HI119" t="s">
        <v>446</v>
      </c>
      <c r="HJ119" t="str">
        <f t="shared" si="1"/>
        <v>MEDH26JUN2009</v>
      </c>
    </row>
    <row r="120" spans="1:218" x14ac:dyDescent="0.2">
      <c r="A120" t="s">
        <v>314</v>
      </c>
      <c r="B120">
        <v>2962</v>
      </c>
      <c r="C120">
        <v>0.235064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7.5035599999999994E-2</v>
      </c>
      <c r="FA120">
        <v>6.9430099999999995E-2</v>
      </c>
      <c r="FB120">
        <v>0</v>
      </c>
      <c r="FC120">
        <v>0</v>
      </c>
      <c r="FD120">
        <v>0</v>
      </c>
      <c r="FE120">
        <v>0</v>
      </c>
      <c r="FF120">
        <v>0.160028</v>
      </c>
      <c r="FG120">
        <v>0.24119699999999999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HI120" t="s">
        <v>885</v>
      </c>
      <c r="HJ120" t="e">
        <f t="shared" si="1"/>
        <v>#N/A</v>
      </c>
    </row>
    <row r="121" spans="1:218" x14ac:dyDescent="0.2">
      <c r="A121" t="s">
        <v>315</v>
      </c>
      <c r="B121">
        <v>2761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HI121" t="s">
        <v>441</v>
      </c>
      <c r="HJ121" t="str">
        <f t="shared" si="1"/>
        <v>MEDH18JUN2009</v>
      </c>
    </row>
    <row r="122" spans="1:218" x14ac:dyDescent="0.2">
      <c r="A122" t="s">
        <v>316</v>
      </c>
      <c r="B122">
        <v>2897</v>
      </c>
      <c r="C122">
        <v>0.41172199999999998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5.3148899999999999E-2</v>
      </c>
      <c r="U122">
        <v>5.0340999999999997E-2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9.7924999999999998E-2</v>
      </c>
      <c r="AK122">
        <v>8.8366E-2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4.2227899999999999E-2</v>
      </c>
      <c r="DW122">
        <v>4.0459500000000002E-2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0.10921</v>
      </c>
      <c r="FO122">
        <v>0.100964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0.10921</v>
      </c>
      <c r="GI122">
        <v>9.7321400000000002E-2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HI122" t="s">
        <v>886</v>
      </c>
      <c r="HJ122" t="e">
        <f t="shared" si="1"/>
        <v>#N/A</v>
      </c>
    </row>
    <row r="123" spans="1:218" x14ac:dyDescent="0.2">
      <c r="A123" t="s">
        <v>317</v>
      </c>
      <c r="B123">
        <v>2840</v>
      </c>
      <c r="C123">
        <v>0.37360599999999999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0.111524</v>
      </c>
      <c r="BU123">
        <v>9.9124100000000007E-2</v>
      </c>
      <c r="BV123">
        <v>0</v>
      </c>
      <c r="BW123">
        <v>0</v>
      </c>
      <c r="BX123">
        <v>0</v>
      </c>
      <c r="BY123">
        <v>0</v>
      </c>
      <c r="BZ123">
        <v>9.4795500000000005E-2</v>
      </c>
      <c r="CA123">
        <v>8.5842199999999994E-2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5.5762100000000002E-2</v>
      </c>
      <c r="FS123">
        <v>5.2673600000000001E-2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0.111524</v>
      </c>
      <c r="GI123">
        <v>9.9126699999999998E-2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HI123" t="s">
        <v>811</v>
      </c>
      <c r="HJ123" t="str">
        <f t="shared" si="1"/>
        <v>MEDH16NOV2012</v>
      </c>
    </row>
    <row r="124" spans="1:218" x14ac:dyDescent="0.2">
      <c r="A124" t="s">
        <v>318</v>
      </c>
      <c r="B124">
        <v>2794</v>
      </c>
      <c r="C124">
        <v>0.170575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5.7110399999999999E-2</v>
      </c>
      <c r="AW124">
        <v>5.38719E-2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0.113464</v>
      </c>
      <c r="FO124">
        <v>0.105172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HI124" t="s">
        <v>887</v>
      </c>
      <c r="HJ124" t="e">
        <f t="shared" si="1"/>
        <v>#N/A</v>
      </c>
    </row>
    <row r="125" spans="1:218" x14ac:dyDescent="0.2">
      <c r="A125" t="s">
        <v>319</v>
      </c>
      <c r="B125">
        <v>2783</v>
      </c>
      <c r="C125">
        <v>0.43676399999999999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0.113938</v>
      </c>
      <c r="AK125">
        <v>0.13594700000000001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0.113938</v>
      </c>
      <c r="FA125">
        <v>0.104794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0.20888699999999999</v>
      </c>
      <c r="FS125">
        <v>0.374282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HI125" t="s">
        <v>646</v>
      </c>
      <c r="HJ125" t="str">
        <f t="shared" si="1"/>
        <v>MEDH22AUG2011</v>
      </c>
    </row>
    <row r="126" spans="1:218" x14ac:dyDescent="0.2">
      <c r="A126" t="s">
        <v>320</v>
      </c>
      <c r="B126">
        <v>2521</v>
      </c>
      <c r="C126">
        <v>0.250527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8.6461399999999994E-2</v>
      </c>
      <c r="FA126">
        <v>7.9019699999999998E-2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0.16406599999999999</v>
      </c>
      <c r="FO126">
        <v>0.13720599999999999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HI126" t="s">
        <v>888</v>
      </c>
      <c r="HJ126" t="e">
        <f t="shared" si="1"/>
        <v>#N/A</v>
      </c>
    </row>
    <row r="127" spans="1:218" x14ac:dyDescent="0.2">
      <c r="A127" t="s">
        <v>321</v>
      </c>
      <c r="B127">
        <v>2612</v>
      </c>
      <c r="C127">
        <v>0.24410999999999999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6.1332299999999999E-2</v>
      </c>
      <c r="AW127">
        <v>5.7599999999999998E-2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0.121852</v>
      </c>
      <c r="CE127">
        <v>0.10705000000000001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6.0926099999999997E-2</v>
      </c>
      <c r="FO127">
        <v>5.7236299999999997E-2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HI127" t="s">
        <v>561</v>
      </c>
      <c r="HJ127" t="str">
        <f t="shared" si="1"/>
        <v>MEDH05AUG2010</v>
      </c>
    </row>
    <row r="128" spans="1:218" x14ac:dyDescent="0.2">
      <c r="A128" t="s">
        <v>322</v>
      </c>
      <c r="B128">
        <v>2609</v>
      </c>
      <c r="C128">
        <v>0.14721400000000001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6.5473799999999999E-2</v>
      </c>
      <c r="FY128">
        <v>6.12119E-2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8.1740499999999994E-2</v>
      </c>
      <c r="GI128">
        <v>7.5089600000000006E-2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HI128" t="s">
        <v>889</v>
      </c>
      <c r="HJ128" t="e">
        <f t="shared" si="1"/>
        <v>#N/A</v>
      </c>
    </row>
    <row r="129" spans="1:218" x14ac:dyDescent="0.2">
      <c r="A129" t="s">
        <v>323</v>
      </c>
      <c r="B129">
        <v>2580</v>
      </c>
      <c r="C129">
        <v>0.174486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0.112757</v>
      </c>
      <c r="U129">
        <v>0.100081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6.1728400000000003E-2</v>
      </c>
      <c r="FG129">
        <v>5.7942199999999999E-2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HI129" t="s">
        <v>586</v>
      </c>
      <c r="HJ129" t="str">
        <f t="shared" si="1"/>
        <v>MEDH26SEP2010</v>
      </c>
    </row>
    <row r="130" spans="1:218" x14ac:dyDescent="0.2">
      <c r="A130" t="s">
        <v>324</v>
      </c>
      <c r="B130">
        <v>2372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HI130" t="s">
        <v>890</v>
      </c>
      <c r="HJ130" t="e">
        <f t="shared" ref="HJ130:HJ193" si="2">VLOOKUP(HI130,GT:GU,2,FALSE)</f>
        <v>#N/A</v>
      </c>
    </row>
    <row r="131" spans="1:218" x14ac:dyDescent="0.2">
      <c r="A131" t="s">
        <v>325</v>
      </c>
      <c r="B131">
        <v>2538</v>
      </c>
      <c r="C131">
        <v>0.22403699999999999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9.8408700000000002E-2</v>
      </c>
      <c r="U131">
        <v>8.8766100000000001E-2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0.12562799999999999</v>
      </c>
      <c r="CA131">
        <v>0.109889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HI131" t="s">
        <v>656</v>
      </c>
      <c r="HJ131" t="str">
        <f t="shared" si="2"/>
        <v>MEDH21SEP2011</v>
      </c>
    </row>
    <row r="132" spans="1:218" x14ac:dyDescent="0.2">
      <c r="A132" t="s">
        <v>326</v>
      </c>
      <c r="B132">
        <v>2523</v>
      </c>
      <c r="C132">
        <v>0.37463099999999999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0.108723</v>
      </c>
      <c r="U132">
        <v>0.205704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6.2789700000000004E-2</v>
      </c>
      <c r="FG132">
        <v>5.8866599999999998E-2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7.6696200000000006E-2</v>
      </c>
      <c r="FO132">
        <v>7.0846699999999999E-2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0.12642200000000001</v>
      </c>
      <c r="GI132">
        <v>0.12650700000000001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HI132" t="s">
        <v>891</v>
      </c>
      <c r="HJ132" t="e">
        <f t="shared" si="2"/>
        <v>#N/A</v>
      </c>
    </row>
    <row r="133" spans="1:218" x14ac:dyDescent="0.2">
      <c r="A133" t="s">
        <v>327</v>
      </c>
      <c r="B133">
        <v>2473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HI133" t="s">
        <v>756</v>
      </c>
      <c r="HJ133" t="str">
        <f t="shared" si="2"/>
        <v>MEDH31AUG2012</v>
      </c>
    </row>
    <row r="134" spans="1:218" x14ac:dyDescent="0.2">
      <c r="A134" t="s">
        <v>328</v>
      </c>
      <c r="B134">
        <v>2361</v>
      </c>
      <c r="C134">
        <v>0.15920400000000001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9.1361399999999995E-2</v>
      </c>
      <c r="U134">
        <v>8.3051799999999995E-2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6.7842600000000003E-2</v>
      </c>
      <c r="CE134">
        <v>6.3268900000000003E-2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HI134" t="s">
        <v>892</v>
      </c>
      <c r="HJ134" t="e">
        <f t="shared" si="2"/>
        <v>#N/A</v>
      </c>
    </row>
    <row r="135" spans="1:218" x14ac:dyDescent="0.2">
      <c r="A135" t="s">
        <v>329</v>
      </c>
      <c r="B135">
        <v>2165</v>
      </c>
      <c r="C135">
        <v>0.36724600000000002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0.107692</v>
      </c>
      <c r="U135">
        <v>9.61423E-2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0.122084</v>
      </c>
      <c r="DS135">
        <v>0.107234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0.13746900000000001</v>
      </c>
      <c r="GI135">
        <v>0.118628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HI135" t="s">
        <v>661</v>
      </c>
      <c r="HJ135" t="str">
        <f t="shared" si="2"/>
        <v>MEDH03OCT2011</v>
      </c>
    </row>
    <row r="136" spans="1:218" x14ac:dyDescent="0.2">
      <c r="A136" t="s">
        <v>330</v>
      </c>
      <c r="B136">
        <v>2172</v>
      </c>
      <c r="C136">
        <v>0.26310600000000001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0.11473800000000001</v>
      </c>
      <c r="AW136">
        <v>0.10162499999999999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0.148368</v>
      </c>
      <c r="CE136">
        <v>0.14521600000000001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HI136" t="s">
        <v>893</v>
      </c>
      <c r="HJ136" t="e">
        <f t="shared" si="2"/>
        <v>#N/A</v>
      </c>
    </row>
    <row r="137" spans="1:218" x14ac:dyDescent="0.2">
      <c r="A137" t="s">
        <v>331</v>
      </c>
      <c r="B137">
        <v>2124</v>
      </c>
      <c r="C137">
        <v>0.12715299999999999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0.12715299999999999</v>
      </c>
      <c r="AO137">
        <v>0.111042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HI137" t="s">
        <v>651</v>
      </c>
      <c r="HJ137" t="str">
        <f t="shared" si="2"/>
        <v>MEDH04SEP2011</v>
      </c>
    </row>
    <row r="138" spans="1:218" x14ac:dyDescent="0.2">
      <c r="A138" t="s">
        <v>332</v>
      </c>
      <c r="B138">
        <v>2124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HI138" t="s">
        <v>894</v>
      </c>
      <c r="HJ138" t="e">
        <f t="shared" si="2"/>
        <v>#N/A</v>
      </c>
    </row>
    <row r="139" spans="1:218" x14ac:dyDescent="0.2">
      <c r="A139" t="s">
        <v>333</v>
      </c>
      <c r="B139">
        <v>2001</v>
      </c>
      <c r="C139">
        <v>0.43327900000000003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0.10913</v>
      </c>
      <c r="DO139">
        <v>9.7270499999999996E-2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0.32414900000000002</v>
      </c>
      <c r="FO139">
        <v>0.219195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HI139" t="s">
        <v>761</v>
      </c>
      <c r="HJ139" t="str">
        <f t="shared" si="2"/>
        <v>MEDH07SEP2012</v>
      </c>
    </row>
    <row r="140" spans="1:218" x14ac:dyDescent="0.2">
      <c r="A140" t="s">
        <v>923</v>
      </c>
      <c r="D140">
        <f>SUM(D3:D139)</f>
        <v>0.65098</v>
      </c>
      <c r="E140">
        <f t="shared" ref="E140:BP140" si="3">SUM(E3:E139)</f>
        <v>9.0768299999999993</v>
      </c>
      <c r="F140">
        <f t="shared" si="3"/>
        <v>0.57688899999999999</v>
      </c>
      <c r="G140">
        <f t="shared" si="3"/>
        <v>6.9931900000000002</v>
      </c>
      <c r="H140">
        <f t="shared" si="3"/>
        <v>0.67773000000000005</v>
      </c>
      <c r="I140">
        <f t="shared" si="3"/>
        <v>10.874599999999999</v>
      </c>
      <c r="J140">
        <f t="shared" si="3"/>
        <v>0.82154099999999997</v>
      </c>
      <c r="K140">
        <f t="shared" si="3"/>
        <v>13.432399999999999</v>
      </c>
      <c r="L140">
        <f t="shared" si="3"/>
        <v>0.55667299999999997</v>
      </c>
      <c r="M140">
        <f t="shared" si="3"/>
        <v>6.3437099999999997</v>
      </c>
      <c r="N140">
        <f t="shared" si="3"/>
        <v>0.77443499999999998</v>
      </c>
      <c r="O140">
        <f t="shared" si="3"/>
        <v>14.831</v>
      </c>
      <c r="P140">
        <f t="shared" si="3"/>
        <v>0.79201261000000001</v>
      </c>
      <c r="Q140">
        <f t="shared" si="3"/>
        <v>10.828612219999998</v>
      </c>
      <c r="R140">
        <f t="shared" si="3"/>
        <v>0.78641210000000006</v>
      </c>
      <c r="S140">
        <f t="shared" si="3"/>
        <v>11.680712</v>
      </c>
      <c r="T140">
        <f t="shared" si="3"/>
        <v>5.4865863000000026</v>
      </c>
      <c r="U140">
        <f t="shared" si="3"/>
        <v>17.191333</v>
      </c>
      <c r="V140">
        <f t="shared" si="3"/>
        <v>0.46782000000000001</v>
      </c>
      <c r="W140">
        <f t="shared" si="3"/>
        <v>5.5776500000000002</v>
      </c>
      <c r="X140">
        <f t="shared" si="3"/>
        <v>0.480043</v>
      </c>
      <c r="Y140">
        <f t="shared" si="3"/>
        <v>4.0741899999999998</v>
      </c>
      <c r="Z140">
        <f t="shared" si="3"/>
        <v>0.56701599999999996</v>
      </c>
      <c r="AA140">
        <f t="shared" si="3"/>
        <v>6.7332799999999997</v>
      </c>
      <c r="AB140">
        <f t="shared" si="3"/>
        <v>1.4291067799999999</v>
      </c>
      <c r="AC140">
        <f t="shared" si="3"/>
        <v>41.59795046</v>
      </c>
      <c r="AD140">
        <f t="shared" si="3"/>
        <v>0.49682700000000002</v>
      </c>
      <c r="AE140">
        <f t="shared" si="3"/>
        <v>6.17171</v>
      </c>
      <c r="AF140">
        <f t="shared" si="3"/>
        <v>1.2822129</v>
      </c>
      <c r="AG140">
        <f t="shared" si="3"/>
        <v>25.437314699999998</v>
      </c>
      <c r="AH140">
        <f t="shared" si="3"/>
        <v>0.56419109999999995</v>
      </c>
      <c r="AI140">
        <f t="shared" si="3"/>
        <v>6.6013067000000003</v>
      </c>
      <c r="AJ140">
        <f t="shared" si="3"/>
        <v>0.85072091999999988</v>
      </c>
      <c r="AK140">
        <f t="shared" si="3"/>
        <v>3.1258221000000002</v>
      </c>
      <c r="AL140">
        <f t="shared" si="3"/>
        <v>0.45117800000000002</v>
      </c>
      <c r="AM140">
        <f t="shared" si="3"/>
        <v>4.2839400000000003</v>
      </c>
      <c r="AN140">
        <f t="shared" si="3"/>
        <v>0.8165133</v>
      </c>
      <c r="AO140">
        <f t="shared" si="3"/>
        <v>5.0022812999999999</v>
      </c>
      <c r="AP140">
        <f t="shared" si="3"/>
        <v>0.78698919999999994</v>
      </c>
      <c r="AQ140">
        <f t="shared" si="3"/>
        <v>11.6373617</v>
      </c>
      <c r="AR140">
        <f t="shared" si="3"/>
        <v>0.94714455999999991</v>
      </c>
      <c r="AS140">
        <f t="shared" si="3"/>
        <v>21.980638590000002</v>
      </c>
      <c r="AT140">
        <f t="shared" si="3"/>
        <v>1.24510663</v>
      </c>
      <c r="AU140">
        <f t="shared" si="3"/>
        <v>26.685841589999995</v>
      </c>
      <c r="AV140">
        <f t="shared" si="3"/>
        <v>7.036033559999999</v>
      </c>
      <c r="AW140">
        <f t="shared" si="3"/>
        <v>629.82418690000031</v>
      </c>
      <c r="AX140">
        <f t="shared" si="3"/>
        <v>2.2481114999999998</v>
      </c>
      <c r="AY140">
        <f t="shared" si="3"/>
        <v>106.3353656</v>
      </c>
      <c r="AZ140">
        <f t="shared" si="3"/>
        <v>0.79248700000000005</v>
      </c>
      <c r="BA140">
        <f t="shared" si="3"/>
        <v>11.7845</v>
      </c>
      <c r="BB140">
        <f t="shared" si="3"/>
        <v>0.62513370000000001</v>
      </c>
      <c r="BC140">
        <f t="shared" si="3"/>
        <v>6.4080551000000003</v>
      </c>
      <c r="BD140">
        <f t="shared" si="3"/>
        <v>1.2219764</v>
      </c>
      <c r="BE140">
        <f t="shared" si="3"/>
        <v>29.683792700000001</v>
      </c>
      <c r="BF140">
        <f t="shared" si="3"/>
        <v>1.23699852</v>
      </c>
      <c r="BG140">
        <f t="shared" si="3"/>
        <v>21.67158796</v>
      </c>
      <c r="BH140">
        <f t="shared" si="3"/>
        <v>3.3957658400000001</v>
      </c>
      <c r="BI140">
        <f t="shared" si="3"/>
        <v>183.60330924000002</v>
      </c>
      <c r="BJ140">
        <f t="shared" si="3"/>
        <v>0.68702859999999999</v>
      </c>
      <c r="BK140">
        <f t="shared" si="3"/>
        <v>10.5430204</v>
      </c>
      <c r="BL140">
        <f t="shared" si="3"/>
        <v>1.8185586899999999</v>
      </c>
      <c r="BM140">
        <f t="shared" si="3"/>
        <v>72.525277380000006</v>
      </c>
      <c r="BN140">
        <f t="shared" si="3"/>
        <v>2.2751158999999999</v>
      </c>
      <c r="BO140">
        <f t="shared" si="3"/>
        <v>83.524331500000002</v>
      </c>
      <c r="BP140">
        <f t="shared" si="3"/>
        <v>1.2249378</v>
      </c>
      <c r="BQ140">
        <f t="shared" ref="BQ140:EB140" si="4">SUM(BQ3:BQ139)</f>
        <v>33.371076600000002</v>
      </c>
      <c r="BR140">
        <f t="shared" si="4"/>
        <v>2.0474282100000001</v>
      </c>
      <c r="BS140">
        <f t="shared" si="4"/>
        <v>71.240713630000002</v>
      </c>
      <c r="BT140">
        <f t="shared" si="4"/>
        <v>2.3031840700000004</v>
      </c>
      <c r="BU140">
        <f t="shared" si="4"/>
        <v>90.650916909999978</v>
      </c>
      <c r="BV140">
        <f t="shared" si="4"/>
        <v>0.98914000000000002</v>
      </c>
      <c r="BW140">
        <f t="shared" si="4"/>
        <v>18.135999999999999</v>
      </c>
      <c r="BX140">
        <f t="shared" si="4"/>
        <v>2.6848392999999997</v>
      </c>
      <c r="BY140">
        <f t="shared" si="4"/>
        <v>123.90034009999999</v>
      </c>
      <c r="BZ140">
        <f t="shared" si="4"/>
        <v>3.9448377800000007</v>
      </c>
      <c r="CA140">
        <f t="shared" si="4"/>
        <v>134.21111803000002</v>
      </c>
      <c r="CB140">
        <f t="shared" si="4"/>
        <v>0.72535400000000005</v>
      </c>
      <c r="CC140">
        <f t="shared" si="4"/>
        <v>10.515499999999999</v>
      </c>
      <c r="CD140">
        <f t="shared" si="4"/>
        <v>4.8270753599999958</v>
      </c>
      <c r="CE140">
        <f t="shared" si="4"/>
        <v>70.700105490000027</v>
      </c>
      <c r="CF140">
        <f t="shared" si="4"/>
        <v>1.91787565</v>
      </c>
      <c r="CG140">
        <f t="shared" si="4"/>
        <v>49.865097380000002</v>
      </c>
      <c r="CH140">
        <f t="shared" si="4"/>
        <v>0.84972352000000007</v>
      </c>
      <c r="CI140">
        <f t="shared" si="4"/>
        <v>16.32439141</v>
      </c>
      <c r="CJ140">
        <f t="shared" si="4"/>
        <v>0.88009040000000005</v>
      </c>
      <c r="CK140">
        <f t="shared" si="4"/>
        <v>19.083179999999999</v>
      </c>
      <c r="CL140">
        <f t="shared" si="4"/>
        <v>0.69113371999999995</v>
      </c>
      <c r="CM140">
        <f t="shared" si="4"/>
        <v>9.8316193900000002</v>
      </c>
      <c r="CN140">
        <f t="shared" si="4"/>
        <v>1.8749515999999999</v>
      </c>
      <c r="CO140">
        <f t="shared" si="4"/>
        <v>58.295462399999998</v>
      </c>
      <c r="CP140">
        <f t="shared" si="4"/>
        <v>0.608622</v>
      </c>
      <c r="CQ140">
        <f t="shared" si="4"/>
        <v>6.2193699999999996</v>
      </c>
      <c r="CR140">
        <f t="shared" si="4"/>
        <v>0.59301929999999992</v>
      </c>
      <c r="CS140">
        <f t="shared" si="4"/>
        <v>5.4517753000000004</v>
      </c>
      <c r="CT140">
        <f t="shared" si="4"/>
        <v>1.20723</v>
      </c>
      <c r="CU140">
        <f t="shared" si="4"/>
        <v>23.2028</v>
      </c>
      <c r="CV140">
        <f t="shared" si="4"/>
        <v>1.1333299999999999</v>
      </c>
      <c r="CW140">
        <f t="shared" si="4"/>
        <v>19.992000000000001</v>
      </c>
      <c r="CX140">
        <f t="shared" si="4"/>
        <v>0.34525899999999998</v>
      </c>
      <c r="CY140">
        <f t="shared" si="4"/>
        <v>2.1485699999999999</v>
      </c>
      <c r="CZ140">
        <f t="shared" si="4"/>
        <v>0.92427435000000002</v>
      </c>
      <c r="DA140">
        <f t="shared" si="4"/>
        <v>17.434092210000003</v>
      </c>
      <c r="DB140">
        <f t="shared" si="4"/>
        <v>1.5082315000000002</v>
      </c>
      <c r="DC140">
        <f t="shared" si="4"/>
        <v>49.488482400000002</v>
      </c>
      <c r="DD140">
        <f t="shared" si="4"/>
        <v>1.99238</v>
      </c>
      <c r="DE140">
        <f t="shared" si="4"/>
        <v>65.107100000000003</v>
      </c>
      <c r="DF140">
        <f t="shared" si="4"/>
        <v>1.2662049800000001</v>
      </c>
      <c r="DG140">
        <f t="shared" si="4"/>
        <v>26.716779599999999</v>
      </c>
      <c r="DH140">
        <f t="shared" si="4"/>
        <v>1.23567</v>
      </c>
      <c r="DI140">
        <f t="shared" si="4"/>
        <v>27.151900000000001</v>
      </c>
      <c r="DJ140">
        <f t="shared" si="4"/>
        <v>2.25912487</v>
      </c>
      <c r="DK140">
        <f t="shared" si="4"/>
        <v>69.184692010000006</v>
      </c>
      <c r="DL140">
        <f t="shared" si="4"/>
        <v>2.0907869799999999</v>
      </c>
      <c r="DM140">
        <f t="shared" si="4"/>
        <v>71.078935550000011</v>
      </c>
      <c r="DN140">
        <f t="shared" si="4"/>
        <v>2.5453383999999999</v>
      </c>
      <c r="DO140">
        <f t="shared" si="4"/>
        <v>84.153836359999985</v>
      </c>
      <c r="DP140">
        <f t="shared" si="4"/>
        <v>1.7750820700000001</v>
      </c>
      <c r="DQ140">
        <f t="shared" si="4"/>
        <v>32.757390909999991</v>
      </c>
      <c r="DR140">
        <f t="shared" si="4"/>
        <v>2.0887756</v>
      </c>
      <c r="DS140">
        <f t="shared" si="4"/>
        <v>42.557064640000007</v>
      </c>
      <c r="DT140">
        <f t="shared" si="4"/>
        <v>1.6316491000000002</v>
      </c>
      <c r="DU140">
        <f t="shared" si="4"/>
        <v>51.751229699999996</v>
      </c>
      <c r="DV140">
        <f t="shared" si="4"/>
        <v>1.3428600600000002</v>
      </c>
      <c r="DW140">
        <f t="shared" si="4"/>
        <v>24.617586169999999</v>
      </c>
      <c r="DX140">
        <f t="shared" si="4"/>
        <v>2.523495</v>
      </c>
      <c r="DY140">
        <f t="shared" si="4"/>
        <v>92.815281800000008</v>
      </c>
      <c r="DZ140">
        <f t="shared" si="4"/>
        <v>0.84984199999999999</v>
      </c>
      <c r="EA140">
        <f t="shared" si="4"/>
        <v>12.5406</v>
      </c>
      <c r="EB140">
        <f t="shared" si="4"/>
        <v>0.62639648999999997</v>
      </c>
      <c r="EC140">
        <f t="shared" ref="EC140:GN140" si="5">SUM(EC3:EC139)</f>
        <v>6.1505821799999998</v>
      </c>
      <c r="ED140">
        <f t="shared" si="5"/>
        <v>1.030184</v>
      </c>
      <c r="EE140">
        <f t="shared" si="5"/>
        <v>16.994209999999999</v>
      </c>
      <c r="EF140">
        <f t="shared" si="5"/>
        <v>1.5243119000000001</v>
      </c>
      <c r="EG140">
        <f t="shared" si="5"/>
        <v>48.733706399999996</v>
      </c>
      <c r="EH140">
        <f t="shared" si="5"/>
        <v>1.01142</v>
      </c>
      <c r="EI140">
        <f t="shared" si="5"/>
        <v>18.2986</v>
      </c>
      <c r="EJ140">
        <f t="shared" si="5"/>
        <v>0.89991100000000002</v>
      </c>
      <c r="EK140">
        <f t="shared" si="5"/>
        <v>15.762600000000001</v>
      </c>
      <c r="EL140">
        <f t="shared" si="5"/>
        <v>1.5455300000000001</v>
      </c>
      <c r="EM140">
        <f t="shared" si="5"/>
        <v>46.552900000000001</v>
      </c>
      <c r="EN140">
        <f t="shared" si="5"/>
        <v>0.65530500000000003</v>
      </c>
      <c r="EO140">
        <f t="shared" si="5"/>
        <v>9.16812</v>
      </c>
      <c r="EP140">
        <f t="shared" si="5"/>
        <v>0.98988717000000004</v>
      </c>
      <c r="EQ140">
        <f t="shared" si="5"/>
        <v>17.024741410000001</v>
      </c>
      <c r="ER140">
        <f t="shared" si="5"/>
        <v>1.0095806000000001</v>
      </c>
      <c r="ES140">
        <f t="shared" si="5"/>
        <v>21.519624099999998</v>
      </c>
      <c r="ET140">
        <f t="shared" si="5"/>
        <v>1.3026123000000001</v>
      </c>
      <c r="EU140">
        <f t="shared" si="5"/>
        <v>34.6526207</v>
      </c>
      <c r="EV140">
        <f t="shared" si="5"/>
        <v>0.80254550000000002</v>
      </c>
      <c r="EW140">
        <f t="shared" si="5"/>
        <v>13.3889406</v>
      </c>
      <c r="EX140">
        <f t="shared" si="5"/>
        <v>1.8761298500000001</v>
      </c>
      <c r="EY140">
        <f t="shared" si="5"/>
        <v>42.065619959999999</v>
      </c>
      <c r="EZ140">
        <f t="shared" si="5"/>
        <v>1.3384714200000003</v>
      </c>
      <c r="FA140">
        <f t="shared" si="5"/>
        <v>13.952833040000002</v>
      </c>
      <c r="FB140">
        <f t="shared" si="5"/>
        <v>1.0966100000000001</v>
      </c>
      <c r="FC140">
        <f t="shared" si="5"/>
        <v>21.7197</v>
      </c>
      <c r="FD140">
        <f t="shared" si="5"/>
        <v>1.035865</v>
      </c>
      <c r="FE140">
        <f t="shared" si="5"/>
        <v>23.2412083</v>
      </c>
      <c r="FF140">
        <f t="shared" si="5"/>
        <v>2.0129553100000006</v>
      </c>
      <c r="FG140">
        <f t="shared" si="5"/>
        <v>9.4959436900000025</v>
      </c>
      <c r="FH140">
        <f t="shared" si="5"/>
        <v>0.86660545000000011</v>
      </c>
      <c r="FI140">
        <f t="shared" si="5"/>
        <v>6.4871380099999989</v>
      </c>
      <c r="FJ140">
        <f t="shared" si="5"/>
        <v>1.0989799899999999</v>
      </c>
      <c r="FK140">
        <f t="shared" si="5"/>
        <v>24.675722279999999</v>
      </c>
      <c r="FL140">
        <f t="shared" si="5"/>
        <v>0.82807600000000003</v>
      </c>
      <c r="FM140">
        <f t="shared" si="5"/>
        <v>13.2523</v>
      </c>
      <c r="FN140">
        <f t="shared" si="5"/>
        <v>5.3272882399999997</v>
      </c>
      <c r="FO140">
        <f t="shared" si="5"/>
        <v>30.857298850000006</v>
      </c>
      <c r="FP140">
        <f t="shared" si="5"/>
        <v>0.63137600000000005</v>
      </c>
      <c r="FQ140">
        <f t="shared" si="5"/>
        <v>8.2090399999999999</v>
      </c>
      <c r="FR140">
        <f t="shared" si="5"/>
        <v>2.1456722200000007</v>
      </c>
      <c r="FS140">
        <f t="shared" si="5"/>
        <v>30.570426309999995</v>
      </c>
      <c r="FT140">
        <f t="shared" si="5"/>
        <v>0.44301536999999996</v>
      </c>
      <c r="FU140">
        <f t="shared" si="5"/>
        <v>4.36790213</v>
      </c>
      <c r="FV140">
        <f t="shared" si="5"/>
        <v>0.62329000000000001</v>
      </c>
      <c r="FW140">
        <f t="shared" si="5"/>
        <v>9.3295399999999997</v>
      </c>
      <c r="FX140">
        <f t="shared" si="5"/>
        <v>1.7284639400000001</v>
      </c>
      <c r="FY140">
        <f t="shared" si="5"/>
        <v>25.214829759999997</v>
      </c>
      <c r="FZ140">
        <f t="shared" si="5"/>
        <v>0.86218551999999993</v>
      </c>
      <c r="GA140">
        <f t="shared" si="5"/>
        <v>14.092022389999999</v>
      </c>
      <c r="GB140">
        <f t="shared" si="5"/>
        <v>0.42859590000000003</v>
      </c>
      <c r="GC140">
        <f t="shared" si="5"/>
        <v>3.1843802999999999</v>
      </c>
      <c r="GD140">
        <f t="shared" si="5"/>
        <v>1.3818776799999999</v>
      </c>
      <c r="GE140">
        <f t="shared" si="5"/>
        <v>28.572503600000001</v>
      </c>
      <c r="GF140">
        <f t="shared" si="5"/>
        <v>6.9325924800000003</v>
      </c>
      <c r="GG140">
        <f t="shared" si="5"/>
        <v>748.70235471000001</v>
      </c>
      <c r="GH140">
        <f t="shared" si="5"/>
        <v>4.4229178399999993</v>
      </c>
      <c r="GI140">
        <f t="shared" si="5"/>
        <v>14.380785989999996</v>
      </c>
      <c r="GJ140">
        <f t="shared" si="5"/>
        <v>1.1272606799999998</v>
      </c>
      <c r="GK140">
        <f t="shared" si="5"/>
        <v>10.795674719999997</v>
      </c>
      <c r="GL140">
        <f t="shared" si="5"/>
        <v>0.66729300000000003</v>
      </c>
      <c r="GM140">
        <f t="shared" si="5"/>
        <v>9.3932099999999998</v>
      </c>
      <c r="GN140">
        <f t="shared" si="5"/>
        <v>1.9454491000000003</v>
      </c>
      <c r="GO140">
        <f t="shared" ref="GO140" si="6">SUM(GO3:GO139)</f>
        <v>39.646806349999999</v>
      </c>
      <c r="HI140" t="s">
        <v>895</v>
      </c>
      <c r="HJ140" t="e">
        <f t="shared" si="2"/>
        <v>#N/A</v>
      </c>
    </row>
    <row r="141" spans="1:218" x14ac:dyDescent="0.2">
      <c r="HI141" t="s">
        <v>531</v>
      </c>
      <c r="HJ141" t="str">
        <f t="shared" si="2"/>
        <v>MEDH15JUN2010</v>
      </c>
    </row>
    <row r="142" spans="1:218" x14ac:dyDescent="0.2">
      <c r="HI142" t="s">
        <v>896</v>
      </c>
      <c r="HJ142" t="e">
        <f t="shared" si="2"/>
        <v>#N/A</v>
      </c>
    </row>
    <row r="143" spans="1:218" x14ac:dyDescent="0.2">
      <c r="HI143" t="s">
        <v>461</v>
      </c>
      <c r="HJ143" t="str">
        <f t="shared" si="2"/>
        <v>MEDH10AUG2009</v>
      </c>
    </row>
    <row r="144" spans="1:218" x14ac:dyDescent="0.2">
      <c r="HI144" t="s">
        <v>897</v>
      </c>
      <c r="HJ144" t="e">
        <f t="shared" si="2"/>
        <v>#N/A</v>
      </c>
    </row>
    <row r="145" spans="217:218" x14ac:dyDescent="0.2">
      <c r="HI145" t="s">
        <v>751</v>
      </c>
      <c r="HJ145" t="str">
        <f t="shared" si="2"/>
        <v>MEDH24AUG2012</v>
      </c>
    </row>
    <row r="146" spans="217:218" x14ac:dyDescent="0.2">
      <c r="HI146" t="s">
        <v>898</v>
      </c>
      <c r="HJ146" t="e">
        <f t="shared" si="2"/>
        <v>#N/A</v>
      </c>
    </row>
    <row r="147" spans="217:218" x14ac:dyDescent="0.2">
      <c r="HI147" t="s">
        <v>466</v>
      </c>
      <c r="HJ147" t="str">
        <f t="shared" si="2"/>
        <v>MEDH26AUG2009</v>
      </c>
    </row>
    <row r="148" spans="217:218" x14ac:dyDescent="0.2">
      <c r="HI148" t="s">
        <v>899</v>
      </c>
      <c r="HJ148" t="e">
        <f t="shared" si="2"/>
        <v>#N/A</v>
      </c>
    </row>
    <row r="149" spans="217:218" x14ac:dyDescent="0.2">
      <c r="HI149" t="s">
        <v>536</v>
      </c>
      <c r="HJ149" t="str">
        <f t="shared" si="2"/>
        <v>MEDH21JUN2010</v>
      </c>
    </row>
    <row r="150" spans="217:218" x14ac:dyDescent="0.2">
      <c r="HI150" t="s">
        <v>900</v>
      </c>
      <c r="HJ150" t="e">
        <f t="shared" si="2"/>
        <v>#N/A</v>
      </c>
    </row>
    <row r="151" spans="217:218" x14ac:dyDescent="0.2">
      <c r="HI151" t="s">
        <v>471</v>
      </c>
      <c r="HJ151" t="str">
        <f t="shared" si="2"/>
        <v>MEDH13SEP2009</v>
      </c>
    </row>
    <row r="152" spans="217:218" x14ac:dyDescent="0.2">
      <c r="HI152" t="s">
        <v>901</v>
      </c>
      <c r="HJ152" t="e">
        <f t="shared" si="2"/>
        <v>#N/A</v>
      </c>
    </row>
    <row r="153" spans="217:218" x14ac:dyDescent="0.2">
      <c r="HI153" t="s">
        <v>596</v>
      </c>
      <c r="HJ153" t="str">
        <f t="shared" si="2"/>
        <v>MEDH29OCT2010</v>
      </c>
    </row>
    <row r="154" spans="217:218" x14ac:dyDescent="0.2">
      <c r="HI154" t="s">
        <v>902</v>
      </c>
      <c r="HJ154" t="e">
        <f t="shared" si="2"/>
        <v>#N/A</v>
      </c>
    </row>
    <row r="155" spans="217:218" x14ac:dyDescent="0.2">
      <c r="HI155" t="s">
        <v>591</v>
      </c>
      <c r="HJ155" t="str">
        <f t="shared" si="2"/>
        <v>MEDH13OCT2010</v>
      </c>
    </row>
    <row r="156" spans="217:218" x14ac:dyDescent="0.2">
      <c r="HI156" t="s">
        <v>903</v>
      </c>
      <c r="HJ156" t="e">
        <f t="shared" si="2"/>
        <v>#N/A</v>
      </c>
    </row>
    <row r="157" spans="217:218" x14ac:dyDescent="0.2">
      <c r="HI157" t="s">
        <v>521</v>
      </c>
      <c r="HJ157" t="str">
        <f t="shared" si="2"/>
        <v>MEDH02JUN2010</v>
      </c>
    </row>
    <row r="158" spans="217:218" x14ac:dyDescent="0.2">
      <c r="HI158" t="s">
        <v>904</v>
      </c>
      <c r="HJ158" t="e">
        <f t="shared" si="2"/>
        <v>#N/A</v>
      </c>
    </row>
    <row r="159" spans="217:218" x14ac:dyDescent="0.2">
      <c r="HI159" t="s">
        <v>606</v>
      </c>
      <c r="HJ159" t="str">
        <f t="shared" si="2"/>
        <v>MEDH03MAY2011</v>
      </c>
    </row>
    <row r="160" spans="217:218" x14ac:dyDescent="0.2">
      <c r="HI160" t="s">
        <v>905</v>
      </c>
      <c r="HJ160" t="e">
        <f t="shared" si="2"/>
        <v>#N/A</v>
      </c>
    </row>
    <row r="161" spans="217:218" x14ac:dyDescent="0.2">
      <c r="HI161" t="s">
        <v>666</v>
      </c>
      <c r="HJ161" t="str">
        <f t="shared" si="2"/>
        <v>MEDH01NOV2011</v>
      </c>
    </row>
    <row r="162" spans="217:218" x14ac:dyDescent="0.2">
      <c r="HI162" t="s">
        <v>906</v>
      </c>
      <c r="HJ162" t="e">
        <f t="shared" si="2"/>
        <v>#N/A</v>
      </c>
    </row>
    <row r="163" spans="217:218" x14ac:dyDescent="0.2">
      <c r="HI163" t="s">
        <v>601</v>
      </c>
      <c r="HJ163" t="str">
        <f t="shared" si="2"/>
        <v>MEDH19NOV2010</v>
      </c>
    </row>
    <row r="164" spans="217:218" x14ac:dyDescent="0.2">
      <c r="HI164" t="s">
        <v>907</v>
      </c>
      <c r="HJ164" t="e">
        <f t="shared" si="2"/>
        <v>#N/A</v>
      </c>
    </row>
    <row r="165" spans="217:218" x14ac:dyDescent="0.2">
      <c r="HI165" t="s">
        <v>776</v>
      </c>
      <c r="HJ165" t="str">
        <f t="shared" si="2"/>
        <v>MEDH27SEP2012</v>
      </c>
    </row>
    <row r="166" spans="217:218" x14ac:dyDescent="0.2">
      <c r="HI166" t="s">
        <v>908</v>
      </c>
      <c r="HJ166" t="e">
        <f t="shared" si="2"/>
        <v>#N/A</v>
      </c>
    </row>
    <row r="167" spans="217:218" x14ac:dyDescent="0.2">
      <c r="HI167" t="s">
        <v>676</v>
      </c>
      <c r="HJ167" t="str">
        <f t="shared" si="2"/>
        <v>MEDH05MAR2012</v>
      </c>
    </row>
    <row r="168" spans="217:218" x14ac:dyDescent="0.2">
      <c r="HI168" t="s">
        <v>909</v>
      </c>
      <c r="HJ168" t="e">
        <f t="shared" si="2"/>
        <v>#N/A</v>
      </c>
    </row>
    <row r="169" spans="217:218" x14ac:dyDescent="0.2">
      <c r="HI169" t="s">
        <v>781</v>
      </c>
      <c r="HJ169" t="str">
        <f t="shared" si="2"/>
        <v>MEDH08OCT2012</v>
      </c>
    </row>
    <row r="170" spans="217:218" x14ac:dyDescent="0.2">
      <c r="HI170" t="s">
        <v>910</v>
      </c>
      <c r="HJ170" t="e">
        <f t="shared" si="2"/>
        <v>#N/A</v>
      </c>
    </row>
    <row r="171" spans="217:218" x14ac:dyDescent="0.2">
      <c r="HI171" t="s">
        <v>671</v>
      </c>
      <c r="HJ171" t="str">
        <f t="shared" si="2"/>
        <v>MEDH30NOV2011</v>
      </c>
    </row>
    <row r="172" spans="217:218" x14ac:dyDescent="0.2">
      <c r="HI172" t="s">
        <v>911</v>
      </c>
      <c r="HJ172" t="e">
        <f t="shared" si="2"/>
        <v>#N/A</v>
      </c>
    </row>
    <row r="173" spans="217:218" x14ac:dyDescent="0.2">
      <c r="HI173" t="s">
        <v>501</v>
      </c>
      <c r="HJ173" t="str">
        <f t="shared" si="2"/>
        <v>MEDH20APR2010</v>
      </c>
    </row>
    <row r="174" spans="217:218" x14ac:dyDescent="0.2">
      <c r="HI174" t="s">
        <v>912</v>
      </c>
      <c r="HJ174" t="e">
        <f t="shared" si="2"/>
        <v>#N/A</v>
      </c>
    </row>
    <row r="175" spans="217:218" x14ac:dyDescent="0.2">
      <c r="HI175" t="s">
        <v>481</v>
      </c>
      <c r="HJ175" t="str">
        <f t="shared" si="2"/>
        <v>MEDH27SEP2009</v>
      </c>
    </row>
    <row r="176" spans="217:218" x14ac:dyDescent="0.2">
      <c r="HI176" t="s">
        <v>913</v>
      </c>
      <c r="HJ176" t="e">
        <f t="shared" si="2"/>
        <v>#N/A</v>
      </c>
    </row>
    <row r="177" spans="217:218" x14ac:dyDescent="0.2">
      <c r="HI177" t="s">
        <v>496</v>
      </c>
      <c r="HJ177" t="str">
        <f t="shared" si="2"/>
        <v>MEDH14NOV2009</v>
      </c>
    </row>
    <row r="178" spans="217:218" x14ac:dyDescent="0.2">
      <c r="HI178" t="s">
        <v>914</v>
      </c>
      <c r="HJ178" t="e">
        <f t="shared" si="2"/>
        <v>#N/A</v>
      </c>
    </row>
    <row r="179" spans="217:218" x14ac:dyDescent="0.2">
      <c r="HI179" t="s">
        <v>766</v>
      </c>
      <c r="HJ179" t="str">
        <f t="shared" si="2"/>
        <v>MEDH13SEP2012</v>
      </c>
    </row>
    <row r="180" spans="217:218" x14ac:dyDescent="0.2">
      <c r="HI180" t="s">
        <v>915</v>
      </c>
      <c r="HJ180" t="e">
        <f t="shared" si="2"/>
        <v>#N/A</v>
      </c>
    </row>
    <row r="181" spans="217:218" x14ac:dyDescent="0.2">
      <c r="HI181" t="s">
        <v>511</v>
      </c>
      <c r="HJ181" t="str">
        <f t="shared" si="2"/>
        <v>MEDH18MAY2010</v>
      </c>
    </row>
    <row r="182" spans="217:218" x14ac:dyDescent="0.2">
      <c r="HI182" t="s">
        <v>916</v>
      </c>
      <c r="HJ182" t="e">
        <f t="shared" si="2"/>
        <v>#N/A</v>
      </c>
    </row>
    <row r="183" spans="217:218" x14ac:dyDescent="0.2">
      <c r="HI183" t="s">
        <v>771</v>
      </c>
      <c r="HJ183" t="str">
        <f t="shared" si="2"/>
        <v>MEDH21SEP2012</v>
      </c>
    </row>
    <row r="184" spans="217:218" x14ac:dyDescent="0.2">
      <c r="HI184" t="s">
        <v>917</v>
      </c>
      <c r="HJ184" t="e">
        <f t="shared" si="2"/>
        <v>#N/A</v>
      </c>
    </row>
    <row r="185" spans="217:218" x14ac:dyDescent="0.2">
      <c r="HI185" t="s">
        <v>486</v>
      </c>
      <c r="HJ185" t="str">
        <f t="shared" si="2"/>
        <v>MEDH07OCT2009</v>
      </c>
    </row>
    <row r="186" spans="217:218" x14ac:dyDescent="0.2">
      <c r="HI186" t="s">
        <v>918</v>
      </c>
      <c r="HJ186" t="e">
        <f t="shared" si="2"/>
        <v>#N/A</v>
      </c>
    </row>
    <row r="187" spans="217:218" x14ac:dyDescent="0.2">
      <c r="HI187" t="s">
        <v>681</v>
      </c>
      <c r="HJ187" t="str">
        <f t="shared" si="2"/>
        <v>MEDH02APR2012</v>
      </c>
    </row>
    <row r="188" spans="217:218" x14ac:dyDescent="0.2">
      <c r="HI188" t="s">
        <v>919</v>
      </c>
      <c r="HJ188" t="e">
        <f t="shared" si="2"/>
        <v>#N/A</v>
      </c>
    </row>
    <row r="189" spans="217:218" x14ac:dyDescent="0.2">
      <c r="HI189" t="s">
        <v>611</v>
      </c>
      <c r="HJ189" t="str">
        <f t="shared" si="2"/>
        <v>MEDH18MAY2011</v>
      </c>
    </row>
    <row r="190" spans="217:218" x14ac:dyDescent="0.2">
      <c r="HI190" t="s">
        <v>920</v>
      </c>
      <c r="HJ190" t="e">
        <f t="shared" si="2"/>
        <v>#N/A</v>
      </c>
    </row>
    <row r="191" spans="217:218" x14ac:dyDescent="0.2">
      <c r="HI191" t="s">
        <v>476</v>
      </c>
      <c r="HJ191" t="str">
        <f t="shared" si="2"/>
        <v>MEDH14SEP2009</v>
      </c>
    </row>
    <row r="192" spans="217:218" x14ac:dyDescent="0.2">
      <c r="HI192" t="s">
        <v>921</v>
      </c>
      <c r="HJ192" t="e">
        <f t="shared" si="2"/>
        <v>#N/A</v>
      </c>
    </row>
    <row r="193" spans="217:218" x14ac:dyDescent="0.2">
      <c r="HI193" t="s">
        <v>491</v>
      </c>
      <c r="HJ193" t="str">
        <f t="shared" si="2"/>
        <v>MEDH26OCT2009</v>
      </c>
    </row>
    <row r="194" spans="217:218" x14ac:dyDescent="0.2">
      <c r="HI194" t="s">
        <v>922</v>
      </c>
      <c r="HJ194" t="e">
        <f t="shared" ref="HJ194" si="7">VLOOKUP(HI194,GT:GU,2,FALSE)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zoomScale="110" zoomScaleNormal="110" zoomScalePageLayoutView="110" workbookViewId="0">
      <selection activeCell="E45" sqref="E45"/>
    </sheetView>
  </sheetViews>
  <sheetFormatPr baseColWidth="10" defaultRowHeight="16" x14ac:dyDescent="0.2"/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M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si="2"/>
        <v>#N/A</v>
      </c>
      <c r="GL1" t="str">
        <f t="shared" si="2"/>
        <v>MEDH14SEP2009</v>
      </c>
      <c r="GM1" t="e">
        <f t="shared" si="2"/>
        <v>#N/A</v>
      </c>
      <c r="GN1" t="str">
        <f t="shared" ref="GN1" si="3">VLOOKUP(GN2,$GQ:$GR,2,FALSE)</f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1009</v>
      </c>
      <c r="F2" t="s">
        <v>356</v>
      </c>
      <c r="G2" t="s">
        <v>1010</v>
      </c>
      <c r="H2" t="s">
        <v>371</v>
      </c>
      <c r="I2" t="s">
        <v>1011</v>
      </c>
      <c r="J2" t="s">
        <v>576</v>
      </c>
      <c r="K2" t="s">
        <v>1012</v>
      </c>
      <c r="L2" t="s">
        <v>386</v>
      </c>
      <c r="M2" t="s">
        <v>1013</v>
      </c>
      <c r="N2" t="s">
        <v>401</v>
      </c>
      <c r="O2" t="s">
        <v>1014</v>
      </c>
      <c r="P2" t="s">
        <v>416</v>
      </c>
      <c r="Q2" t="s">
        <v>1015</v>
      </c>
      <c r="R2" t="s">
        <v>396</v>
      </c>
      <c r="S2" t="s">
        <v>1016</v>
      </c>
      <c r="T2" t="s">
        <v>346</v>
      </c>
      <c r="U2" t="s">
        <v>1017</v>
      </c>
      <c r="V2" t="s">
        <v>361</v>
      </c>
      <c r="W2" t="s">
        <v>1018</v>
      </c>
      <c r="X2" t="s">
        <v>551</v>
      </c>
      <c r="Y2" t="s">
        <v>1019</v>
      </c>
      <c r="Z2" t="s">
        <v>391</v>
      </c>
      <c r="AA2" t="s">
        <v>1020</v>
      </c>
      <c r="AB2" t="s">
        <v>506</v>
      </c>
      <c r="AC2" t="s">
        <v>1021</v>
      </c>
      <c r="AD2" t="s">
        <v>366</v>
      </c>
      <c r="AE2" t="s">
        <v>1022</v>
      </c>
      <c r="AF2" t="s">
        <v>516</v>
      </c>
      <c r="AG2" t="s">
        <v>1023</v>
      </c>
      <c r="AH2" t="s">
        <v>406</v>
      </c>
      <c r="AI2" t="s">
        <v>1024</v>
      </c>
      <c r="AJ2" t="s">
        <v>376</v>
      </c>
      <c r="AK2" t="s">
        <v>1025</v>
      </c>
      <c r="AL2" t="s">
        <v>526</v>
      </c>
      <c r="AM2" t="s">
        <v>1026</v>
      </c>
      <c r="AN2" t="s">
        <v>381</v>
      </c>
      <c r="AO2" t="s">
        <v>1027</v>
      </c>
      <c r="AP2" t="s">
        <v>421</v>
      </c>
      <c r="AQ2" t="s">
        <v>1028</v>
      </c>
      <c r="AR2" t="s">
        <v>351</v>
      </c>
      <c r="AS2" t="s">
        <v>1029</v>
      </c>
      <c r="AT2" t="s">
        <v>816</v>
      </c>
      <c r="AU2" t="s">
        <v>1030</v>
      </c>
      <c r="AV2" t="s">
        <v>823</v>
      </c>
      <c r="AW2" t="s">
        <v>1031</v>
      </c>
      <c r="AX2" t="s">
        <v>820</v>
      </c>
      <c r="AY2" t="s">
        <v>1032</v>
      </c>
      <c r="AZ2" t="s">
        <v>546</v>
      </c>
      <c r="BA2" t="s">
        <v>1033</v>
      </c>
      <c r="BB2" t="s">
        <v>616</v>
      </c>
      <c r="BC2" t="s">
        <v>1034</v>
      </c>
      <c r="BD2" t="s">
        <v>621</v>
      </c>
      <c r="BE2" t="s">
        <v>1035</v>
      </c>
      <c r="BF2" t="s">
        <v>556</v>
      </c>
      <c r="BG2" t="s">
        <v>1036</v>
      </c>
      <c r="BH2" t="s">
        <v>736</v>
      </c>
      <c r="BI2" t="s">
        <v>1037</v>
      </c>
      <c r="BJ2" t="s">
        <v>786</v>
      </c>
      <c r="BK2" t="s">
        <v>1038</v>
      </c>
      <c r="BL2" t="s">
        <v>686</v>
      </c>
      <c r="BM2" t="s">
        <v>1039</v>
      </c>
      <c r="BN2" t="s">
        <v>726</v>
      </c>
      <c r="BO2" t="s">
        <v>1040</v>
      </c>
      <c r="BP2" t="s">
        <v>691</v>
      </c>
      <c r="BQ2" t="s">
        <v>1041</v>
      </c>
      <c r="BR2" t="s">
        <v>721</v>
      </c>
      <c r="BS2" t="s">
        <v>1042</v>
      </c>
      <c r="BT2" t="s">
        <v>436</v>
      </c>
      <c r="BU2" t="s">
        <v>1043</v>
      </c>
      <c r="BV2" t="s">
        <v>696</v>
      </c>
      <c r="BW2" t="s">
        <v>1044</v>
      </c>
      <c r="BX2" t="s">
        <v>716</v>
      </c>
      <c r="BY2" t="s">
        <v>1045</v>
      </c>
      <c r="BZ2" t="s">
        <v>431</v>
      </c>
      <c r="CA2" t="s">
        <v>1046</v>
      </c>
      <c r="CB2" t="s">
        <v>791</v>
      </c>
      <c r="CC2" t="s">
        <v>1047</v>
      </c>
      <c r="CD2" t="s">
        <v>426</v>
      </c>
      <c r="CE2" t="s">
        <v>1048</v>
      </c>
      <c r="CF2" t="s">
        <v>796</v>
      </c>
      <c r="CG2" t="s">
        <v>1049</v>
      </c>
      <c r="CH2" t="s">
        <v>626</v>
      </c>
      <c r="CI2" t="s">
        <v>1050</v>
      </c>
      <c r="CJ2" t="s">
        <v>631</v>
      </c>
      <c r="CK2" t="s">
        <v>1051</v>
      </c>
      <c r="CL2" t="s">
        <v>541</v>
      </c>
      <c r="CM2" t="s">
        <v>1052</v>
      </c>
      <c r="CN2" t="s">
        <v>636</v>
      </c>
      <c r="CO2" t="s">
        <v>1053</v>
      </c>
      <c r="CP2" t="s">
        <v>566</v>
      </c>
      <c r="CQ2" t="s">
        <v>1054</v>
      </c>
      <c r="CR2" t="s">
        <v>571</v>
      </c>
      <c r="CS2" t="s">
        <v>1055</v>
      </c>
      <c r="CT2" t="s">
        <v>701</v>
      </c>
      <c r="CU2" t="s">
        <v>1056</v>
      </c>
      <c r="CV2" t="s">
        <v>641</v>
      </c>
      <c r="CW2" t="s">
        <v>1057</v>
      </c>
      <c r="CX2" t="s">
        <v>581</v>
      </c>
      <c r="CY2" t="s">
        <v>1058</v>
      </c>
      <c r="CZ2" t="s">
        <v>806</v>
      </c>
      <c r="DA2" t="s">
        <v>1059</v>
      </c>
      <c r="DB2" t="s">
        <v>746</v>
      </c>
      <c r="DC2" t="s">
        <v>1060</v>
      </c>
      <c r="DD2" t="s">
        <v>706</v>
      </c>
      <c r="DE2" t="s">
        <v>1061</v>
      </c>
      <c r="DF2" t="s">
        <v>801</v>
      </c>
      <c r="DG2" t="s">
        <v>1062</v>
      </c>
      <c r="DH2" t="s">
        <v>731</v>
      </c>
      <c r="DI2" t="s">
        <v>1063</v>
      </c>
      <c r="DJ2" t="s">
        <v>741</v>
      </c>
      <c r="DK2" t="s">
        <v>1064</v>
      </c>
      <c r="DL2" t="s">
        <v>711</v>
      </c>
      <c r="DM2" t="s">
        <v>1065</v>
      </c>
      <c r="DN2" t="s">
        <v>456</v>
      </c>
      <c r="DO2" t="s">
        <v>1066</v>
      </c>
      <c r="DP2" t="s">
        <v>451</v>
      </c>
      <c r="DQ2" t="s">
        <v>1067</v>
      </c>
      <c r="DR2" t="s">
        <v>446</v>
      </c>
      <c r="DS2" t="s">
        <v>1068</v>
      </c>
      <c r="DT2" t="s">
        <v>441</v>
      </c>
      <c r="DU2" t="s">
        <v>1069</v>
      </c>
      <c r="DV2" t="s">
        <v>811</v>
      </c>
      <c r="DW2" t="s">
        <v>1070</v>
      </c>
      <c r="DX2" t="s">
        <v>646</v>
      </c>
      <c r="DY2" t="s">
        <v>1071</v>
      </c>
      <c r="DZ2" t="s">
        <v>561</v>
      </c>
      <c r="EA2" t="s">
        <v>1072</v>
      </c>
      <c r="EB2" t="s">
        <v>586</v>
      </c>
      <c r="EC2" t="s">
        <v>1073</v>
      </c>
      <c r="ED2" t="s">
        <v>656</v>
      </c>
      <c r="EE2" t="s">
        <v>1074</v>
      </c>
      <c r="EF2" t="s">
        <v>756</v>
      </c>
      <c r="EG2" t="s">
        <v>1075</v>
      </c>
      <c r="EH2" t="s">
        <v>661</v>
      </c>
      <c r="EI2" t="s">
        <v>1076</v>
      </c>
      <c r="EJ2" t="s">
        <v>651</v>
      </c>
      <c r="EK2" t="s">
        <v>1077</v>
      </c>
      <c r="EL2" t="s">
        <v>761</v>
      </c>
      <c r="EM2" t="s">
        <v>1078</v>
      </c>
      <c r="EN2" t="s">
        <v>531</v>
      </c>
      <c r="EO2" t="s">
        <v>1079</v>
      </c>
      <c r="EP2" t="s">
        <v>461</v>
      </c>
      <c r="EQ2" t="s">
        <v>1080</v>
      </c>
      <c r="ER2" t="s">
        <v>751</v>
      </c>
      <c r="ES2" t="s">
        <v>1081</v>
      </c>
      <c r="ET2" t="s">
        <v>466</v>
      </c>
      <c r="EU2" t="s">
        <v>1082</v>
      </c>
      <c r="EV2" t="s">
        <v>536</v>
      </c>
      <c r="EW2" t="s">
        <v>1083</v>
      </c>
      <c r="EX2" t="s">
        <v>471</v>
      </c>
      <c r="EY2" t="s">
        <v>1084</v>
      </c>
      <c r="EZ2" t="s">
        <v>596</v>
      </c>
      <c r="FA2" t="s">
        <v>1085</v>
      </c>
      <c r="FB2" t="s">
        <v>591</v>
      </c>
      <c r="FC2" t="s">
        <v>1086</v>
      </c>
      <c r="FD2" t="s">
        <v>521</v>
      </c>
      <c r="FE2" t="s">
        <v>1087</v>
      </c>
      <c r="FF2" t="s">
        <v>606</v>
      </c>
      <c r="FG2" t="s">
        <v>1088</v>
      </c>
      <c r="FH2" t="s">
        <v>666</v>
      </c>
      <c r="FI2" t="s">
        <v>1089</v>
      </c>
      <c r="FJ2" t="s">
        <v>601</v>
      </c>
      <c r="FK2" t="s">
        <v>1090</v>
      </c>
      <c r="FL2" t="s">
        <v>776</v>
      </c>
      <c r="FM2" t="s">
        <v>1091</v>
      </c>
      <c r="FN2" t="s">
        <v>676</v>
      </c>
      <c r="FO2" t="s">
        <v>1092</v>
      </c>
      <c r="FP2" t="s">
        <v>781</v>
      </c>
      <c r="FQ2" t="s">
        <v>1093</v>
      </c>
      <c r="FR2" t="s">
        <v>671</v>
      </c>
      <c r="FS2" t="s">
        <v>1094</v>
      </c>
      <c r="FT2" t="s">
        <v>501</v>
      </c>
      <c r="FU2" t="s">
        <v>1095</v>
      </c>
      <c r="FV2" t="s">
        <v>481</v>
      </c>
      <c r="FW2" t="s">
        <v>1096</v>
      </c>
      <c r="FX2" t="s">
        <v>496</v>
      </c>
      <c r="FY2" t="s">
        <v>1097</v>
      </c>
      <c r="FZ2" t="s">
        <v>766</v>
      </c>
      <c r="GA2" t="s">
        <v>1098</v>
      </c>
      <c r="GB2" t="s">
        <v>511</v>
      </c>
      <c r="GC2" t="s">
        <v>1099</v>
      </c>
      <c r="GD2" t="s">
        <v>771</v>
      </c>
      <c r="GE2" t="s">
        <v>1100</v>
      </c>
      <c r="GF2" t="s">
        <v>486</v>
      </c>
      <c r="GG2" t="s">
        <v>1101</v>
      </c>
      <c r="GH2" t="s">
        <v>681</v>
      </c>
      <c r="GI2" t="s">
        <v>1102</v>
      </c>
      <c r="GJ2" t="s">
        <v>611</v>
      </c>
      <c r="GK2" t="s">
        <v>1103</v>
      </c>
      <c r="GL2" t="s">
        <v>476</v>
      </c>
      <c r="GM2" t="s">
        <v>1104</v>
      </c>
      <c r="GN2" t="s">
        <v>491</v>
      </c>
      <c r="GO2" t="s">
        <v>1105</v>
      </c>
      <c r="GQ2" t="s">
        <v>346</v>
      </c>
      <c r="GR2" t="s">
        <v>347</v>
      </c>
    </row>
    <row r="3" spans="1:200" x14ac:dyDescent="0.2">
      <c r="A3" t="s">
        <v>977</v>
      </c>
      <c r="B3">
        <v>11391</v>
      </c>
      <c r="C3">
        <v>3.98007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4.4213099999999998E-2</v>
      </c>
      <c r="U3">
        <v>6.2902100000000002E-2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2.02829E-2</v>
      </c>
      <c r="AY3">
        <v>1.9873600000000002E-2</v>
      </c>
      <c r="AZ3">
        <v>0</v>
      </c>
      <c r="BA3">
        <v>0</v>
      </c>
      <c r="BB3">
        <v>4.0031999999999998E-2</v>
      </c>
      <c r="BC3">
        <v>3.8445399999999998E-2</v>
      </c>
      <c r="BD3">
        <v>2.6688E-2</v>
      </c>
      <c r="BE3">
        <v>2.5974799999999999E-2</v>
      </c>
      <c r="BF3">
        <v>2.6688E-2</v>
      </c>
      <c r="BG3">
        <v>3.3093400000000002E-2</v>
      </c>
      <c r="BH3">
        <v>0</v>
      </c>
      <c r="BI3">
        <v>0</v>
      </c>
      <c r="BJ3">
        <v>0</v>
      </c>
      <c r="BK3">
        <v>0</v>
      </c>
      <c r="BL3">
        <v>2.02829E-2</v>
      </c>
      <c r="BM3">
        <v>1.98733E-2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0.114136</v>
      </c>
      <c r="BU3">
        <v>0.10111199999999999</v>
      </c>
      <c r="BV3">
        <v>0</v>
      </c>
      <c r="BW3">
        <v>0</v>
      </c>
      <c r="BX3">
        <v>0</v>
      </c>
      <c r="BY3">
        <v>0</v>
      </c>
      <c r="BZ3">
        <v>0.14705099999999999</v>
      </c>
      <c r="CA3">
        <v>0.14500099999999999</v>
      </c>
      <c r="CB3">
        <v>0</v>
      </c>
      <c r="CC3">
        <v>0</v>
      </c>
      <c r="CD3">
        <v>0.25584899999999999</v>
      </c>
      <c r="CE3">
        <v>0.26706800000000003</v>
      </c>
      <c r="CF3">
        <v>2.6688E-2</v>
      </c>
      <c r="CG3">
        <v>2.5968600000000001E-2</v>
      </c>
      <c r="CH3">
        <v>9.7856100000000001E-3</v>
      </c>
      <c r="CI3">
        <v>9.6941000000000006E-3</v>
      </c>
      <c r="CJ3">
        <v>0.190197</v>
      </c>
      <c r="CK3">
        <v>0.197431</v>
      </c>
      <c r="CL3">
        <v>0</v>
      </c>
      <c r="CM3">
        <v>0</v>
      </c>
      <c r="CN3">
        <v>0.10168099999999999</v>
      </c>
      <c r="CO3">
        <v>0.12766</v>
      </c>
      <c r="CP3">
        <v>2.0638699999999999E-2</v>
      </c>
      <c r="CQ3">
        <v>2.0215199999999999E-2</v>
      </c>
      <c r="CR3">
        <v>0</v>
      </c>
      <c r="CS3">
        <v>0</v>
      </c>
      <c r="CT3">
        <v>0</v>
      </c>
      <c r="CU3">
        <v>0</v>
      </c>
      <c r="CV3">
        <v>1.47674E-2</v>
      </c>
      <c r="CW3">
        <v>1.45475E-2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2.6688E-2</v>
      </c>
      <c r="DK3">
        <v>2.5973199999999998E-2</v>
      </c>
      <c r="DL3">
        <v>0</v>
      </c>
      <c r="DM3">
        <v>0</v>
      </c>
      <c r="DN3">
        <v>6.5919400000000003E-2</v>
      </c>
      <c r="DO3">
        <v>6.1571300000000002E-2</v>
      </c>
      <c r="DP3">
        <v>0.18761700000000001</v>
      </c>
      <c r="DQ3">
        <v>0.24437999999999999</v>
      </c>
      <c r="DR3">
        <v>1.00712</v>
      </c>
      <c r="DS3">
        <v>1.05264</v>
      </c>
      <c r="DT3">
        <v>0.19500000000000001</v>
      </c>
      <c r="DU3">
        <v>0.193301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5.3376E-2</v>
      </c>
      <c r="EG3">
        <v>5.0524899999999998E-2</v>
      </c>
      <c r="EH3">
        <v>0</v>
      </c>
      <c r="EI3">
        <v>0</v>
      </c>
      <c r="EJ3">
        <v>0</v>
      </c>
      <c r="EK3">
        <v>0</v>
      </c>
      <c r="EL3">
        <v>3.4160700000000002E-2</v>
      </c>
      <c r="EM3">
        <v>3.2990199999999997E-2</v>
      </c>
      <c r="EN3">
        <v>0</v>
      </c>
      <c r="EO3">
        <v>0</v>
      </c>
      <c r="EP3">
        <v>1.69914E-2</v>
      </c>
      <c r="EQ3">
        <v>1.6705000000000001E-2</v>
      </c>
      <c r="ER3">
        <v>2.6688E-2</v>
      </c>
      <c r="ES3">
        <v>2.5975600000000001E-2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0.105951</v>
      </c>
      <c r="FM3">
        <v>9.6694500000000003E-2</v>
      </c>
      <c r="FN3">
        <v>0.530914</v>
      </c>
      <c r="FO3">
        <v>0.64013600000000004</v>
      </c>
      <c r="FP3">
        <v>3.30931E-2</v>
      </c>
      <c r="FQ3">
        <v>3.2001700000000001E-2</v>
      </c>
      <c r="FR3">
        <v>5.3376E-2</v>
      </c>
      <c r="FS3">
        <v>6.1029699999999999E-2</v>
      </c>
      <c r="FT3">
        <v>0</v>
      </c>
      <c r="FU3">
        <v>0</v>
      </c>
      <c r="FV3">
        <v>0</v>
      </c>
      <c r="FW3">
        <v>0</v>
      </c>
      <c r="FX3">
        <v>0.23761199999999999</v>
      </c>
      <c r="FY3">
        <v>0.22422300000000001</v>
      </c>
      <c r="FZ3">
        <v>0</v>
      </c>
      <c r="GA3">
        <v>0</v>
      </c>
      <c r="GB3">
        <v>0</v>
      </c>
      <c r="GC3">
        <v>0</v>
      </c>
      <c r="GD3">
        <v>2.0371899999999998E-2</v>
      </c>
      <c r="GE3">
        <v>1.99574E-2</v>
      </c>
      <c r="GF3">
        <v>8.5579600000000006E-2</v>
      </c>
      <c r="GG3">
        <v>7.8263399999999997E-2</v>
      </c>
      <c r="GH3">
        <v>0.18121200000000001</v>
      </c>
      <c r="GI3">
        <v>0.17436499999999999</v>
      </c>
      <c r="GJ3">
        <v>0</v>
      </c>
      <c r="GK3">
        <v>0</v>
      </c>
      <c r="GL3">
        <v>0</v>
      </c>
      <c r="GM3">
        <v>0</v>
      </c>
      <c r="GN3">
        <v>5.94253E-2</v>
      </c>
      <c r="GO3">
        <v>5.5901399999999997E-2</v>
      </c>
      <c r="GQ3" t="s">
        <v>351</v>
      </c>
      <c r="GR3" t="s">
        <v>352</v>
      </c>
    </row>
    <row r="4" spans="1:200" x14ac:dyDescent="0.2">
      <c r="A4" t="s">
        <v>978</v>
      </c>
      <c r="B4">
        <v>7333</v>
      </c>
      <c r="C4">
        <v>73.623400000000004</v>
      </c>
      <c r="D4">
        <v>0.107894</v>
      </c>
      <c r="E4">
        <v>9.6261700000000006E-2</v>
      </c>
      <c r="F4">
        <v>0.32117499999999999</v>
      </c>
      <c r="G4">
        <v>0.552261</v>
      </c>
      <c r="H4">
        <v>0.10928599999999999</v>
      </c>
      <c r="I4">
        <v>9.7355399999999995E-2</v>
      </c>
      <c r="J4">
        <v>1.59</v>
      </c>
      <c r="K4">
        <v>2.8165499999999999</v>
      </c>
      <c r="L4">
        <v>0.20005600000000001</v>
      </c>
      <c r="M4">
        <v>0.16006100000000001</v>
      </c>
      <c r="N4">
        <v>0.22455800000000001</v>
      </c>
      <c r="O4">
        <v>0.28999399999999997</v>
      </c>
      <c r="P4">
        <v>0.16539100000000001</v>
      </c>
      <c r="Q4">
        <v>0.13805500000000001</v>
      </c>
      <c r="R4">
        <v>0.37282500000000002</v>
      </c>
      <c r="S4">
        <v>0.30042200000000002</v>
      </c>
      <c r="T4">
        <v>0.92148099999999999</v>
      </c>
      <c r="U4">
        <v>1.5285</v>
      </c>
      <c r="V4">
        <v>0.14701400000000001</v>
      </c>
      <c r="W4">
        <v>0.167185</v>
      </c>
      <c r="X4">
        <v>0.469163</v>
      </c>
      <c r="Y4">
        <v>0.497502</v>
      </c>
      <c r="Z4">
        <v>0.114715</v>
      </c>
      <c r="AA4">
        <v>0.15503600000000001</v>
      </c>
      <c r="AB4">
        <v>3.22038</v>
      </c>
      <c r="AC4">
        <v>5.66364</v>
      </c>
      <c r="AD4">
        <v>7.1279400000000007E-2</v>
      </c>
      <c r="AE4">
        <v>6.6204299999999994E-2</v>
      </c>
      <c r="AF4">
        <v>3.7037399999999998</v>
      </c>
      <c r="AG4">
        <v>12.1358</v>
      </c>
      <c r="AH4">
        <v>0.10441300000000001</v>
      </c>
      <c r="AI4">
        <v>0.115798</v>
      </c>
      <c r="AJ4">
        <v>0.32757900000000001</v>
      </c>
      <c r="AK4">
        <v>0.322521</v>
      </c>
      <c r="AL4">
        <v>4.2635399999999999</v>
      </c>
      <c r="AM4">
        <v>9.6492599999999999</v>
      </c>
      <c r="AN4">
        <v>0.196436</v>
      </c>
      <c r="AO4">
        <v>0.27343200000000001</v>
      </c>
      <c r="AP4">
        <v>0.137408</v>
      </c>
      <c r="AQ4">
        <v>0.118546</v>
      </c>
      <c r="AR4">
        <v>0</v>
      </c>
      <c r="AS4">
        <v>0</v>
      </c>
      <c r="AT4">
        <v>1.3878600000000001</v>
      </c>
      <c r="AU4">
        <v>2.3435000000000001</v>
      </c>
      <c r="AV4">
        <v>1.9012899999999999</v>
      </c>
      <c r="AW4">
        <v>3.75095</v>
      </c>
      <c r="AX4">
        <v>2.72783</v>
      </c>
      <c r="AY4">
        <v>6.7199499999999999</v>
      </c>
      <c r="AZ4">
        <v>0.38493699999999997</v>
      </c>
      <c r="BA4">
        <v>0.426452</v>
      </c>
      <c r="BB4">
        <v>0.43519400000000003</v>
      </c>
      <c r="BC4">
        <v>0.50067200000000001</v>
      </c>
      <c r="BD4">
        <v>0.14172399999999999</v>
      </c>
      <c r="BE4">
        <v>0.13362599999999999</v>
      </c>
      <c r="BF4">
        <v>4.5183099999999996</v>
      </c>
      <c r="BG4">
        <v>14.5701</v>
      </c>
      <c r="BH4">
        <v>0.289016</v>
      </c>
      <c r="BI4">
        <v>0.447212</v>
      </c>
      <c r="BJ4">
        <v>2.0927199999999999</v>
      </c>
      <c r="BK4">
        <v>6.0270999999999999</v>
      </c>
      <c r="BL4">
        <v>0.56675500000000001</v>
      </c>
      <c r="BM4">
        <v>0.929539</v>
      </c>
      <c r="BN4">
        <v>0.13309199999999999</v>
      </c>
      <c r="BO4">
        <v>0.183337</v>
      </c>
      <c r="BP4">
        <v>1.4995099999999999</v>
      </c>
      <c r="BQ4">
        <v>2.4884300000000001</v>
      </c>
      <c r="BR4">
        <v>6.2647900000000006E-2</v>
      </c>
      <c r="BS4">
        <v>6.7642300000000002E-2</v>
      </c>
      <c r="BT4">
        <v>4.4339399999999998</v>
      </c>
      <c r="BU4">
        <v>8.6077200000000005</v>
      </c>
      <c r="BV4">
        <v>1.1026</v>
      </c>
      <c r="BW4">
        <v>2.0587900000000001</v>
      </c>
      <c r="BX4">
        <v>0.17778099999999999</v>
      </c>
      <c r="BY4">
        <v>0.230298</v>
      </c>
      <c r="BZ4">
        <v>0.55881899999999995</v>
      </c>
      <c r="CA4">
        <v>0.57153500000000002</v>
      </c>
      <c r="CB4">
        <v>2.4375599999999999</v>
      </c>
      <c r="CC4">
        <v>5.32362</v>
      </c>
      <c r="CD4">
        <v>1.7038800000000001</v>
      </c>
      <c r="CE4">
        <v>1.8687400000000001</v>
      </c>
      <c r="CF4">
        <v>2.2991799999999998</v>
      </c>
      <c r="CG4">
        <v>7.16059</v>
      </c>
      <c r="CH4">
        <v>8.9238499999999998E-2</v>
      </c>
      <c r="CI4">
        <v>8.12856E-2</v>
      </c>
      <c r="CJ4">
        <v>0.19574</v>
      </c>
      <c r="CK4">
        <v>0.18391199999999999</v>
      </c>
      <c r="CL4">
        <v>2.0882600000000001E-2</v>
      </c>
      <c r="CM4">
        <v>2.0452999999999999E-2</v>
      </c>
      <c r="CN4">
        <v>0.426145</v>
      </c>
      <c r="CO4">
        <v>0.91569199999999995</v>
      </c>
      <c r="CP4">
        <v>0.69511299999999998</v>
      </c>
      <c r="CQ4">
        <v>0.90898500000000004</v>
      </c>
      <c r="CR4">
        <v>0.163859</v>
      </c>
      <c r="CS4">
        <v>0.23783899999999999</v>
      </c>
      <c r="CT4">
        <v>0.881108</v>
      </c>
      <c r="CU4">
        <v>1.1370899999999999</v>
      </c>
      <c r="CV4">
        <v>0</v>
      </c>
      <c r="CW4">
        <v>0</v>
      </c>
      <c r="CX4">
        <v>0</v>
      </c>
      <c r="CY4">
        <v>0</v>
      </c>
      <c r="CZ4">
        <v>0.10845100000000001</v>
      </c>
      <c r="DA4">
        <v>0.108956</v>
      </c>
      <c r="DB4">
        <v>0.950021</v>
      </c>
      <c r="DC4">
        <v>1.53955</v>
      </c>
      <c r="DD4">
        <v>0.43157499999999999</v>
      </c>
      <c r="DE4">
        <v>0.68723100000000004</v>
      </c>
      <c r="DF4">
        <v>0.289155</v>
      </c>
      <c r="DG4">
        <v>0.41634900000000002</v>
      </c>
      <c r="DH4">
        <v>0.23722699999999999</v>
      </c>
      <c r="DI4">
        <v>0.32190600000000003</v>
      </c>
      <c r="DJ4">
        <v>1.68899</v>
      </c>
      <c r="DK4">
        <v>3.0470700000000002</v>
      </c>
      <c r="DL4">
        <v>2.78435E-2</v>
      </c>
      <c r="DM4">
        <v>2.7073300000000002E-2</v>
      </c>
      <c r="DN4">
        <v>0.95600700000000005</v>
      </c>
      <c r="DO4">
        <v>1.5898600000000001</v>
      </c>
      <c r="DP4">
        <v>0.213699</v>
      </c>
      <c r="DQ4">
        <v>0.168048</v>
      </c>
      <c r="DR4">
        <v>1.31769</v>
      </c>
      <c r="DS4">
        <v>1.9149099999999999</v>
      </c>
      <c r="DT4">
        <v>4.2331899999999996</v>
      </c>
      <c r="DU4">
        <v>5.6413000000000002</v>
      </c>
      <c r="DV4">
        <v>6.9191100000000005E-2</v>
      </c>
      <c r="DW4">
        <v>6.4414899999999997E-2</v>
      </c>
      <c r="DX4">
        <v>1.6352500000000001</v>
      </c>
      <c r="DY4">
        <v>3.1543700000000001</v>
      </c>
      <c r="DZ4">
        <v>0.49561500000000003</v>
      </c>
      <c r="EA4">
        <v>0.75348300000000001</v>
      </c>
      <c r="EB4">
        <v>2.0882600000000001E-2</v>
      </c>
      <c r="EC4">
        <v>2.0449999999999999E-2</v>
      </c>
      <c r="ED4">
        <v>0.71697100000000002</v>
      </c>
      <c r="EE4">
        <v>0.84096400000000004</v>
      </c>
      <c r="EF4">
        <v>1.0032000000000001</v>
      </c>
      <c r="EG4">
        <v>1.458</v>
      </c>
      <c r="EH4">
        <v>0.28748400000000002</v>
      </c>
      <c r="EI4">
        <v>0.387266</v>
      </c>
      <c r="EJ4">
        <v>0.55352900000000005</v>
      </c>
      <c r="EK4">
        <v>1.06019</v>
      </c>
      <c r="EL4">
        <v>0.30794899999999997</v>
      </c>
      <c r="EM4">
        <v>0.30670799999999998</v>
      </c>
      <c r="EN4">
        <v>0.72045099999999995</v>
      </c>
      <c r="EO4">
        <v>0.98559600000000003</v>
      </c>
      <c r="EP4">
        <v>0.51524400000000004</v>
      </c>
      <c r="EQ4">
        <v>0.48509400000000003</v>
      </c>
      <c r="ER4">
        <v>0.69761899999999999</v>
      </c>
      <c r="ES4">
        <v>0.901891</v>
      </c>
      <c r="ET4">
        <v>0.81498000000000004</v>
      </c>
      <c r="EU4">
        <v>1.0460700000000001</v>
      </c>
      <c r="EV4">
        <v>0.25170500000000001</v>
      </c>
      <c r="EW4">
        <v>0.27191599999999999</v>
      </c>
      <c r="EX4">
        <v>0.34567700000000001</v>
      </c>
      <c r="EY4">
        <v>0.354856</v>
      </c>
      <c r="EZ4">
        <v>0</v>
      </c>
      <c r="FA4">
        <v>0</v>
      </c>
      <c r="FB4">
        <v>0.31741599999999998</v>
      </c>
      <c r="FC4">
        <v>0.30607200000000001</v>
      </c>
      <c r="FD4">
        <v>2.1717899999999998E-2</v>
      </c>
      <c r="FE4">
        <v>2.1249899999999999E-2</v>
      </c>
      <c r="FF4">
        <v>0</v>
      </c>
      <c r="FG4">
        <v>0</v>
      </c>
      <c r="FH4">
        <v>0.14965899999999999</v>
      </c>
      <c r="FI4">
        <v>0.169048</v>
      </c>
      <c r="FJ4">
        <v>5.5269400000000003E-2</v>
      </c>
      <c r="FK4">
        <v>5.2219700000000001E-2</v>
      </c>
      <c r="FL4">
        <v>0.45997500000000002</v>
      </c>
      <c r="FM4">
        <v>0.46707799999999999</v>
      </c>
      <c r="FN4">
        <v>0.25281900000000002</v>
      </c>
      <c r="FO4">
        <v>0.25326700000000002</v>
      </c>
      <c r="FP4">
        <v>1.31602</v>
      </c>
      <c r="FQ4">
        <v>2.8151099999999998</v>
      </c>
      <c r="FR4">
        <v>0.32382</v>
      </c>
      <c r="FS4">
        <v>0.33234799999999998</v>
      </c>
      <c r="FT4">
        <v>0</v>
      </c>
      <c r="FU4">
        <v>0</v>
      </c>
      <c r="FV4">
        <v>0.13852200000000001</v>
      </c>
      <c r="FW4">
        <v>0.17364599999999999</v>
      </c>
      <c r="FX4">
        <v>0.77126600000000001</v>
      </c>
      <c r="FY4">
        <v>0.78016300000000005</v>
      </c>
      <c r="FZ4">
        <v>0.24237800000000001</v>
      </c>
      <c r="GA4">
        <v>0.27136500000000002</v>
      </c>
      <c r="GB4">
        <v>6.4597000000000002E-2</v>
      </c>
      <c r="GC4">
        <v>6.0427300000000003E-2</v>
      </c>
      <c r="GD4">
        <v>0.27063900000000002</v>
      </c>
      <c r="GE4">
        <v>0.40070800000000001</v>
      </c>
      <c r="GF4">
        <v>1.09954</v>
      </c>
      <c r="GG4">
        <v>1.7301</v>
      </c>
      <c r="GH4">
        <v>0.34470299999999998</v>
      </c>
      <c r="GI4">
        <v>0.51359100000000002</v>
      </c>
      <c r="GJ4">
        <v>2.6590599999999999E-2</v>
      </c>
      <c r="GK4">
        <v>2.5886300000000001E-2</v>
      </c>
      <c r="GL4">
        <v>8.4087400000000007E-2</v>
      </c>
      <c r="GM4">
        <v>7.7029700000000006E-2</v>
      </c>
      <c r="GN4">
        <v>0.699708</v>
      </c>
      <c r="GO4">
        <v>0.789968</v>
      </c>
      <c r="GQ4" t="s">
        <v>356</v>
      </c>
      <c r="GR4" t="s">
        <v>357</v>
      </c>
    </row>
    <row r="5" spans="1:200" x14ac:dyDescent="0.2">
      <c r="A5" t="s">
        <v>979</v>
      </c>
      <c r="B5">
        <v>6645</v>
      </c>
      <c r="C5">
        <v>2.9645899999999998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9.5150100000000001E-2</v>
      </c>
      <c r="U5">
        <v>9.8430599999999993E-2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3.3564299999999998E-2</v>
      </c>
      <c r="BE5">
        <v>3.24435E-2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6.9284100000000001E-2</v>
      </c>
      <c r="BU5">
        <v>6.4492499999999994E-2</v>
      </c>
      <c r="BV5">
        <v>0</v>
      </c>
      <c r="BW5">
        <v>0</v>
      </c>
      <c r="BX5">
        <v>0</v>
      </c>
      <c r="BY5">
        <v>0</v>
      </c>
      <c r="BZ5">
        <v>0.19491900000000001</v>
      </c>
      <c r="CA5">
        <v>0.15693399999999999</v>
      </c>
      <c r="CB5">
        <v>0</v>
      </c>
      <c r="CC5">
        <v>0</v>
      </c>
      <c r="CD5">
        <v>0.29006900000000002</v>
      </c>
      <c r="CE5">
        <v>0.26910299999999998</v>
      </c>
      <c r="CF5">
        <v>0</v>
      </c>
      <c r="CG5">
        <v>0</v>
      </c>
      <c r="CH5">
        <v>0</v>
      </c>
      <c r="CI5">
        <v>0</v>
      </c>
      <c r="CJ5">
        <v>6.9284100000000001E-2</v>
      </c>
      <c r="CK5">
        <v>7.8039800000000006E-2</v>
      </c>
      <c r="CL5">
        <v>0</v>
      </c>
      <c r="CM5">
        <v>0</v>
      </c>
      <c r="CN5">
        <v>6.91301E-2</v>
      </c>
      <c r="CO5">
        <v>6.6208500000000003E-2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3.9107000000000003E-2</v>
      </c>
      <c r="CW5">
        <v>3.75828E-2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8.1601199999999999E-3</v>
      </c>
      <c r="DK5">
        <v>8.0930499999999992E-3</v>
      </c>
      <c r="DL5">
        <v>0</v>
      </c>
      <c r="DM5">
        <v>0</v>
      </c>
      <c r="DN5">
        <v>3.0946899999999999E-2</v>
      </c>
      <c r="DO5">
        <v>2.9995399999999998E-2</v>
      </c>
      <c r="DP5">
        <v>0.14318700000000001</v>
      </c>
      <c r="DQ5">
        <v>0.168597</v>
      </c>
      <c r="DR5">
        <v>0.61539600000000005</v>
      </c>
      <c r="DS5">
        <v>0.60381499999999999</v>
      </c>
      <c r="DT5">
        <v>0.13056200000000001</v>
      </c>
      <c r="DU5">
        <v>0.113537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3.0485000000000002E-2</v>
      </c>
      <c r="EK5">
        <v>2.9560599999999999E-2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2.58661E-2</v>
      </c>
      <c r="ES5">
        <v>2.5202700000000001E-2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2.3094699999999999E-2</v>
      </c>
      <c r="FM5">
        <v>2.2564899999999999E-2</v>
      </c>
      <c r="FN5">
        <v>0.66712899999999997</v>
      </c>
      <c r="FO5">
        <v>0.85340000000000005</v>
      </c>
      <c r="FP5">
        <v>2.3094699999999999E-2</v>
      </c>
      <c r="FQ5">
        <v>2.2564899999999999E-2</v>
      </c>
      <c r="FR5">
        <v>8.2371100000000003E-2</v>
      </c>
      <c r="FS5">
        <v>7.5596899999999995E-2</v>
      </c>
      <c r="FT5">
        <v>0</v>
      </c>
      <c r="FU5">
        <v>0</v>
      </c>
      <c r="FV5">
        <v>0</v>
      </c>
      <c r="FW5">
        <v>0</v>
      </c>
      <c r="FX5">
        <v>0.13672100000000001</v>
      </c>
      <c r="FY5">
        <v>0.13836699999999999</v>
      </c>
      <c r="FZ5">
        <v>4.2340299999999997E-2</v>
      </c>
      <c r="GA5">
        <v>4.0558499999999997E-2</v>
      </c>
      <c r="GB5">
        <v>0</v>
      </c>
      <c r="GC5">
        <v>0</v>
      </c>
      <c r="GD5">
        <v>0</v>
      </c>
      <c r="GE5">
        <v>0</v>
      </c>
      <c r="GF5">
        <v>0.14472699999999999</v>
      </c>
      <c r="GG5">
        <v>0.12379800000000001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Q5" t="s">
        <v>361</v>
      </c>
      <c r="GR5" t="s">
        <v>362</v>
      </c>
    </row>
    <row r="6" spans="1:200" x14ac:dyDescent="0.2">
      <c r="A6" t="s">
        <v>980</v>
      </c>
      <c r="B6">
        <v>6456</v>
      </c>
      <c r="C6">
        <v>5.47288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1.8553799999999999E-2</v>
      </c>
      <c r="Q6">
        <v>1.82124E-2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2.37869E-2</v>
      </c>
      <c r="AG6">
        <v>2.3224600000000001E-2</v>
      </c>
      <c r="AH6">
        <v>0</v>
      </c>
      <c r="AI6">
        <v>0</v>
      </c>
      <c r="AJ6">
        <v>0.100856</v>
      </c>
      <c r="AK6">
        <v>0.154471</v>
      </c>
      <c r="AL6">
        <v>0</v>
      </c>
      <c r="AM6">
        <v>0</v>
      </c>
      <c r="AN6">
        <v>7.27878E-2</v>
      </c>
      <c r="AO6">
        <v>6.7507399999999995E-2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4.7573699999999997E-2</v>
      </c>
      <c r="BC6">
        <v>4.5313100000000002E-2</v>
      </c>
      <c r="BD6">
        <v>0</v>
      </c>
      <c r="BE6">
        <v>0</v>
      </c>
      <c r="BF6">
        <v>4.7573699999999997E-2</v>
      </c>
      <c r="BG6">
        <v>4.5315099999999997E-2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3.4411700000000003E-2</v>
      </c>
      <c r="BQ6">
        <v>3.3237999999999997E-2</v>
      </c>
      <c r="BR6">
        <v>0</v>
      </c>
      <c r="BS6">
        <v>0</v>
      </c>
      <c r="BT6">
        <v>0.20028499999999999</v>
      </c>
      <c r="BU6">
        <v>0.160186</v>
      </c>
      <c r="BV6">
        <v>0</v>
      </c>
      <c r="BW6">
        <v>0</v>
      </c>
      <c r="BX6">
        <v>0</v>
      </c>
      <c r="BY6">
        <v>0</v>
      </c>
      <c r="BZ6">
        <v>0.237234</v>
      </c>
      <c r="CA6">
        <v>0.22855900000000001</v>
      </c>
      <c r="CB6">
        <v>0</v>
      </c>
      <c r="CC6">
        <v>0</v>
      </c>
      <c r="CD6">
        <v>0.374247</v>
      </c>
      <c r="CE6">
        <v>0.29891800000000002</v>
      </c>
      <c r="CF6">
        <v>0</v>
      </c>
      <c r="CG6">
        <v>0</v>
      </c>
      <c r="CH6">
        <v>0</v>
      </c>
      <c r="CI6">
        <v>0</v>
      </c>
      <c r="CJ6">
        <v>0.26514399999999999</v>
      </c>
      <c r="CK6">
        <v>0.31351899999999999</v>
      </c>
      <c r="CL6">
        <v>0</v>
      </c>
      <c r="CM6">
        <v>0</v>
      </c>
      <c r="CN6">
        <v>0.20091999999999999</v>
      </c>
      <c r="CO6">
        <v>0.17833099999999999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2.37869E-2</v>
      </c>
      <c r="DO6">
        <v>2.32242E-2</v>
      </c>
      <c r="DP6">
        <v>0.52664100000000003</v>
      </c>
      <c r="DQ6">
        <v>0.52848700000000004</v>
      </c>
      <c r="DR6">
        <v>1.24342</v>
      </c>
      <c r="DS6">
        <v>1.2617400000000001</v>
      </c>
      <c r="DT6">
        <v>0.32778299999999999</v>
      </c>
      <c r="DU6">
        <v>0.31584899999999999</v>
      </c>
      <c r="DV6">
        <v>0</v>
      </c>
      <c r="DW6">
        <v>0</v>
      </c>
      <c r="DX6">
        <v>3.4570299999999998E-2</v>
      </c>
      <c r="DY6">
        <v>3.3377700000000003E-2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3.69489E-2</v>
      </c>
      <c r="EM6">
        <v>3.5586300000000001E-2</v>
      </c>
      <c r="EN6">
        <v>0</v>
      </c>
      <c r="EO6">
        <v>0</v>
      </c>
      <c r="EP6">
        <v>0</v>
      </c>
      <c r="EQ6">
        <v>0</v>
      </c>
      <c r="ER6">
        <v>2.37869E-2</v>
      </c>
      <c r="ES6">
        <v>2.3224000000000002E-2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0.13288900000000001</v>
      </c>
      <c r="FM6">
        <v>0.17679500000000001</v>
      </c>
      <c r="FN6">
        <v>0.93101800000000001</v>
      </c>
      <c r="FO6">
        <v>0.98476900000000001</v>
      </c>
      <c r="FP6">
        <v>2.37869E-2</v>
      </c>
      <c r="FQ6">
        <v>2.3224499999999999E-2</v>
      </c>
      <c r="FR6">
        <v>2.37869E-2</v>
      </c>
      <c r="FS6">
        <v>2.3224399999999999E-2</v>
      </c>
      <c r="FT6">
        <v>0</v>
      </c>
      <c r="FU6">
        <v>0</v>
      </c>
      <c r="FV6">
        <v>0</v>
      </c>
      <c r="FW6">
        <v>0</v>
      </c>
      <c r="FX6">
        <v>0.30130000000000001</v>
      </c>
      <c r="FY6">
        <v>0.37108600000000003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7.8655299999999997E-2</v>
      </c>
      <c r="GG6">
        <v>7.2479799999999997E-2</v>
      </c>
      <c r="GH6">
        <v>0.12765599999999999</v>
      </c>
      <c r="GI6">
        <v>0.111378</v>
      </c>
      <c r="GJ6">
        <v>0</v>
      </c>
      <c r="GK6">
        <v>0</v>
      </c>
      <c r="GL6">
        <v>0</v>
      </c>
      <c r="GM6">
        <v>0</v>
      </c>
      <c r="GN6">
        <v>1.34792E-2</v>
      </c>
      <c r="GO6">
        <v>1.3301E-2</v>
      </c>
      <c r="GQ6" t="s">
        <v>366</v>
      </c>
      <c r="GR6" t="s">
        <v>367</v>
      </c>
    </row>
    <row r="7" spans="1:200" x14ac:dyDescent="0.2">
      <c r="A7" t="s">
        <v>981</v>
      </c>
      <c r="B7">
        <v>5500</v>
      </c>
      <c r="C7">
        <v>3.35215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5.6074800000000001E-2</v>
      </c>
      <c r="U7">
        <v>5.29395E-2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6.8784999999999999E-2</v>
      </c>
      <c r="AK7">
        <v>6.7056000000000004E-2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0.12784999999999999</v>
      </c>
      <c r="BU7">
        <v>0.15751799999999999</v>
      </c>
      <c r="BV7">
        <v>0</v>
      </c>
      <c r="BW7">
        <v>0</v>
      </c>
      <c r="BX7">
        <v>0</v>
      </c>
      <c r="BY7">
        <v>0</v>
      </c>
      <c r="BZ7">
        <v>0.12803700000000001</v>
      </c>
      <c r="CA7">
        <v>0.11652700000000001</v>
      </c>
      <c r="CB7">
        <v>0</v>
      </c>
      <c r="CC7">
        <v>0</v>
      </c>
      <c r="CD7">
        <v>0.45289699999999999</v>
      </c>
      <c r="CE7">
        <v>0.48860700000000001</v>
      </c>
      <c r="CF7">
        <v>3.8504700000000003E-2</v>
      </c>
      <c r="CG7">
        <v>3.7028400000000003E-2</v>
      </c>
      <c r="CH7">
        <v>0</v>
      </c>
      <c r="CI7">
        <v>0</v>
      </c>
      <c r="CJ7">
        <v>0.21775700000000001</v>
      </c>
      <c r="CK7">
        <v>0.27842600000000001</v>
      </c>
      <c r="CL7">
        <v>0</v>
      </c>
      <c r="CM7">
        <v>0</v>
      </c>
      <c r="CN7">
        <v>9.4392500000000004E-2</v>
      </c>
      <c r="CO7">
        <v>0.11204600000000001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4.9158899999999998E-2</v>
      </c>
      <c r="DK7">
        <v>4.6749400000000003E-2</v>
      </c>
      <c r="DL7">
        <v>0</v>
      </c>
      <c r="DM7">
        <v>0</v>
      </c>
      <c r="DN7">
        <v>7.9813099999999998E-2</v>
      </c>
      <c r="DO7">
        <v>0.14149600000000001</v>
      </c>
      <c r="DP7">
        <v>4.2616800000000003E-2</v>
      </c>
      <c r="DQ7">
        <v>4.0807999999999997E-2</v>
      </c>
      <c r="DR7">
        <v>0.88280400000000003</v>
      </c>
      <c r="DS7">
        <v>0.68673399999999996</v>
      </c>
      <c r="DT7">
        <v>0.14915900000000001</v>
      </c>
      <c r="DU7">
        <v>0.126941</v>
      </c>
      <c r="DV7">
        <v>0</v>
      </c>
      <c r="DW7">
        <v>0</v>
      </c>
      <c r="DX7">
        <v>2.8037400000000001E-2</v>
      </c>
      <c r="DY7">
        <v>2.7261500000000001E-2</v>
      </c>
      <c r="DZ7">
        <v>0</v>
      </c>
      <c r="EA7">
        <v>0</v>
      </c>
      <c r="EB7">
        <v>0</v>
      </c>
      <c r="EC7">
        <v>0</v>
      </c>
      <c r="ED7">
        <v>5.6074800000000001E-2</v>
      </c>
      <c r="EE7">
        <v>6.5652299999999997E-2</v>
      </c>
      <c r="EF7">
        <v>8.3925200000000005E-2</v>
      </c>
      <c r="EG7">
        <v>8.1388600000000005E-2</v>
      </c>
      <c r="EH7">
        <v>0</v>
      </c>
      <c r="EI7">
        <v>0</v>
      </c>
      <c r="EJ7">
        <v>0</v>
      </c>
      <c r="EK7">
        <v>0</v>
      </c>
      <c r="EL7">
        <v>1.6635500000000001E-2</v>
      </c>
      <c r="EM7">
        <v>1.6361799999999999E-2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3.2523400000000001E-2</v>
      </c>
      <c r="FM7">
        <v>6.4001000000000002E-2</v>
      </c>
      <c r="FN7">
        <v>0.406916</v>
      </c>
      <c r="FO7">
        <v>0.50087300000000001</v>
      </c>
      <c r="FP7">
        <v>8.4112199999999998E-2</v>
      </c>
      <c r="FQ7">
        <v>7.9298300000000002E-2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0.140374</v>
      </c>
      <c r="FY7">
        <v>0.120695</v>
      </c>
      <c r="FZ7">
        <v>7.5887899999999994E-2</v>
      </c>
      <c r="GA7">
        <v>7.0144700000000004E-2</v>
      </c>
      <c r="GB7">
        <v>0</v>
      </c>
      <c r="GC7">
        <v>0</v>
      </c>
      <c r="GD7">
        <v>0</v>
      </c>
      <c r="GE7">
        <v>0</v>
      </c>
      <c r="GF7">
        <v>3.9813099999999997E-2</v>
      </c>
      <c r="GG7">
        <v>3.8235100000000001E-2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982</v>
      </c>
      <c r="B8">
        <v>5148</v>
      </c>
      <c r="C8">
        <v>4.2663099999999998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4.4017599999999997E-2</v>
      </c>
      <c r="AK8">
        <v>4.2088599999999997E-2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3.0212099999999999E-2</v>
      </c>
      <c r="AW8">
        <v>2.9305399999999999E-2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0.15006</v>
      </c>
      <c r="BK8">
        <v>0.187607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0.165266</v>
      </c>
      <c r="BU8">
        <v>0.15717400000000001</v>
      </c>
      <c r="BV8">
        <v>0</v>
      </c>
      <c r="BW8">
        <v>0</v>
      </c>
      <c r="BX8">
        <v>0</v>
      </c>
      <c r="BY8">
        <v>0</v>
      </c>
      <c r="BZ8">
        <v>0.16086400000000001</v>
      </c>
      <c r="CA8">
        <v>0.177041</v>
      </c>
      <c r="CB8">
        <v>0</v>
      </c>
      <c r="CC8">
        <v>0</v>
      </c>
      <c r="CD8">
        <v>0.434174</v>
      </c>
      <c r="CE8">
        <v>0.28011999999999998</v>
      </c>
      <c r="CF8">
        <v>0</v>
      </c>
      <c r="CG8">
        <v>0</v>
      </c>
      <c r="CH8">
        <v>0</v>
      </c>
      <c r="CI8">
        <v>0</v>
      </c>
      <c r="CJ8">
        <v>3.0012E-2</v>
      </c>
      <c r="CK8">
        <v>2.9116800000000002E-2</v>
      </c>
      <c r="CL8">
        <v>0</v>
      </c>
      <c r="CM8">
        <v>0</v>
      </c>
      <c r="CN8">
        <v>4.2417000000000003E-2</v>
      </c>
      <c r="CO8">
        <v>4.0626900000000001E-2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6.7627000000000007E-2</v>
      </c>
      <c r="DO8">
        <v>6.3069500000000001E-2</v>
      </c>
      <c r="DP8">
        <v>0.113245</v>
      </c>
      <c r="DQ8">
        <v>0.100437</v>
      </c>
      <c r="DR8">
        <v>1.05602</v>
      </c>
      <c r="DS8">
        <v>0.80337499999999995</v>
      </c>
      <c r="DT8">
        <v>0.21748700000000001</v>
      </c>
      <c r="DU8">
        <v>0.21263699999999999</v>
      </c>
      <c r="DV8">
        <v>0</v>
      </c>
      <c r="DW8">
        <v>0</v>
      </c>
      <c r="DX8">
        <v>0.165466</v>
      </c>
      <c r="DY8">
        <v>0.13812199999999999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3.0012E-2</v>
      </c>
      <c r="EG8">
        <v>2.9116900000000001E-2</v>
      </c>
      <c r="EH8">
        <v>0</v>
      </c>
      <c r="EI8">
        <v>0</v>
      </c>
      <c r="EJ8">
        <v>0</v>
      </c>
      <c r="EK8">
        <v>0</v>
      </c>
      <c r="EL8">
        <v>8.7034799999999996E-2</v>
      </c>
      <c r="EM8">
        <v>7.9469999999999999E-2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0.77891200000000005</v>
      </c>
      <c r="FO8">
        <v>0.90146199999999999</v>
      </c>
      <c r="FP8">
        <v>0.19447800000000001</v>
      </c>
      <c r="FQ8">
        <v>0.21832099999999999</v>
      </c>
      <c r="FR8">
        <v>6.1224500000000001E-2</v>
      </c>
      <c r="FS8">
        <v>5.7488600000000001E-2</v>
      </c>
      <c r="FT8">
        <v>0</v>
      </c>
      <c r="FU8">
        <v>0</v>
      </c>
      <c r="FV8">
        <v>0</v>
      </c>
      <c r="FW8">
        <v>0</v>
      </c>
      <c r="FX8">
        <v>0.12765099999999999</v>
      </c>
      <c r="FY8">
        <v>0.11137900000000001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0.15065999999999999</v>
      </c>
      <c r="GG8">
        <v>0.150003</v>
      </c>
      <c r="GH8">
        <v>0.159664</v>
      </c>
      <c r="GI8">
        <v>0.13419500000000001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Q8" t="s">
        <v>371</v>
      </c>
      <c r="GR8" t="s">
        <v>372</v>
      </c>
    </row>
    <row r="9" spans="1:200" x14ac:dyDescent="0.2">
      <c r="A9" t="s">
        <v>983</v>
      </c>
      <c r="B9">
        <v>5105</v>
      </c>
      <c r="C9">
        <v>3.8010100000000002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3.6730600000000002E-2</v>
      </c>
      <c r="U9">
        <v>3.5385100000000003E-2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0.16003999999999999</v>
      </c>
      <c r="BU9">
        <v>0.134461</v>
      </c>
      <c r="BV9">
        <v>0</v>
      </c>
      <c r="BW9">
        <v>0</v>
      </c>
      <c r="BX9">
        <v>0</v>
      </c>
      <c r="BY9">
        <v>0</v>
      </c>
      <c r="BZ9">
        <v>0.32795200000000002</v>
      </c>
      <c r="CA9">
        <v>0.32944400000000001</v>
      </c>
      <c r="CB9">
        <v>0</v>
      </c>
      <c r="CC9">
        <v>0</v>
      </c>
      <c r="CD9">
        <v>0.11483400000000001</v>
      </c>
      <c r="CE9">
        <v>0.13315299999999999</v>
      </c>
      <c r="CF9">
        <v>0</v>
      </c>
      <c r="CG9">
        <v>0</v>
      </c>
      <c r="CH9">
        <v>3.5519700000000001E-2</v>
      </c>
      <c r="CI9">
        <v>3.4268100000000003E-2</v>
      </c>
      <c r="CJ9">
        <v>0.12109</v>
      </c>
      <c r="CK9">
        <v>0.13187399999999999</v>
      </c>
      <c r="CL9">
        <v>0</v>
      </c>
      <c r="CM9">
        <v>0</v>
      </c>
      <c r="CN9">
        <v>9.1826400000000002E-2</v>
      </c>
      <c r="CO9">
        <v>8.3409200000000003E-2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0.109788</v>
      </c>
      <c r="CW9">
        <v>9.7755400000000006E-2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0.10898099999999999</v>
      </c>
      <c r="DQ9">
        <v>9.7119800000000006E-2</v>
      </c>
      <c r="DR9">
        <v>1.23068</v>
      </c>
      <c r="DS9">
        <v>1.66439</v>
      </c>
      <c r="DT9">
        <v>4.8839599999999997E-2</v>
      </c>
      <c r="DU9">
        <v>4.6462700000000003E-2</v>
      </c>
      <c r="DV9">
        <v>0</v>
      </c>
      <c r="DW9">
        <v>0</v>
      </c>
      <c r="DX9">
        <v>3.0272500000000001E-2</v>
      </c>
      <c r="DY9">
        <v>2.9361399999999999E-2</v>
      </c>
      <c r="DZ9">
        <v>4.8435899999999997E-2</v>
      </c>
      <c r="EA9">
        <v>4.6102600000000001E-2</v>
      </c>
      <c r="EB9">
        <v>0</v>
      </c>
      <c r="EC9">
        <v>0</v>
      </c>
      <c r="ED9">
        <v>0</v>
      </c>
      <c r="EE9">
        <v>0</v>
      </c>
      <c r="EF9">
        <v>3.8748699999999997E-2</v>
      </c>
      <c r="EG9">
        <v>3.7252500000000001E-2</v>
      </c>
      <c r="EH9">
        <v>0</v>
      </c>
      <c r="EI9">
        <v>0</v>
      </c>
      <c r="EJ9">
        <v>0</v>
      </c>
      <c r="EK9">
        <v>0</v>
      </c>
      <c r="EL9">
        <v>0.104743</v>
      </c>
      <c r="EM9">
        <v>0.15434800000000001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6.0544899999999999E-2</v>
      </c>
      <c r="FM9">
        <v>5.6888500000000002E-2</v>
      </c>
      <c r="FN9">
        <v>0.62421800000000005</v>
      </c>
      <c r="FO9">
        <v>0.67910499999999996</v>
      </c>
      <c r="FP9">
        <v>7.1039400000000003E-2</v>
      </c>
      <c r="FQ9">
        <v>6.5998799999999996E-2</v>
      </c>
      <c r="FR9">
        <v>9.3037300000000003E-2</v>
      </c>
      <c r="FS9">
        <v>0.15989600000000001</v>
      </c>
      <c r="FT9">
        <v>0</v>
      </c>
      <c r="FU9">
        <v>0</v>
      </c>
      <c r="FV9">
        <v>0</v>
      </c>
      <c r="FW9">
        <v>0</v>
      </c>
      <c r="FX9">
        <v>9.7679100000000005E-2</v>
      </c>
      <c r="FY9">
        <v>8.8158200000000006E-2</v>
      </c>
      <c r="FZ9">
        <v>5.7921300000000002E-2</v>
      </c>
      <c r="GA9">
        <v>8.1628199999999998E-2</v>
      </c>
      <c r="GB9">
        <v>0</v>
      </c>
      <c r="GC9">
        <v>0</v>
      </c>
      <c r="GD9">
        <v>0</v>
      </c>
      <c r="GE9">
        <v>0</v>
      </c>
      <c r="GF9">
        <v>3.9959599999999998E-2</v>
      </c>
      <c r="GG9">
        <v>3.8374999999999999E-2</v>
      </c>
      <c r="GH9">
        <v>6.0544899999999999E-2</v>
      </c>
      <c r="GI9">
        <v>5.6887800000000002E-2</v>
      </c>
      <c r="GJ9">
        <v>0</v>
      </c>
      <c r="GK9">
        <v>0</v>
      </c>
      <c r="GL9">
        <v>0</v>
      </c>
      <c r="GM9">
        <v>0</v>
      </c>
      <c r="GN9">
        <v>8.7588299999999994E-2</v>
      </c>
      <c r="GO9">
        <v>7.9924400000000007E-2</v>
      </c>
      <c r="GQ9" t="s">
        <v>376</v>
      </c>
      <c r="GR9" t="s">
        <v>377</v>
      </c>
    </row>
    <row r="10" spans="1:200" x14ac:dyDescent="0.2">
      <c r="A10" t="s">
        <v>984</v>
      </c>
      <c r="B10">
        <v>5086</v>
      </c>
      <c r="C10">
        <v>3.5026299999999999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4.9432700000000003E-2</v>
      </c>
      <c r="U10">
        <v>4.6996599999999999E-2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3.4643399999999998E-2</v>
      </c>
      <c r="BE10">
        <v>3.3454699999999997E-2</v>
      </c>
      <c r="BF10">
        <v>4.2949800000000003E-2</v>
      </c>
      <c r="BG10">
        <v>4.1113499999999997E-2</v>
      </c>
      <c r="BH10">
        <v>0</v>
      </c>
      <c r="BI10">
        <v>0</v>
      </c>
      <c r="BJ10">
        <v>4.0923800000000003E-2</v>
      </c>
      <c r="BK10">
        <v>3.9259799999999997E-2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3.0388999999999999E-2</v>
      </c>
      <c r="BY10">
        <v>2.94763E-2</v>
      </c>
      <c r="BZ10">
        <v>0.105754</v>
      </c>
      <c r="CA10">
        <v>9.4587500000000005E-2</v>
      </c>
      <c r="CB10">
        <v>0</v>
      </c>
      <c r="CC10">
        <v>0</v>
      </c>
      <c r="CD10">
        <v>0.21110200000000001</v>
      </c>
      <c r="CE10">
        <v>0.16656599999999999</v>
      </c>
      <c r="CF10">
        <v>0</v>
      </c>
      <c r="CG10">
        <v>0</v>
      </c>
      <c r="CH10">
        <v>0</v>
      </c>
      <c r="CI10">
        <v>0</v>
      </c>
      <c r="CJ10">
        <v>0.17321700000000001</v>
      </c>
      <c r="CK10">
        <v>0.18621299999999999</v>
      </c>
      <c r="CL10">
        <v>3.0388999999999999E-2</v>
      </c>
      <c r="CM10">
        <v>2.9474299999999998E-2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3.0388999999999999E-2</v>
      </c>
      <c r="DC10">
        <v>2.94741E-2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0.27208300000000002</v>
      </c>
      <c r="DQ10">
        <v>0.21187300000000001</v>
      </c>
      <c r="DR10">
        <v>0.91673400000000005</v>
      </c>
      <c r="DS10">
        <v>0.81388899999999997</v>
      </c>
      <c r="DT10">
        <v>0.33853299999999997</v>
      </c>
      <c r="DU10">
        <v>0.30017100000000002</v>
      </c>
      <c r="DV10">
        <v>0</v>
      </c>
      <c r="DW10">
        <v>0</v>
      </c>
      <c r="DX10">
        <v>7.1515400000000007E-2</v>
      </c>
      <c r="DY10">
        <v>6.6414799999999996E-2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6.0777999999999999E-2</v>
      </c>
      <c r="ES10">
        <v>5.7094800000000001E-2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0.11912499999999999</v>
      </c>
      <c r="FM10">
        <v>0.23139699999999999</v>
      </c>
      <c r="FN10">
        <v>0.57860599999999995</v>
      </c>
      <c r="FO10">
        <v>0.75167600000000001</v>
      </c>
      <c r="FP10">
        <v>5.2269000000000003E-2</v>
      </c>
      <c r="FQ10">
        <v>4.95465E-2</v>
      </c>
      <c r="FR10">
        <v>4.0315999999999998E-2</v>
      </c>
      <c r="FS10">
        <v>5.32819E-2</v>
      </c>
      <c r="FT10">
        <v>0</v>
      </c>
      <c r="FU10">
        <v>0</v>
      </c>
      <c r="FV10">
        <v>0</v>
      </c>
      <c r="FW10">
        <v>0</v>
      </c>
      <c r="FX10">
        <v>8.1442500000000001E-2</v>
      </c>
      <c r="FY10">
        <v>7.4822600000000003E-2</v>
      </c>
      <c r="FZ10">
        <v>7.7593200000000001E-2</v>
      </c>
      <c r="GA10">
        <v>7.1587499999999998E-2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9.5826599999999998E-2</v>
      </c>
      <c r="GI10">
        <v>8.6664500000000005E-2</v>
      </c>
      <c r="GJ10">
        <v>0</v>
      </c>
      <c r="GK10">
        <v>0</v>
      </c>
      <c r="GL10">
        <v>0</v>
      </c>
      <c r="GM10">
        <v>0</v>
      </c>
      <c r="GN10">
        <v>4.8622400000000003E-2</v>
      </c>
      <c r="GO10">
        <v>4.6268299999999998E-2</v>
      </c>
      <c r="GQ10" t="s">
        <v>381</v>
      </c>
      <c r="GR10" t="s">
        <v>382</v>
      </c>
    </row>
    <row r="11" spans="1:200" x14ac:dyDescent="0.2">
      <c r="A11" t="s">
        <v>985</v>
      </c>
      <c r="B11">
        <v>4679</v>
      </c>
      <c r="C11">
        <v>35.366999999999997</v>
      </c>
      <c r="D11">
        <v>0</v>
      </c>
      <c r="E11">
        <v>0</v>
      </c>
      <c r="F11">
        <v>0</v>
      </c>
      <c r="G11">
        <v>0</v>
      </c>
      <c r="H11">
        <v>7.2863800000000006E-2</v>
      </c>
      <c r="I11">
        <v>6.7570500000000006E-2</v>
      </c>
      <c r="J11">
        <v>0.69618000000000002</v>
      </c>
      <c r="K11">
        <v>0.60597299999999998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0.122764</v>
      </c>
      <c r="S11">
        <v>0.13378000000000001</v>
      </c>
      <c r="T11">
        <v>0.19165399999999999</v>
      </c>
      <c r="U11">
        <v>0.32811400000000002</v>
      </c>
      <c r="V11">
        <v>3.3119900000000001E-2</v>
      </c>
      <c r="W11">
        <v>3.2031499999999997E-2</v>
      </c>
      <c r="X11">
        <v>0.16361200000000001</v>
      </c>
      <c r="Y11">
        <v>0.200049</v>
      </c>
      <c r="Z11">
        <v>0</v>
      </c>
      <c r="AA11">
        <v>0</v>
      </c>
      <c r="AB11">
        <v>1.8573599999999999</v>
      </c>
      <c r="AC11">
        <v>2.0618400000000001</v>
      </c>
      <c r="AD11">
        <v>0</v>
      </c>
      <c r="AE11">
        <v>0</v>
      </c>
      <c r="AF11">
        <v>3.8284400000000001</v>
      </c>
      <c r="AG11">
        <v>3.7048000000000001</v>
      </c>
      <c r="AH11">
        <v>3.1132699999999999E-2</v>
      </c>
      <c r="AI11">
        <v>3.01762E-2</v>
      </c>
      <c r="AJ11">
        <v>6.6239800000000001E-2</v>
      </c>
      <c r="AK11">
        <v>6.1866499999999998E-2</v>
      </c>
      <c r="AL11">
        <v>1.8834200000000001</v>
      </c>
      <c r="AM11">
        <v>2.0195099999999999</v>
      </c>
      <c r="AN11">
        <v>0.18392600000000001</v>
      </c>
      <c r="AO11">
        <v>0.22697200000000001</v>
      </c>
      <c r="AP11">
        <v>4.5926300000000003E-2</v>
      </c>
      <c r="AQ11">
        <v>4.38237E-2</v>
      </c>
      <c r="AR11">
        <v>7.9929299999999995E-2</v>
      </c>
      <c r="AS11">
        <v>7.3548600000000006E-2</v>
      </c>
      <c r="AT11">
        <v>0.72444200000000003</v>
      </c>
      <c r="AU11">
        <v>0.70410399999999995</v>
      </c>
      <c r="AV11">
        <v>1.29874</v>
      </c>
      <c r="AW11">
        <v>2.0468600000000001</v>
      </c>
      <c r="AX11">
        <v>1.15655</v>
      </c>
      <c r="AY11">
        <v>1.24291</v>
      </c>
      <c r="AZ11">
        <v>0.27312900000000001</v>
      </c>
      <c r="BA11">
        <v>0.23522499999999999</v>
      </c>
      <c r="BB11">
        <v>0.12166</v>
      </c>
      <c r="BC11">
        <v>0.17712900000000001</v>
      </c>
      <c r="BD11">
        <v>0</v>
      </c>
      <c r="BE11">
        <v>0</v>
      </c>
      <c r="BF11">
        <v>1.9357500000000001</v>
      </c>
      <c r="BG11">
        <v>2.34415</v>
      </c>
      <c r="BH11">
        <v>0.35349999999999998</v>
      </c>
      <c r="BI11">
        <v>0.48036699999999999</v>
      </c>
      <c r="BJ11">
        <v>1.81342</v>
      </c>
      <c r="BK11">
        <v>6.9825499999999998</v>
      </c>
      <c r="BL11">
        <v>0.31552200000000002</v>
      </c>
      <c r="BM11">
        <v>0.27079599999999998</v>
      </c>
      <c r="BN11">
        <v>0.224111</v>
      </c>
      <c r="BO11">
        <v>0.24018100000000001</v>
      </c>
      <c r="BP11">
        <v>1.00905</v>
      </c>
      <c r="BQ11">
        <v>1.1604300000000001</v>
      </c>
      <c r="BR11">
        <v>0</v>
      </c>
      <c r="BS11">
        <v>0</v>
      </c>
      <c r="BT11">
        <v>0.85670100000000005</v>
      </c>
      <c r="BU11">
        <v>2.9866000000000001</v>
      </c>
      <c r="BV11">
        <v>0.82181499999999996</v>
      </c>
      <c r="BW11">
        <v>1.13585</v>
      </c>
      <c r="BX11">
        <v>1.12608E-2</v>
      </c>
      <c r="BY11">
        <v>1.1136399999999999E-2</v>
      </c>
      <c r="BZ11">
        <v>0.124752</v>
      </c>
      <c r="CA11">
        <v>0.109213</v>
      </c>
      <c r="CB11">
        <v>1.1868000000000001</v>
      </c>
      <c r="CC11">
        <v>2.4699399999999998</v>
      </c>
      <c r="CD11">
        <v>0.78383700000000001</v>
      </c>
      <c r="CE11">
        <v>1.38059</v>
      </c>
      <c r="CF11">
        <v>1.07816</v>
      </c>
      <c r="CG11">
        <v>1.5164200000000001</v>
      </c>
      <c r="CH11">
        <v>6.6239800000000001E-2</v>
      </c>
      <c r="CI11">
        <v>7.2469500000000006E-2</v>
      </c>
      <c r="CJ11">
        <v>7.0434999999999998E-2</v>
      </c>
      <c r="CK11">
        <v>6.5498799999999996E-2</v>
      </c>
      <c r="CL11">
        <v>8.9423699999999995E-2</v>
      </c>
      <c r="CM11">
        <v>8.1444600000000006E-2</v>
      </c>
      <c r="CN11">
        <v>4.6588699999999997E-2</v>
      </c>
      <c r="CO11">
        <v>4.44248E-2</v>
      </c>
      <c r="CP11">
        <v>0.26186799999999999</v>
      </c>
      <c r="CQ11">
        <v>0.24501700000000001</v>
      </c>
      <c r="CR11">
        <v>0</v>
      </c>
      <c r="CS11">
        <v>0</v>
      </c>
      <c r="CT11">
        <v>0.89556199999999997</v>
      </c>
      <c r="CU11">
        <v>1.99146</v>
      </c>
      <c r="CV11">
        <v>0</v>
      </c>
      <c r="CW11">
        <v>0</v>
      </c>
      <c r="CX11">
        <v>0</v>
      </c>
      <c r="CY11">
        <v>0</v>
      </c>
      <c r="CZ11">
        <v>7.9929299999999995E-2</v>
      </c>
      <c r="DA11">
        <v>7.3555300000000004E-2</v>
      </c>
      <c r="DB11">
        <v>0.91830400000000001</v>
      </c>
      <c r="DC11">
        <v>1.33697</v>
      </c>
      <c r="DD11">
        <v>0.264959</v>
      </c>
      <c r="DE11">
        <v>0.19478999999999999</v>
      </c>
      <c r="DF11">
        <v>6.5135799999999994E-2</v>
      </c>
      <c r="DG11">
        <v>6.0906099999999998E-2</v>
      </c>
      <c r="DH11">
        <v>0.269596</v>
      </c>
      <c r="DI11">
        <v>0.25921899999999998</v>
      </c>
      <c r="DJ11">
        <v>0.96467199999999997</v>
      </c>
      <c r="DK11">
        <v>1.6109800000000001</v>
      </c>
      <c r="DL11">
        <v>6.6239800000000001E-2</v>
      </c>
      <c r="DM11">
        <v>7.8213099999999994E-2</v>
      </c>
      <c r="DN11">
        <v>9.3398099999999998E-2</v>
      </c>
      <c r="DO11">
        <v>0.150952</v>
      </c>
      <c r="DP11">
        <v>2.8703900000000001E-2</v>
      </c>
      <c r="DQ11">
        <v>2.78861E-2</v>
      </c>
      <c r="DR11">
        <v>0.13247999999999999</v>
      </c>
      <c r="DS11">
        <v>0.23288700000000001</v>
      </c>
      <c r="DT11">
        <v>0.85449299999999995</v>
      </c>
      <c r="DU11">
        <v>1.03955</v>
      </c>
      <c r="DV11">
        <v>0.12695999999999999</v>
      </c>
      <c r="DW11">
        <v>0.110863</v>
      </c>
      <c r="DX11">
        <v>0.62596600000000002</v>
      </c>
      <c r="DY11">
        <v>1.6024499999999999</v>
      </c>
      <c r="DZ11">
        <v>0.34113500000000002</v>
      </c>
      <c r="EA11">
        <v>0.39574100000000001</v>
      </c>
      <c r="EB11">
        <v>3.3119900000000001E-2</v>
      </c>
      <c r="EC11">
        <v>3.2030500000000003E-2</v>
      </c>
      <c r="ED11">
        <v>9.5164499999999999E-2</v>
      </c>
      <c r="EE11">
        <v>8.6133299999999996E-2</v>
      </c>
      <c r="EF11">
        <v>0.364981</v>
      </c>
      <c r="EG11">
        <v>0.348856</v>
      </c>
      <c r="EH11">
        <v>0.42018100000000003</v>
      </c>
      <c r="EI11">
        <v>0.76088299999999998</v>
      </c>
      <c r="EJ11">
        <v>0.149923</v>
      </c>
      <c r="EK11">
        <v>0.12748499999999999</v>
      </c>
      <c r="EL11">
        <v>0.114374</v>
      </c>
      <c r="EM11">
        <v>0.101317</v>
      </c>
      <c r="EN11">
        <v>0.27268700000000001</v>
      </c>
      <c r="EO11">
        <v>0.208092</v>
      </c>
      <c r="EP11">
        <v>0.111724</v>
      </c>
      <c r="EQ11">
        <v>0.15273700000000001</v>
      </c>
      <c r="ER11">
        <v>0.66460600000000003</v>
      </c>
      <c r="ES11">
        <v>1.7026399999999999</v>
      </c>
      <c r="ET11">
        <v>0.26297199999999998</v>
      </c>
      <c r="EU11">
        <v>0.21373600000000001</v>
      </c>
      <c r="EV11">
        <v>8.9644500000000002E-2</v>
      </c>
      <c r="EW11">
        <v>8.1621799999999994E-2</v>
      </c>
      <c r="EX11">
        <v>5.6524600000000001E-2</v>
      </c>
      <c r="EY11">
        <v>5.3341300000000001E-2</v>
      </c>
      <c r="EZ11">
        <v>0</v>
      </c>
      <c r="FA11">
        <v>0</v>
      </c>
      <c r="FB11">
        <v>9.1410900000000003E-2</v>
      </c>
      <c r="FC11">
        <v>0.11267199999999999</v>
      </c>
      <c r="FD11">
        <v>4.19519E-2</v>
      </c>
      <c r="FE11">
        <v>4.0196200000000001E-2</v>
      </c>
      <c r="FF11">
        <v>0</v>
      </c>
      <c r="FG11">
        <v>0</v>
      </c>
      <c r="FH11">
        <v>8.69949E-2</v>
      </c>
      <c r="FI11">
        <v>7.9444699999999993E-2</v>
      </c>
      <c r="FJ11">
        <v>2.0975899999999999E-2</v>
      </c>
      <c r="FK11">
        <v>2.0542899999999999E-2</v>
      </c>
      <c r="FL11">
        <v>0.37204700000000002</v>
      </c>
      <c r="FM11">
        <v>0.42008200000000001</v>
      </c>
      <c r="FN11">
        <v>0.10885400000000001</v>
      </c>
      <c r="FO11">
        <v>9.7025299999999995E-2</v>
      </c>
      <c r="FP11">
        <v>0.66151499999999996</v>
      </c>
      <c r="FQ11">
        <v>1.1589799999999999</v>
      </c>
      <c r="FR11">
        <v>5.2991799999999999E-2</v>
      </c>
      <c r="FS11">
        <v>5.0194299999999997E-2</v>
      </c>
      <c r="FT11">
        <v>0</v>
      </c>
      <c r="FU11">
        <v>0</v>
      </c>
      <c r="FV11">
        <v>0.114595</v>
      </c>
      <c r="FW11">
        <v>0.101481</v>
      </c>
      <c r="FX11">
        <v>0.20622699999999999</v>
      </c>
      <c r="FY11">
        <v>0.20923700000000001</v>
      </c>
      <c r="FZ11">
        <v>0.33870600000000001</v>
      </c>
      <c r="GA11">
        <v>0.27705000000000002</v>
      </c>
      <c r="GB11">
        <v>0.139987</v>
      </c>
      <c r="GC11">
        <v>0.12041499999999999</v>
      </c>
      <c r="GD11">
        <v>0.122102</v>
      </c>
      <c r="GE11">
        <v>0.15667900000000001</v>
      </c>
      <c r="GF11">
        <v>0.21881200000000001</v>
      </c>
      <c r="GG11">
        <v>0.25619500000000001</v>
      </c>
      <c r="GH11">
        <v>0.194966</v>
      </c>
      <c r="GI11">
        <v>0.26166600000000001</v>
      </c>
      <c r="GJ11">
        <v>0</v>
      </c>
      <c r="GK11">
        <v>0</v>
      </c>
      <c r="GL11">
        <v>0</v>
      </c>
      <c r="GM11">
        <v>0</v>
      </c>
      <c r="GN11">
        <v>0.35107100000000002</v>
      </c>
      <c r="GO11">
        <v>0.45445200000000002</v>
      </c>
      <c r="GQ11" t="s">
        <v>386</v>
      </c>
      <c r="GR11" t="s">
        <v>387</v>
      </c>
    </row>
    <row r="12" spans="1:200" x14ac:dyDescent="0.2">
      <c r="A12" t="s">
        <v>986</v>
      </c>
      <c r="B12">
        <v>4599</v>
      </c>
      <c r="C12">
        <v>4.3589599999999997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6.7430900000000002E-2</v>
      </c>
      <c r="U12">
        <v>6.2898399999999993E-2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6.7430900000000002E-2</v>
      </c>
      <c r="AK12">
        <v>6.7394700000000002E-2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2.2701699999999998E-2</v>
      </c>
      <c r="BK12">
        <v>2.2194700000000001E-2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0.24365000000000001</v>
      </c>
      <c r="CA12">
        <v>0.25446200000000002</v>
      </c>
      <c r="CB12">
        <v>0</v>
      </c>
      <c r="CC12">
        <v>0</v>
      </c>
      <c r="CD12">
        <v>0.42099300000000001</v>
      </c>
      <c r="CE12">
        <v>0.54103000000000001</v>
      </c>
      <c r="CF12">
        <v>0</v>
      </c>
      <c r="CG12">
        <v>0</v>
      </c>
      <c r="CH12">
        <v>9.5527100000000004E-2</v>
      </c>
      <c r="CI12">
        <v>8.6421100000000001E-2</v>
      </c>
      <c r="CJ12">
        <v>0.37581500000000001</v>
      </c>
      <c r="CK12">
        <v>0.32276100000000002</v>
      </c>
      <c r="CL12">
        <v>0</v>
      </c>
      <c r="CM12">
        <v>0</v>
      </c>
      <c r="CN12">
        <v>9.0357400000000004E-2</v>
      </c>
      <c r="CO12">
        <v>0.17260200000000001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0.18543499999999999</v>
      </c>
      <c r="DO12">
        <v>0.27968199999999999</v>
      </c>
      <c r="DP12">
        <v>0.19262799999999999</v>
      </c>
      <c r="DQ12">
        <v>0.23649500000000001</v>
      </c>
      <c r="DR12">
        <v>0.72802900000000004</v>
      </c>
      <c r="DS12">
        <v>0.82620000000000005</v>
      </c>
      <c r="DT12">
        <v>0.279389</v>
      </c>
      <c r="DU12">
        <v>0.335808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6.7430900000000002E-2</v>
      </c>
      <c r="FM12">
        <v>6.2898399999999993E-2</v>
      </c>
      <c r="FN12">
        <v>0.97684899999999997</v>
      </c>
      <c r="FO12">
        <v>1.2478800000000001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0.14924699999999999</v>
      </c>
      <c r="FY12">
        <v>0.14993400000000001</v>
      </c>
      <c r="FZ12">
        <v>0</v>
      </c>
      <c r="GA12">
        <v>0</v>
      </c>
      <c r="GB12">
        <v>0</v>
      </c>
      <c r="GC12">
        <v>0</v>
      </c>
      <c r="GD12">
        <v>8.8559200000000005E-2</v>
      </c>
      <c r="GE12">
        <v>8.0734600000000004E-2</v>
      </c>
      <c r="GF12">
        <v>4.3155800000000001E-2</v>
      </c>
      <c r="GG12">
        <v>4.1301999999999998E-2</v>
      </c>
      <c r="GH12">
        <v>0.19689799999999999</v>
      </c>
      <c r="GI12">
        <v>0.15950600000000001</v>
      </c>
      <c r="GJ12">
        <v>0</v>
      </c>
      <c r="GK12">
        <v>0</v>
      </c>
      <c r="GL12">
        <v>0</v>
      </c>
      <c r="GM12">
        <v>0</v>
      </c>
      <c r="GN12">
        <v>6.7430900000000002E-2</v>
      </c>
      <c r="GO12">
        <v>6.2898399999999993E-2</v>
      </c>
      <c r="GQ12" t="s">
        <v>391</v>
      </c>
      <c r="GR12" t="s">
        <v>392</v>
      </c>
    </row>
    <row r="13" spans="1:200" x14ac:dyDescent="0.2">
      <c r="A13" t="s">
        <v>987</v>
      </c>
      <c r="B13">
        <v>4446</v>
      </c>
      <c r="C13">
        <v>4.5335200000000002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3.5149E-2</v>
      </c>
      <c r="AW13">
        <v>3.39215E-2</v>
      </c>
      <c r="AX13">
        <v>0</v>
      </c>
      <c r="AY13">
        <v>0</v>
      </c>
      <c r="AZ13">
        <v>0</v>
      </c>
      <c r="BA13">
        <v>0</v>
      </c>
      <c r="BB13">
        <v>3.4916200000000001E-2</v>
      </c>
      <c r="BC13">
        <v>3.3706300000000002E-2</v>
      </c>
      <c r="BD13">
        <v>6.9832400000000003E-2</v>
      </c>
      <c r="BE13">
        <v>6.4973799999999998E-2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0.158752</v>
      </c>
      <c r="BU13">
        <v>0.13358500000000001</v>
      </c>
      <c r="BV13">
        <v>0</v>
      </c>
      <c r="BW13">
        <v>0</v>
      </c>
      <c r="BX13">
        <v>0</v>
      </c>
      <c r="BY13">
        <v>0</v>
      </c>
      <c r="BZ13">
        <v>0.69343600000000005</v>
      </c>
      <c r="CA13">
        <v>0.50460199999999999</v>
      </c>
      <c r="CB13">
        <v>0</v>
      </c>
      <c r="CC13">
        <v>0</v>
      </c>
      <c r="CD13">
        <v>0.27234599999999998</v>
      </c>
      <c r="CE13">
        <v>0.26713199999999998</v>
      </c>
      <c r="CF13">
        <v>3.4916200000000001E-2</v>
      </c>
      <c r="CG13">
        <v>3.3706E-2</v>
      </c>
      <c r="CH13">
        <v>0</v>
      </c>
      <c r="CI13">
        <v>0</v>
      </c>
      <c r="CJ13">
        <v>0.25093100000000002</v>
      </c>
      <c r="CK13">
        <v>0.45716200000000001</v>
      </c>
      <c r="CL13">
        <v>0</v>
      </c>
      <c r="CM13">
        <v>0</v>
      </c>
      <c r="CN13">
        <v>0.200186</v>
      </c>
      <c r="CO13">
        <v>0.17785200000000001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6.9832400000000003E-2</v>
      </c>
      <c r="CW13">
        <v>7.8475799999999998E-2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4.6322200000000001E-2</v>
      </c>
      <c r="DK13">
        <v>4.4187700000000003E-2</v>
      </c>
      <c r="DL13">
        <v>5.7728099999999997E-2</v>
      </c>
      <c r="DM13">
        <v>5.4405200000000001E-2</v>
      </c>
      <c r="DN13">
        <v>3.8873400000000002E-2</v>
      </c>
      <c r="DO13">
        <v>3.7370899999999999E-2</v>
      </c>
      <c r="DP13">
        <v>0.23184399999999999</v>
      </c>
      <c r="DQ13">
        <v>0.22516700000000001</v>
      </c>
      <c r="DR13">
        <v>0.90572600000000003</v>
      </c>
      <c r="DS13">
        <v>0.85418300000000003</v>
      </c>
      <c r="DT13">
        <v>0.20344499999999999</v>
      </c>
      <c r="DU13">
        <v>0.22076599999999999</v>
      </c>
      <c r="DV13">
        <v>0</v>
      </c>
      <c r="DW13">
        <v>0</v>
      </c>
      <c r="DX13">
        <v>9.9627599999999997E-2</v>
      </c>
      <c r="DY13">
        <v>8.9718099999999995E-2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4.0968299999999999E-2</v>
      </c>
      <c r="EG13">
        <v>3.9299099999999997E-2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0.57309100000000002</v>
      </c>
      <c r="FO13">
        <v>0.63587400000000005</v>
      </c>
      <c r="FP13">
        <v>3.5149E-2</v>
      </c>
      <c r="FQ13">
        <v>3.3921600000000003E-2</v>
      </c>
      <c r="FR13">
        <v>0.163408</v>
      </c>
      <c r="FS13">
        <v>0.206563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9.7998100000000005E-2</v>
      </c>
      <c r="GA13">
        <v>8.8413400000000003E-2</v>
      </c>
      <c r="GB13">
        <v>0</v>
      </c>
      <c r="GC13">
        <v>0</v>
      </c>
      <c r="GD13">
        <v>0</v>
      </c>
      <c r="GE13">
        <v>0</v>
      </c>
      <c r="GF13">
        <v>5.42365E-2</v>
      </c>
      <c r="GG13">
        <v>5.1307699999999998E-2</v>
      </c>
      <c r="GH13">
        <v>0.16480400000000001</v>
      </c>
      <c r="GI13">
        <v>0.36954300000000001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Q13" t="s">
        <v>396</v>
      </c>
      <c r="GR13" t="s">
        <v>397</v>
      </c>
    </row>
    <row r="14" spans="1:200" x14ac:dyDescent="0.2">
      <c r="A14" t="s">
        <v>988</v>
      </c>
      <c r="B14">
        <v>4022</v>
      </c>
      <c r="C14">
        <v>2.3460700000000001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8.9359499999999994E-2</v>
      </c>
      <c r="U14">
        <v>8.1396499999999997E-2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2.8925599999999999E-2</v>
      </c>
      <c r="BK14">
        <v>2.8096200000000002E-2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0.10072299999999999</v>
      </c>
      <c r="CA14">
        <v>9.0594099999999997E-2</v>
      </c>
      <c r="CB14">
        <v>0</v>
      </c>
      <c r="CC14">
        <v>0</v>
      </c>
      <c r="CD14">
        <v>0.28357399999999999</v>
      </c>
      <c r="CE14">
        <v>0.272457</v>
      </c>
      <c r="CF14">
        <v>7.7479300000000001E-2</v>
      </c>
      <c r="CG14">
        <v>7.1495100000000006E-2</v>
      </c>
      <c r="CH14">
        <v>8.3161200000000005E-2</v>
      </c>
      <c r="CI14">
        <v>7.6270900000000003E-2</v>
      </c>
      <c r="CJ14">
        <v>7.7479300000000001E-2</v>
      </c>
      <c r="CK14">
        <v>7.1498900000000004E-2</v>
      </c>
      <c r="CL14">
        <v>0</v>
      </c>
      <c r="CM14">
        <v>0</v>
      </c>
      <c r="CN14">
        <v>0.191632</v>
      </c>
      <c r="CO14">
        <v>0.212814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3.6673600000000001E-2</v>
      </c>
      <c r="CW14">
        <v>3.5336100000000002E-2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0.11337800000000001</v>
      </c>
      <c r="DO14">
        <v>0.10054399999999999</v>
      </c>
      <c r="DP14">
        <v>0</v>
      </c>
      <c r="DQ14">
        <v>0</v>
      </c>
      <c r="DR14">
        <v>0.25774799999999998</v>
      </c>
      <c r="DS14">
        <v>0.191354</v>
      </c>
      <c r="DT14">
        <v>0.23243800000000001</v>
      </c>
      <c r="DU14">
        <v>0.182586</v>
      </c>
      <c r="DV14">
        <v>0</v>
      </c>
      <c r="DW14">
        <v>0</v>
      </c>
      <c r="DX14">
        <v>4.8037200000000002E-2</v>
      </c>
      <c r="DY14">
        <v>4.5740599999999999E-2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0.315857</v>
      </c>
      <c r="FO14">
        <v>0.26161899999999999</v>
      </c>
      <c r="FP14">
        <v>0</v>
      </c>
      <c r="FQ14">
        <v>0</v>
      </c>
      <c r="FR14">
        <v>7.7479300000000001E-2</v>
      </c>
      <c r="FS14">
        <v>8.2351499999999994E-2</v>
      </c>
      <c r="FT14">
        <v>0</v>
      </c>
      <c r="FU14">
        <v>0</v>
      </c>
      <c r="FV14">
        <v>0</v>
      </c>
      <c r="FW14">
        <v>0</v>
      </c>
      <c r="FX14">
        <v>0.16348099999999999</v>
      </c>
      <c r="FY14">
        <v>0.136795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7.7221100000000001E-2</v>
      </c>
      <c r="GG14">
        <v>0.11776499999999999</v>
      </c>
      <c r="GH14">
        <v>3.8739700000000002E-2</v>
      </c>
      <c r="GI14">
        <v>3.7247299999999997E-2</v>
      </c>
      <c r="GJ14">
        <v>0</v>
      </c>
      <c r="GK14">
        <v>0</v>
      </c>
      <c r="GL14">
        <v>0</v>
      </c>
      <c r="GM14">
        <v>0</v>
      </c>
      <c r="GN14">
        <v>5.2685900000000001E-2</v>
      </c>
      <c r="GO14">
        <v>4.9924000000000003E-2</v>
      </c>
      <c r="GQ14" t="s">
        <v>401</v>
      </c>
      <c r="GR14" t="s">
        <v>402</v>
      </c>
    </row>
    <row r="15" spans="1:200" x14ac:dyDescent="0.2">
      <c r="A15" t="s">
        <v>989</v>
      </c>
      <c r="B15">
        <v>3685</v>
      </c>
      <c r="C15">
        <v>3.1946300000000001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5.5162700000000002E-2</v>
      </c>
      <c r="AO15">
        <v>5.2134399999999997E-2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6.84583E-2</v>
      </c>
      <c r="BG15">
        <v>6.3787700000000003E-2</v>
      </c>
      <c r="BH15">
        <v>0</v>
      </c>
      <c r="BI15">
        <v>0</v>
      </c>
      <c r="BJ15">
        <v>8.4865599999999999E-2</v>
      </c>
      <c r="BK15">
        <v>7.7685100000000007E-2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5.9971700000000003E-2</v>
      </c>
      <c r="BU15">
        <v>5.6394399999999997E-2</v>
      </c>
      <c r="BV15">
        <v>0</v>
      </c>
      <c r="BW15">
        <v>0</v>
      </c>
      <c r="BX15">
        <v>0</v>
      </c>
      <c r="BY15">
        <v>0</v>
      </c>
      <c r="BZ15">
        <v>0.12729799999999999</v>
      </c>
      <c r="CA15">
        <v>0.111125</v>
      </c>
      <c r="CB15">
        <v>0</v>
      </c>
      <c r="CC15">
        <v>0</v>
      </c>
      <c r="CD15">
        <v>0.42546</v>
      </c>
      <c r="CE15">
        <v>0.58463799999999999</v>
      </c>
      <c r="CF15">
        <v>0.111457</v>
      </c>
      <c r="CG15">
        <v>0.18395800000000001</v>
      </c>
      <c r="CH15">
        <v>0</v>
      </c>
      <c r="CI15">
        <v>0</v>
      </c>
      <c r="CJ15">
        <v>8.5997199999999996E-2</v>
      </c>
      <c r="CK15">
        <v>7.86221E-2</v>
      </c>
      <c r="CL15">
        <v>0</v>
      </c>
      <c r="CM15">
        <v>0</v>
      </c>
      <c r="CN15">
        <v>9.1371999999999995E-2</v>
      </c>
      <c r="CO15">
        <v>8.3051799999999995E-2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4.24328E-2</v>
      </c>
      <c r="CW15">
        <v>4.0643699999999998E-2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4.24328E-2</v>
      </c>
      <c r="DO15">
        <v>4.0643699999999998E-2</v>
      </c>
      <c r="DP15">
        <v>0.14455399999999999</v>
      </c>
      <c r="DQ15">
        <v>0.160472</v>
      </c>
      <c r="DR15">
        <v>0.71541699999999997</v>
      </c>
      <c r="DS15">
        <v>1.2109799999999999</v>
      </c>
      <c r="DT15">
        <v>0.123338</v>
      </c>
      <c r="DU15">
        <v>0.108155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5.9971700000000003E-2</v>
      </c>
      <c r="FM15">
        <v>5.63933E-2</v>
      </c>
      <c r="FN15">
        <v>0.52333799999999997</v>
      </c>
      <c r="FO15">
        <v>0.41648400000000002</v>
      </c>
      <c r="FP15">
        <v>8.4865599999999999E-2</v>
      </c>
      <c r="FQ15">
        <v>9.9756499999999998E-2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0.14285700000000001</v>
      </c>
      <c r="FY15">
        <v>0.13832800000000001</v>
      </c>
      <c r="FZ15">
        <v>5.1485099999999999E-2</v>
      </c>
      <c r="GA15">
        <v>4.8852E-2</v>
      </c>
      <c r="GB15">
        <v>0</v>
      </c>
      <c r="GC15">
        <v>0</v>
      </c>
      <c r="GD15">
        <v>4.24328E-2</v>
      </c>
      <c r="GE15">
        <v>4.0643699999999998E-2</v>
      </c>
      <c r="GF15">
        <v>5.1202299999999999E-2</v>
      </c>
      <c r="GG15">
        <v>4.8595600000000003E-2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6.0254599999999998E-2</v>
      </c>
      <c r="GO15">
        <v>5.6640599999999999E-2</v>
      </c>
      <c r="GQ15" t="s">
        <v>406</v>
      </c>
      <c r="GR15" t="s">
        <v>407</v>
      </c>
    </row>
    <row r="16" spans="1:200" x14ac:dyDescent="0.2">
      <c r="A16" t="s">
        <v>990</v>
      </c>
      <c r="B16">
        <v>3601</v>
      </c>
      <c r="C16">
        <v>4.9727600000000001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8.6931300000000003E-2</v>
      </c>
      <c r="U16">
        <v>7.9398700000000003E-2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7.3891600000000002E-2</v>
      </c>
      <c r="AK16">
        <v>6.8451799999999993E-2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6.2590599999999996E-2</v>
      </c>
      <c r="BG16">
        <v>5.8693700000000001E-2</v>
      </c>
      <c r="BH16">
        <v>0</v>
      </c>
      <c r="BI16">
        <v>0</v>
      </c>
      <c r="BJ16">
        <v>6.0272399999999997E-2</v>
      </c>
      <c r="BK16">
        <v>5.6655200000000003E-2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0.107795</v>
      </c>
      <c r="CA16">
        <v>9.6209600000000006E-2</v>
      </c>
      <c r="CB16">
        <v>0</v>
      </c>
      <c r="CC16">
        <v>0</v>
      </c>
      <c r="CD16">
        <v>0.25905499999999998</v>
      </c>
      <c r="CE16">
        <v>0.26389699999999999</v>
      </c>
      <c r="CF16">
        <v>5.7664399999999998E-2</v>
      </c>
      <c r="CG16">
        <v>5.4355399999999998E-2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8.6931300000000003E-2</v>
      </c>
      <c r="DC16">
        <v>9.5048999999999995E-2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5.6215599999999998E-2</v>
      </c>
      <c r="DK16">
        <v>5.3070699999999998E-2</v>
      </c>
      <c r="DL16">
        <v>0</v>
      </c>
      <c r="DM16">
        <v>0</v>
      </c>
      <c r="DN16">
        <v>0.12720899999999999</v>
      </c>
      <c r="DO16">
        <v>0.11106199999999999</v>
      </c>
      <c r="DP16">
        <v>0.36250399999999999</v>
      </c>
      <c r="DQ16">
        <v>0.24970800000000001</v>
      </c>
      <c r="DR16">
        <v>1.3039700000000001</v>
      </c>
      <c r="DS16">
        <v>1.3536300000000001</v>
      </c>
      <c r="DT16">
        <v>0.129528</v>
      </c>
      <c r="DU16">
        <v>0.19800000000000001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4.3465700000000003E-2</v>
      </c>
      <c r="FM16">
        <v>4.1589800000000003E-2</v>
      </c>
      <c r="FN16">
        <v>0.87047200000000002</v>
      </c>
      <c r="FO16">
        <v>1.02237</v>
      </c>
      <c r="FP16">
        <v>0</v>
      </c>
      <c r="FQ16">
        <v>0</v>
      </c>
      <c r="FR16">
        <v>0.34917399999999998</v>
      </c>
      <c r="FS16">
        <v>0.36355199999999999</v>
      </c>
      <c r="FT16">
        <v>0</v>
      </c>
      <c r="FU16">
        <v>0</v>
      </c>
      <c r="FV16">
        <v>0</v>
      </c>
      <c r="FW16">
        <v>0</v>
      </c>
      <c r="FX16">
        <v>0.13039700000000001</v>
      </c>
      <c r="FY16">
        <v>0.185309</v>
      </c>
      <c r="FZ16">
        <v>0.15184</v>
      </c>
      <c r="GA16">
        <v>0.147949</v>
      </c>
      <c r="GB16">
        <v>0</v>
      </c>
      <c r="GC16">
        <v>0</v>
      </c>
      <c r="GD16">
        <v>0</v>
      </c>
      <c r="GE16">
        <v>0</v>
      </c>
      <c r="GF16">
        <v>0.41321400000000003</v>
      </c>
      <c r="GG16">
        <v>0.400225</v>
      </c>
      <c r="GH16">
        <v>4.3465700000000003E-2</v>
      </c>
      <c r="GI16">
        <v>4.1589099999999997E-2</v>
      </c>
      <c r="GJ16">
        <v>0</v>
      </c>
      <c r="GK16">
        <v>0</v>
      </c>
      <c r="GL16">
        <v>0</v>
      </c>
      <c r="GM16">
        <v>0</v>
      </c>
      <c r="GN16">
        <v>0.19617499999999999</v>
      </c>
      <c r="GO16">
        <v>0.26964100000000002</v>
      </c>
      <c r="GQ16" t="s">
        <v>411</v>
      </c>
      <c r="GR16" t="s">
        <v>412</v>
      </c>
    </row>
    <row r="17" spans="1:200" x14ac:dyDescent="0.2">
      <c r="A17" t="s">
        <v>991</v>
      </c>
      <c r="B17">
        <v>3566</v>
      </c>
      <c r="C17">
        <v>4.7283400000000002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0.12939100000000001</v>
      </c>
      <c r="U17">
        <v>0.24210499999999999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8.7821999999999997E-2</v>
      </c>
      <c r="AO17">
        <v>8.3066000000000001E-2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5.1815E-2</v>
      </c>
      <c r="BG17">
        <v>4.9144399999999998E-2</v>
      </c>
      <c r="BH17">
        <v>0</v>
      </c>
      <c r="BI17">
        <v>0</v>
      </c>
      <c r="BJ17">
        <v>0.11329</v>
      </c>
      <c r="BK17">
        <v>0.100485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0.1774</v>
      </c>
      <c r="BU17">
        <v>0.17525199999999999</v>
      </c>
      <c r="BV17">
        <v>0</v>
      </c>
      <c r="BW17">
        <v>0</v>
      </c>
      <c r="BX17">
        <v>0</v>
      </c>
      <c r="BY17">
        <v>0</v>
      </c>
      <c r="BZ17">
        <v>0.19028100000000001</v>
      </c>
      <c r="CA17">
        <v>0.4294</v>
      </c>
      <c r="CB17">
        <v>0</v>
      </c>
      <c r="CC17">
        <v>0</v>
      </c>
      <c r="CD17">
        <v>6.6744700000000004E-2</v>
      </c>
      <c r="CE17">
        <v>6.2308799999999998E-2</v>
      </c>
      <c r="CF17">
        <v>0</v>
      </c>
      <c r="CG17">
        <v>0</v>
      </c>
      <c r="CH17">
        <v>0</v>
      </c>
      <c r="CI17">
        <v>0</v>
      </c>
      <c r="CJ17">
        <v>0.18413299999999999</v>
      </c>
      <c r="CK17">
        <v>0.32189000000000001</v>
      </c>
      <c r="CL17">
        <v>0</v>
      </c>
      <c r="CM17">
        <v>0</v>
      </c>
      <c r="CN17">
        <v>0.36387599999999998</v>
      </c>
      <c r="CO17">
        <v>0.33753899999999998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8.7821999999999997E-2</v>
      </c>
      <c r="DA17">
        <v>8.5407499999999997E-2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0.408665</v>
      </c>
      <c r="DQ17">
        <v>0.60951100000000002</v>
      </c>
      <c r="DR17">
        <v>1.0445</v>
      </c>
      <c r="DS17">
        <v>1.22499</v>
      </c>
      <c r="DT17">
        <v>0.42974200000000001</v>
      </c>
      <c r="DU17">
        <v>0.47237400000000002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6.5281000000000006E-2</v>
      </c>
      <c r="EM17">
        <v>6.1035899999999997E-2</v>
      </c>
      <c r="EN17">
        <v>0</v>
      </c>
      <c r="EO17">
        <v>0</v>
      </c>
      <c r="EP17">
        <v>0</v>
      </c>
      <c r="EQ17">
        <v>0</v>
      </c>
      <c r="ER17">
        <v>4.3910999999999999E-2</v>
      </c>
      <c r="ES17">
        <v>4.1992300000000003E-2</v>
      </c>
      <c r="ET17">
        <v>0</v>
      </c>
      <c r="EU17">
        <v>0</v>
      </c>
      <c r="EV17">
        <v>0</v>
      </c>
      <c r="EW17">
        <v>0</v>
      </c>
      <c r="EX17">
        <v>8.7821999999999997E-2</v>
      </c>
      <c r="EY17">
        <v>8.3061800000000005E-2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0.81996500000000005</v>
      </c>
      <c r="FO17">
        <v>0.90434599999999998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0.112412</v>
      </c>
      <c r="FY17">
        <v>9.98029E-2</v>
      </c>
      <c r="FZ17">
        <v>4.3910999999999999E-2</v>
      </c>
      <c r="GA17">
        <v>4.1990600000000003E-2</v>
      </c>
      <c r="GB17">
        <v>0</v>
      </c>
      <c r="GC17">
        <v>0</v>
      </c>
      <c r="GD17">
        <v>0</v>
      </c>
      <c r="GE17">
        <v>0</v>
      </c>
      <c r="GF17">
        <v>0.13173299999999999</v>
      </c>
      <c r="GG17">
        <v>0.122614</v>
      </c>
      <c r="GH17">
        <v>8.7821999999999997E-2</v>
      </c>
      <c r="GI17">
        <v>0.122891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Q17" t="s">
        <v>416</v>
      </c>
      <c r="GR17" t="s">
        <v>417</v>
      </c>
    </row>
    <row r="18" spans="1:200" x14ac:dyDescent="0.2">
      <c r="A18" t="s">
        <v>992</v>
      </c>
      <c r="B18">
        <v>3494</v>
      </c>
      <c r="C18">
        <v>8.7416300000000007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2.0634E-2</v>
      </c>
      <c r="AK18">
        <v>2.02157E-2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0.117225</v>
      </c>
      <c r="AW18">
        <v>0.10351100000000001</v>
      </c>
      <c r="AX18">
        <v>0</v>
      </c>
      <c r="AY18">
        <v>0</v>
      </c>
      <c r="AZ18">
        <v>9.4796699999999998E-2</v>
      </c>
      <c r="BA18">
        <v>8.5833599999999996E-2</v>
      </c>
      <c r="BB18">
        <v>8.9712899999999998E-2</v>
      </c>
      <c r="BC18">
        <v>8.1693500000000002E-2</v>
      </c>
      <c r="BD18">
        <v>0.107057</v>
      </c>
      <c r="BE18">
        <v>9.5623399999999997E-2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0.14982100000000001</v>
      </c>
      <c r="BU18">
        <v>0.12742100000000001</v>
      </c>
      <c r="BV18">
        <v>0</v>
      </c>
      <c r="BW18">
        <v>0</v>
      </c>
      <c r="BX18">
        <v>0</v>
      </c>
      <c r="BY18">
        <v>0</v>
      </c>
      <c r="BZ18">
        <v>0.28558600000000001</v>
      </c>
      <c r="CA18">
        <v>0.25553300000000001</v>
      </c>
      <c r="CB18">
        <v>0</v>
      </c>
      <c r="CC18">
        <v>0</v>
      </c>
      <c r="CD18">
        <v>0.60496399999999995</v>
      </c>
      <c r="CE18">
        <v>0.45561400000000002</v>
      </c>
      <c r="CF18">
        <v>0</v>
      </c>
      <c r="CG18">
        <v>0</v>
      </c>
      <c r="CH18">
        <v>7.9246399999999995E-2</v>
      </c>
      <c r="CI18">
        <v>7.2990799999999995E-2</v>
      </c>
      <c r="CJ18">
        <v>0.385766</v>
      </c>
      <c r="CK18">
        <v>0.536748</v>
      </c>
      <c r="CL18">
        <v>0</v>
      </c>
      <c r="CM18">
        <v>0</v>
      </c>
      <c r="CN18">
        <v>0.194079</v>
      </c>
      <c r="CO18">
        <v>0.15645500000000001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0.15759600000000001</v>
      </c>
      <c r="CW18">
        <v>0.35593599999999997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0.16955700000000001</v>
      </c>
      <c r="DO18">
        <v>0.18212900000000001</v>
      </c>
      <c r="DP18">
        <v>0.77930600000000005</v>
      </c>
      <c r="DQ18">
        <v>0.86062499999999997</v>
      </c>
      <c r="DR18">
        <v>2.3250600000000001</v>
      </c>
      <c r="DS18">
        <v>2.2787099999999998</v>
      </c>
      <c r="DT18">
        <v>0.256878</v>
      </c>
      <c r="DU18">
        <v>0.20111499999999999</v>
      </c>
      <c r="DV18">
        <v>0</v>
      </c>
      <c r="DW18">
        <v>0</v>
      </c>
      <c r="DX18">
        <v>6.9976099999999999E-2</v>
      </c>
      <c r="DY18">
        <v>6.5099799999999999E-2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5.5322999999999997E-2</v>
      </c>
      <c r="EG18">
        <v>5.2278100000000001E-2</v>
      </c>
      <c r="EH18">
        <v>7.17703E-3</v>
      </c>
      <c r="EI18">
        <v>7.1276600000000001E-3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8.9712899999999998E-2</v>
      </c>
      <c r="ES18">
        <v>8.1693199999999994E-2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8.9712899999999998E-2</v>
      </c>
      <c r="FM18">
        <v>8.1692100000000004E-2</v>
      </c>
      <c r="FN18">
        <v>1.86334</v>
      </c>
      <c r="FO18">
        <v>1.93852</v>
      </c>
      <c r="FP18">
        <v>0.13217699999999999</v>
      </c>
      <c r="FQ18">
        <v>0.24695300000000001</v>
      </c>
      <c r="FR18">
        <v>0.18271499999999999</v>
      </c>
      <c r="FS18">
        <v>0.19544300000000001</v>
      </c>
      <c r="FT18">
        <v>0</v>
      </c>
      <c r="FU18">
        <v>0</v>
      </c>
      <c r="FV18">
        <v>0</v>
      </c>
      <c r="FW18">
        <v>0</v>
      </c>
      <c r="FX18">
        <v>0.22667499999999999</v>
      </c>
      <c r="FY18">
        <v>0.21662699999999999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0.13456899999999999</v>
      </c>
      <c r="GI18">
        <v>0.116493</v>
      </c>
      <c r="GJ18">
        <v>0</v>
      </c>
      <c r="GK18">
        <v>0</v>
      </c>
      <c r="GL18">
        <v>0</v>
      </c>
      <c r="GM18">
        <v>0</v>
      </c>
      <c r="GN18">
        <v>7.2966500000000004E-2</v>
      </c>
      <c r="GO18">
        <v>6.7663200000000007E-2</v>
      </c>
      <c r="GQ18" t="s">
        <v>421</v>
      </c>
      <c r="GR18" t="s">
        <v>422</v>
      </c>
    </row>
    <row r="19" spans="1:200" x14ac:dyDescent="0.2">
      <c r="A19" t="s">
        <v>993</v>
      </c>
      <c r="B19">
        <v>3185</v>
      </c>
      <c r="C19">
        <v>5.6866599999999998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0.19769400000000001</v>
      </c>
      <c r="U19">
        <v>0.15867000000000001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6.8863300000000002E-2</v>
      </c>
      <c r="AC19">
        <v>6.4143800000000001E-2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4.9423399999999999E-2</v>
      </c>
      <c r="AO19">
        <v>4.6996000000000003E-2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6.1614500000000003E-2</v>
      </c>
      <c r="BK19">
        <v>5.7837899999999998E-2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0.55815499999999996</v>
      </c>
      <c r="CA19">
        <v>0.99554699999999996</v>
      </c>
      <c r="CB19">
        <v>0</v>
      </c>
      <c r="CC19">
        <v>0</v>
      </c>
      <c r="CD19">
        <v>0.229325</v>
      </c>
      <c r="CE19">
        <v>0.176792</v>
      </c>
      <c r="CF19">
        <v>0</v>
      </c>
      <c r="CG19">
        <v>0</v>
      </c>
      <c r="CH19">
        <v>5.2718300000000003E-2</v>
      </c>
      <c r="CI19">
        <v>4.9954400000000003E-2</v>
      </c>
      <c r="CJ19">
        <v>0.19769400000000001</v>
      </c>
      <c r="CK19">
        <v>0.32147799999999999</v>
      </c>
      <c r="CL19">
        <v>0</v>
      </c>
      <c r="CM19">
        <v>0</v>
      </c>
      <c r="CN19">
        <v>0.14003299999999999</v>
      </c>
      <c r="CO19">
        <v>0.14749999999999999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7.9406900000000002E-2</v>
      </c>
      <c r="DK19">
        <v>7.3123199999999999E-2</v>
      </c>
      <c r="DL19">
        <v>1.28501E-2</v>
      </c>
      <c r="DM19">
        <v>1.2688400000000001E-2</v>
      </c>
      <c r="DN19">
        <v>0</v>
      </c>
      <c r="DO19">
        <v>0</v>
      </c>
      <c r="DP19">
        <v>0.13772699999999999</v>
      </c>
      <c r="DQ19">
        <v>0.118798</v>
      </c>
      <c r="DR19">
        <v>1.8280099999999999</v>
      </c>
      <c r="DS19">
        <v>2.0937000000000001</v>
      </c>
      <c r="DT19">
        <v>0.11136699999999999</v>
      </c>
      <c r="DU19">
        <v>9.8991499999999996E-2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7.8089000000000006E-2</v>
      </c>
      <c r="EG19">
        <v>7.2016700000000003E-2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9.8846799999999999E-2</v>
      </c>
      <c r="FE19">
        <v>0.121404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0.70642499999999997</v>
      </c>
      <c r="FO19">
        <v>0.74535600000000002</v>
      </c>
      <c r="FP19">
        <v>0</v>
      </c>
      <c r="FQ19">
        <v>0</v>
      </c>
      <c r="FR19">
        <v>0.18089</v>
      </c>
      <c r="FS19">
        <v>0.157442</v>
      </c>
      <c r="FT19">
        <v>0</v>
      </c>
      <c r="FU19">
        <v>0</v>
      </c>
      <c r="FV19">
        <v>0</v>
      </c>
      <c r="FW19">
        <v>0</v>
      </c>
      <c r="FX19">
        <v>0.20955499999999999</v>
      </c>
      <c r="FY19">
        <v>0.21446799999999999</v>
      </c>
      <c r="FZ19">
        <v>0.16441500000000001</v>
      </c>
      <c r="GA19">
        <v>0.13743</v>
      </c>
      <c r="GB19">
        <v>0</v>
      </c>
      <c r="GC19">
        <v>0</v>
      </c>
      <c r="GD19">
        <v>9.8846799999999999E-2</v>
      </c>
      <c r="GE19">
        <v>9.2400099999999999E-2</v>
      </c>
      <c r="GF19">
        <v>0.16869899999999999</v>
      </c>
      <c r="GG19">
        <v>0.309031</v>
      </c>
      <c r="GH19">
        <v>0.25601299999999999</v>
      </c>
      <c r="GI19">
        <v>0.30127799999999999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Q19" t="s">
        <v>426</v>
      </c>
      <c r="GR19" t="s">
        <v>427</v>
      </c>
    </row>
    <row r="20" spans="1:200" x14ac:dyDescent="0.2">
      <c r="A20" t="s">
        <v>994</v>
      </c>
      <c r="B20">
        <v>3099</v>
      </c>
      <c r="C20">
        <v>4.9972899999999996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7.2227899999999998E-2</v>
      </c>
      <c r="U20">
        <v>6.7035200000000003E-2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0.101729</v>
      </c>
      <c r="BK20">
        <v>0.113118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0.20278099999999999</v>
      </c>
      <c r="CA20">
        <v>0.16170699999999999</v>
      </c>
      <c r="CB20">
        <v>0</v>
      </c>
      <c r="CC20">
        <v>0</v>
      </c>
      <c r="CD20">
        <v>0.44082700000000002</v>
      </c>
      <c r="CE20">
        <v>0.340889</v>
      </c>
      <c r="CF20">
        <v>8.5452700000000006E-2</v>
      </c>
      <c r="CG20">
        <v>7.8178300000000006E-2</v>
      </c>
      <c r="CH20">
        <v>0.17938299999999999</v>
      </c>
      <c r="CI20">
        <v>0.15606700000000001</v>
      </c>
      <c r="CJ20">
        <v>0.18684300000000001</v>
      </c>
      <c r="CK20">
        <v>0.26324999999999998</v>
      </c>
      <c r="CL20">
        <v>0</v>
      </c>
      <c r="CM20">
        <v>0</v>
      </c>
      <c r="CN20">
        <v>6.4428600000000003E-2</v>
      </c>
      <c r="CO20">
        <v>6.0297400000000001E-2</v>
      </c>
      <c r="CP20">
        <v>0.101729</v>
      </c>
      <c r="CQ20">
        <v>0.110406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0.24143800000000001</v>
      </c>
      <c r="DO20">
        <v>0.24426600000000001</v>
      </c>
      <c r="DP20">
        <v>0.16412299999999999</v>
      </c>
      <c r="DQ20">
        <v>0.137235</v>
      </c>
      <c r="DR20">
        <v>0.99491399999999997</v>
      </c>
      <c r="DS20">
        <v>1.56677</v>
      </c>
      <c r="DT20">
        <v>0.48796200000000001</v>
      </c>
      <c r="DU20">
        <v>0.49148900000000001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5.0864699999999999E-2</v>
      </c>
      <c r="EG20">
        <v>4.8298500000000001E-2</v>
      </c>
      <c r="EH20">
        <v>0</v>
      </c>
      <c r="EI20">
        <v>0</v>
      </c>
      <c r="EJ20">
        <v>0</v>
      </c>
      <c r="EK20">
        <v>0</v>
      </c>
      <c r="EL20">
        <v>7.1549699999999994E-2</v>
      </c>
      <c r="EM20">
        <v>6.6459799999999999E-2</v>
      </c>
      <c r="EN20">
        <v>0</v>
      </c>
      <c r="EO20">
        <v>0</v>
      </c>
      <c r="EP20">
        <v>7.9687999999999995E-2</v>
      </c>
      <c r="EQ20">
        <v>7.3360599999999998E-2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5.0864699999999999E-2</v>
      </c>
      <c r="FM20">
        <v>4.82975E-2</v>
      </c>
      <c r="FN20">
        <v>0.90708699999999998</v>
      </c>
      <c r="FO20">
        <v>0.56056300000000003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0.203459</v>
      </c>
      <c r="GA20">
        <v>0.20960000000000001</v>
      </c>
      <c r="GB20">
        <v>0</v>
      </c>
      <c r="GC20">
        <v>0</v>
      </c>
      <c r="GD20">
        <v>0</v>
      </c>
      <c r="GE20">
        <v>0</v>
      </c>
      <c r="GF20">
        <v>8.0366199999999999E-2</v>
      </c>
      <c r="GG20">
        <v>7.3930200000000001E-2</v>
      </c>
      <c r="GH20">
        <v>0.14852499999999999</v>
      </c>
      <c r="GI20">
        <v>0.12650900000000001</v>
      </c>
      <c r="GJ20">
        <v>0</v>
      </c>
      <c r="GK20">
        <v>0</v>
      </c>
      <c r="GL20">
        <v>0</v>
      </c>
      <c r="GM20">
        <v>0</v>
      </c>
      <c r="GN20">
        <v>8.1044400000000003E-2</v>
      </c>
      <c r="GO20">
        <v>7.4495500000000006E-2</v>
      </c>
      <c r="GQ20" t="s">
        <v>431</v>
      </c>
      <c r="GR20" t="s">
        <v>432</v>
      </c>
    </row>
    <row r="21" spans="1:200" x14ac:dyDescent="0.2">
      <c r="A21" t="s">
        <v>995</v>
      </c>
      <c r="B21">
        <v>3086</v>
      </c>
      <c r="C21">
        <v>3.6209099999999999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5.0068099999999997E-2</v>
      </c>
      <c r="BO21">
        <v>4.7573400000000002E-2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0.14441399999999999</v>
      </c>
      <c r="CA21">
        <v>0.123594</v>
      </c>
      <c r="CB21">
        <v>0</v>
      </c>
      <c r="CC21">
        <v>0</v>
      </c>
      <c r="CD21">
        <v>0.381471</v>
      </c>
      <c r="CE21">
        <v>0.28304200000000002</v>
      </c>
      <c r="CF21">
        <v>0</v>
      </c>
      <c r="CG21">
        <v>0</v>
      </c>
      <c r="CH21">
        <v>0.10524500000000001</v>
      </c>
      <c r="CI21">
        <v>9.4201400000000005E-2</v>
      </c>
      <c r="CJ21">
        <v>5.1089900000000001E-2</v>
      </c>
      <c r="CK21">
        <v>4.8496200000000003E-2</v>
      </c>
      <c r="CL21">
        <v>0</v>
      </c>
      <c r="CM21">
        <v>0</v>
      </c>
      <c r="CN21">
        <v>8.0722100000000005E-2</v>
      </c>
      <c r="CO21">
        <v>7.4231000000000005E-2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0.10218000000000001</v>
      </c>
      <c r="DA21">
        <v>9.17684E-2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8.65123E-2</v>
      </c>
      <c r="DO21">
        <v>8.4499199999999997E-2</v>
      </c>
      <c r="DP21">
        <v>0.248638</v>
      </c>
      <c r="DQ21">
        <v>0.214144</v>
      </c>
      <c r="DR21">
        <v>0.83855599999999997</v>
      </c>
      <c r="DS21">
        <v>0.63287400000000005</v>
      </c>
      <c r="DT21">
        <v>0.15326999999999999</v>
      </c>
      <c r="DU21">
        <v>0.129827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0.88521799999999995</v>
      </c>
      <c r="FO21">
        <v>0.68085099999999998</v>
      </c>
      <c r="FP21">
        <v>0.10218000000000001</v>
      </c>
      <c r="FQ21">
        <v>0.101989</v>
      </c>
      <c r="FR21">
        <v>0.16450999999999999</v>
      </c>
      <c r="FS21">
        <v>0.13749800000000001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7.3569499999999996E-2</v>
      </c>
      <c r="GE21">
        <v>6.8182400000000004E-2</v>
      </c>
      <c r="GF21">
        <v>0</v>
      </c>
      <c r="GG21">
        <v>0</v>
      </c>
      <c r="GH21">
        <v>0.15326999999999999</v>
      </c>
      <c r="GI21">
        <v>0.13323199999999999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Q21" t="s">
        <v>436</v>
      </c>
      <c r="GR21" t="s">
        <v>437</v>
      </c>
    </row>
    <row r="22" spans="1:200" x14ac:dyDescent="0.2">
      <c r="A22" t="s">
        <v>996</v>
      </c>
      <c r="B22">
        <v>3016</v>
      </c>
      <c r="C22">
        <v>3.7184200000000001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0.15701300000000001</v>
      </c>
      <c r="BG22">
        <v>0.17569000000000001</v>
      </c>
      <c r="BH22">
        <v>0</v>
      </c>
      <c r="BI22">
        <v>0</v>
      </c>
      <c r="BJ22">
        <v>5.2337799999999997E-2</v>
      </c>
      <c r="BK22">
        <v>4.9621699999999998E-2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0.207955</v>
      </c>
      <c r="BU22">
        <v>0.179427</v>
      </c>
      <c r="BV22">
        <v>0</v>
      </c>
      <c r="BW22">
        <v>0</v>
      </c>
      <c r="BX22">
        <v>0</v>
      </c>
      <c r="BY22">
        <v>0</v>
      </c>
      <c r="BZ22">
        <v>0.10467600000000001</v>
      </c>
      <c r="CA22">
        <v>9.3750500000000001E-2</v>
      </c>
      <c r="CB22">
        <v>0</v>
      </c>
      <c r="CC22">
        <v>0</v>
      </c>
      <c r="CD22">
        <v>0.14829000000000001</v>
      </c>
      <c r="CE22">
        <v>0.12634500000000001</v>
      </c>
      <c r="CF22">
        <v>0</v>
      </c>
      <c r="CG22">
        <v>0</v>
      </c>
      <c r="CH22">
        <v>8.0949099999999996E-2</v>
      </c>
      <c r="CI22">
        <v>7.4418799999999993E-2</v>
      </c>
      <c r="CJ22">
        <v>0.15387300000000001</v>
      </c>
      <c r="CK22">
        <v>0.130245</v>
      </c>
      <c r="CL22">
        <v>0</v>
      </c>
      <c r="CM22">
        <v>0</v>
      </c>
      <c r="CN22">
        <v>0.12909999999999999</v>
      </c>
      <c r="CO22">
        <v>0.112469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5.2337799999999997E-2</v>
      </c>
      <c r="DE22">
        <v>4.9617500000000002E-2</v>
      </c>
      <c r="DF22">
        <v>0</v>
      </c>
      <c r="DG22">
        <v>0</v>
      </c>
      <c r="DH22">
        <v>0</v>
      </c>
      <c r="DI22">
        <v>0</v>
      </c>
      <c r="DJ22">
        <v>0.12421500000000001</v>
      </c>
      <c r="DK22">
        <v>0.108824</v>
      </c>
      <c r="DL22">
        <v>0</v>
      </c>
      <c r="DM22">
        <v>0</v>
      </c>
      <c r="DN22">
        <v>5.2337799999999997E-2</v>
      </c>
      <c r="DO22">
        <v>4.9620200000000003E-2</v>
      </c>
      <c r="DP22">
        <v>0.25994400000000001</v>
      </c>
      <c r="DQ22">
        <v>0.21477399999999999</v>
      </c>
      <c r="DR22">
        <v>0.65875799999999995</v>
      </c>
      <c r="DS22">
        <v>0.59276700000000004</v>
      </c>
      <c r="DT22">
        <v>0.21598000000000001</v>
      </c>
      <c r="DU22">
        <v>0.21196400000000001</v>
      </c>
      <c r="DV22">
        <v>5.2337799999999997E-2</v>
      </c>
      <c r="DW22">
        <v>4.9619299999999998E-2</v>
      </c>
      <c r="DX22">
        <v>6.3503100000000007E-2</v>
      </c>
      <c r="DY22">
        <v>5.9488300000000001E-2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8.3042599999999994E-2</v>
      </c>
      <c r="EU22">
        <v>7.6173000000000005E-2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0.10467600000000001</v>
      </c>
      <c r="FM22">
        <v>9.3750600000000003E-2</v>
      </c>
      <c r="FN22">
        <v>0.38590400000000002</v>
      </c>
      <c r="FO22">
        <v>0.50023700000000004</v>
      </c>
      <c r="FP22">
        <v>0</v>
      </c>
      <c r="FQ22">
        <v>0</v>
      </c>
      <c r="FR22">
        <v>0.10467600000000001</v>
      </c>
      <c r="FS22">
        <v>9.3750700000000006E-2</v>
      </c>
      <c r="FT22">
        <v>0</v>
      </c>
      <c r="FU22">
        <v>0</v>
      </c>
      <c r="FV22">
        <v>0</v>
      </c>
      <c r="FW22">
        <v>0</v>
      </c>
      <c r="FX22">
        <v>9.0369900000000003E-2</v>
      </c>
      <c r="FY22">
        <v>8.2230700000000004E-2</v>
      </c>
      <c r="FZ22">
        <v>0.15701300000000001</v>
      </c>
      <c r="GA22">
        <v>0.132411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0.18318200000000001</v>
      </c>
      <c r="GI22">
        <v>0.15038299999999999</v>
      </c>
      <c r="GJ22">
        <v>0</v>
      </c>
      <c r="GK22">
        <v>0</v>
      </c>
      <c r="GL22">
        <v>0</v>
      </c>
      <c r="GM22">
        <v>0</v>
      </c>
      <c r="GN22">
        <v>9.6301499999999998E-2</v>
      </c>
      <c r="GO22">
        <v>9.9626199999999998E-2</v>
      </c>
      <c r="GQ22" t="s">
        <v>441</v>
      </c>
      <c r="GR22" t="s">
        <v>442</v>
      </c>
    </row>
    <row r="23" spans="1:200" x14ac:dyDescent="0.2">
      <c r="A23" t="s">
        <v>997</v>
      </c>
      <c r="B23">
        <v>2995</v>
      </c>
      <c r="C23">
        <v>2.4179300000000001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0.105448</v>
      </c>
      <c r="AO23">
        <v>0.109125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5.2724100000000003E-2</v>
      </c>
      <c r="BI23">
        <v>4.9960699999999997E-2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7.9437599999999997E-2</v>
      </c>
      <c r="BU23">
        <v>7.3158600000000004E-2</v>
      </c>
      <c r="BV23">
        <v>0</v>
      </c>
      <c r="BW23">
        <v>0</v>
      </c>
      <c r="BX23">
        <v>0</v>
      </c>
      <c r="BY23">
        <v>0</v>
      </c>
      <c r="BZ23">
        <v>0.162742</v>
      </c>
      <c r="CA23">
        <v>0.141931</v>
      </c>
      <c r="CB23">
        <v>0</v>
      </c>
      <c r="CC23">
        <v>0</v>
      </c>
      <c r="CD23">
        <v>0.13638</v>
      </c>
      <c r="CE23">
        <v>0.117821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7.4868199999999996E-2</v>
      </c>
      <c r="CO23">
        <v>6.92855E-2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0.105448</v>
      </c>
      <c r="DO23">
        <v>9.5763500000000001E-2</v>
      </c>
      <c r="DP23">
        <v>6.4323400000000003E-2</v>
      </c>
      <c r="DQ23">
        <v>6.0206500000000003E-2</v>
      </c>
      <c r="DR23">
        <v>0.92442899999999995</v>
      </c>
      <c r="DS23">
        <v>1.30823</v>
      </c>
      <c r="DT23">
        <v>0.100879</v>
      </c>
      <c r="DU23">
        <v>9.0734300000000004E-2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0.180316</v>
      </c>
      <c r="FO23">
        <v>0.18371899999999999</v>
      </c>
      <c r="FP23">
        <v>0</v>
      </c>
      <c r="FQ23">
        <v>0</v>
      </c>
      <c r="FR23">
        <v>8.2249600000000006E-2</v>
      </c>
      <c r="FS23">
        <v>7.5511300000000003E-2</v>
      </c>
      <c r="FT23">
        <v>0</v>
      </c>
      <c r="FU23">
        <v>0</v>
      </c>
      <c r="FV23">
        <v>0</v>
      </c>
      <c r="FW23">
        <v>0</v>
      </c>
      <c r="FX23">
        <v>0.105448</v>
      </c>
      <c r="FY23">
        <v>9.4363100000000005E-2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0.23550099999999999</v>
      </c>
      <c r="GG23">
        <v>0.18009900000000001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7.7328600000000003E-3</v>
      </c>
      <c r="GO23">
        <v>7.6757700000000002E-3</v>
      </c>
      <c r="GQ23" t="s">
        <v>446</v>
      </c>
      <c r="GR23" t="s">
        <v>447</v>
      </c>
    </row>
    <row r="24" spans="1:200" x14ac:dyDescent="0.2">
      <c r="A24" t="s">
        <v>998</v>
      </c>
      <c r="B24">
        <v>2873</v>
      </c>
      <c r="C24">
        <v>5.6845400000000001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4.5905300000000003E-2</v>
      </c>
      <c r="U24">
        <v>4.3813999999999999E-2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7.23467E-2</v>
      </c>
      <c r="AC24">
        <v>6.7137199999999994E-2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7.6753600000000005E-2</v>
      </c>
      <c r="BK24">
        <v>7.0887900000000004E-2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0.42747000000000002</v>
      </c>
      <c r="CA24">
        <v>0.39032099999999997</v>
      </c>
      <c r="CB24">
        <v>0</v>
      </c>
      <c r="CC24">
        <v>0</v>
      </c>
      <c r="CD24">
        <v>0.41204600000000002</v>
      </c>
      <c r="CE24">
        <v>0.45617799999999997</v>
      </c>
      <c r="CF24">
        <v>0</v>
      </c>
      <c r="CG24">
        <v>0</v>
      </c>
      <c r="CH24">
        <v>0</v>
      </c>
      <c r="CI24">
        <v>0</v>
      </c>
      <c r="CJ24">
        <v>0.16525899999999999</v>
      </c>
      <c r="CK24">
        <v>0.13800200000000001</v>
      </c>
      <c r="CL24">
        <v>0</v>
      </c>
      <c r="CM24">
        <v>0</v>
      </c>
      <c r="CN24">
        <v>0.11017299999999999</v>
      </c>
      <c r="CO24">
        <v>0.15906100000000001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0.11017299999999999</v>
      </c>
      <c r="DA24">
        <v>9.8072199999999998E-2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0.232464</v>
      </c>
      <c r="DQ24">
        <v>0.17849300000000001</v>
      </c>
      <c r="DR24">
        <v>1.97356</v>
      </c>
      <c r="DS24">
        <v>1.7406600000000001</v>
      </c>
      <c r="DT24">
        <v>0.254131</v>
      </c>
      <c r="DU24">
        <v>0.27190900000000001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0.25596799999999997</v>
      </c>
      <c r="EM24">
        <v>0.40065699999999999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0.71391800000000005</v>
      </c>
      <c r="FO24">
        <v>0.88030399999999998</v>
      </c>
      <c r="FP24">
        <v>0</v>
      </c>
      <c r="FQ24">
        <v>0</v>
      </c>
      <c r="FR24">
        <v>1.65259E-2</v>
      </c>
      <c r="FS24">
        <v>1.6260299999999998E-2</v>
      </c>
      <c r="FT24">
        <v>0</v>
      </c>
      <c r="FU24">
        <v>0</v>
      </c>
      <c r="FV24">
        <v>0</v>
      </c>
      <c r="FW24">
        <v>0</v>
      </c>
      <c r="FX24">
        <v>0.20271800000000001</v>
      </c>
      <c r="FY24">
        <v>0.161689</v>
      </c>
      <c r="FZ24">
        <v>0</v>
      </c>
      <c r="GA24">
        <v>0</v>
      </c>
      <c r="GB24">
        <v>0</v>
      </c>
      <c r="GC24">
        <v>0</v>
      </c>
      <c r="GD24">
        <v>0.31839899999999999</v>
      </c>
      <c r="GE24">
        <v>0.22297900000000001</v>
      </c>
      <c r="GF24">
        <v>0.16525899999999999</v>
      </c>
      <c r="GG24">
        <v>0.18796299999999999</v>
      </c>
      <c r="GH24">
        <v>8.1160499999999997E-2</v>
      </c>
      <c r="GI24">
        <v>7.4605000000000005E-2</v>
      </c>
      <c r="GJ24">
        <v>0</v>
      </c>
      <c r="GK24">
        <v>0</v>
      </c>
      <c r="GL24">
        <v>0</v>
      </c>
      <c r="GM24">
        <v>0</v>
      </c>
      <c r="GN24">
        <v>5.0312200000000001E-2</v>
      </c>
      <c r="GO24">
        <v>4.7799500000000002E-2</v>
      </c>
      <c r="GQ24" t="s">
        <v>451</v>
      </c>
      <c r="GR24" t="s">
        <v>452</v>
      </c>
    </row>
    <row r="25" spans="1:200" x14ac:dyDescent="0.2">
      <c r="A25" t="s">
        <v>999</v>
      </c>
      <c r="B25">
        <v>2579</v>
      </c>
      <c r="C25">
        <v>4.2733600000000003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6.0518700000000002E-2</v>
      </c>
      <c r="S25">
        <v>5.6879399999999997E-2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0.24701500000000001</v>
      </c>
      <c r="AO25">
        <v>0.433201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0.19225999999999999</v>
      </c>
      <c r="CA25">
        <v>0.155357</v>
      </c>
      <c r="CB25">
        <v>0</v>
      </c>
      <c r="CC25">
        <v>0</v>
      </c>
      <c r="CD25">
        <v>0.86167099999999996</v>
      </c>
      <c r="CE25">
        <v>0.61594599999999999</v>
      </c>
      <c r="CF25">
        <v>0</v>
      </c>
      <c r="CG25">
        <v>0</v>
      </c>
      <c r="CH25">
        <v>0.195965</v>
      </c>
      <c r="CI25">
        <v>0.16092500000000001</v>
      </c>
      <c r="CJ25">
        <v>0.21943199999999999</v>
      </c>
      <c r="CK25">
        <v>0.182065</v>
      </c>
      <c r="CL25">
        <v>0</v>
      </c>
      <c r="CM25">
        <v>0</v>
      </c>
      <c r="CN25">
        <v>3.86991E-2</v>
      </c>
      <c r="CO25">
        <v>3.72146E-2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6.5870700000000004E-2</v>
      </c>
      <c r="CW25">
        <v>6.1557099999999997E-2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0.28612599999999999</v>
      </c>
      <c r="DO25">
        <v>0.204346</v>
      </c>
      <c r="DP25">
        <v>0.31535600000000003</v>
      </c>
      <c r="DQ25">
        <v>0.32636500000000002</v>
      </c>
      <c r="DR25">
        <v>0.87566900000000003</v>
      </c>
      <c r="DS25">
        <v>1.2135499999999999</v>
      </c>
      <c r="DT25">
        <v>8.7278700000000001E-2</v>
      </c>
      <c r="DU25">
        <v>7.9691600000000001E-2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0.12350800000000001</v>
      </c>
      <c r="FM25">
        <v>0.10829999999999999</v>
      </c>
      <c r="FN25">
        <v>0.48126799999999997</v>
      </c>
      <c r="FO25">
        <v>0.410385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7.2046100000000002E-2</v>
      </c>
      <c r="FY25">
        <v>6.6881700000000002E-2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8.8925500000000005E-2</v>
      </c>
      <c r="GI25">
        <v>8.1049200000000002E-2</v>
      </c>
      <c r="GJ25">
        <v>0</v>
      </c>
      <c r="GK25">
        <v>0</v>
      </c>
      <c r="GL25">
        <v>0</v>
      </c>
      <c r="GM25">
        <v>0</v>
      </c>
      <c r="GN25">
        <v>6.1753799999999998E-2</v>
      </c>
      <c r="GO25">
        <v>5.7965000000000003E-2</v>
      </c>
      <c r="GQ25" t="s">
        <v>456</v>
      </c>
      <c r="GR25" t="s">
        <v>457</v>
      </c>
    </row>
    <row r="26" spans="1:200" x14ac:dyDescent="0.2">
      <c r="A26" t="s">
        <v>1000</v>
      </c>
      <c r="B26">
        <v>2317</v>
      </c>
      <c r="C26">
        <v>2.8666399999999999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7.2911900000000002E-2</v>
      </c>
      <c r="CA26">
        <v>6.7626900000000004E-2</v>
      </c>
      <c r="CB26">
        <v>0</v>
      </c>
      <c r="CC26">
        <v>0</v>
      </c>
      <c r="CD26">
        <v>8.4448499999999996E-2</v>
      </c>
      <c r="CE26">
        <v>7.7348299999999995E-2</v>
      </c>
      <c r="CF26">
        <v>0</v>
      </c>
      <c r="CG26">
        <v>0</v>
      </c>
      <c r="CH26">
        <v>0.25473000000000001</v>
      </c>
      <c r="CI26">
        <v>0.26933699999999999</v>
      </c>
      <c r="CJ26">
        <v>0.38624799999999998</v>
      </c>
      <c r="CK26">
        <v>0.28149099999999999</v>
      </c>
      <c r="CL26">
        <v>0</v>
      </c>
      <c r="CM26">
        <v>0</v>
      </c>
      <c r="CN26">
        <v>8.3064100000000002E-2</v>
      </c>
      <c r="CO26">
        <v>7.6199299999999998E-2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6.9220100000000007E-2</v>
      </c>
      <c r="CW26">
        <v>6.4458299999999996E-2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0.18920200000000001</v>
      </c>
      <c r="DO26">
        <v>0.34276899999999999</v>
      </c>
      <c r="DP26">
        <v>0.119059</v>
      </c>
      <c r="DQ26">
        <v>0.104933</v>
      </c>
      <c r="DR26">
        <v>0.38301800000000003</v>
      </c>
      <c r="DS26">
        <v>0.41832599999999998</v>
      </c>
      <c r="DT26">
        <v>9.8753999999999995E-2</v>
      </c>
      <c r="DU26">
        <v>8.9041300000000004E-2</v>
      </c>
      <c r="DV26">
        <v>7.7988000000000002E-2</v>
      </c>
      <c r="DW26">
        <v>7.1944300000000003E-2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0.37655699999999998</v>
      </c>
      <c r="FO26">
        <v>0.25148700000000002</v>
      </c>
      <c r="FP26">
        <v>0.13105700000000001</v>
      </c>
      <c r="FQ26">
        <v>0.11393499999999999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0.27688000000000001</v>
      </c>
      <c r="FY26">
        <v>0.236318</v>
      </c>
      <c r="FZ26">
        <v>3.5994499999999999E-2</v>
      </c>
      <c r="GA26">
        <v>3.4714799999999997E-2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0.22750300000000001</v>
      </c>
      <c r="GI26">
        <v>0.17582600000000001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Q26" t="s">
        <v>461</v>
      </c>
      <c r="GR26" t="s">
        <v>462</v>
      </c>
    </row>
    <row r="27" spans="1:200" x14ac:dyDescent="0.2">
      <c r="A27" t="s">
        <v>1001</v>
      </c>
      <c r="B27">
        <v>2289</v>
      </c>
      <c r="C27">
        <v>1.00935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9.9111699999999997E-2</v>
      </c>
      <c r="CA27">
        <v>8.9331099999999997E-2</v>
      </c>
      <c r="CB27">
        <v>0</v>
      </c>
      <c r="CC27">
        <v>0</v>
      </c>
      <c r="CD27">
        <v>7.01262E-2</v>
      </c>
      <c r="CE27">
        <v>6.5237500000000004E-2</v>
      </c>
      <c r="CF27">
        <v>0</v>
      </c>
      <c r="CG27">
        <v>0</v>
      </c>
      <c r="CH27">
        <v>0</v>
      </c>
      <c r="CI27">
        <v>0</v>
      </c>
      <c r="CJ27">
        <v>7.01262E-2</v>
      </c>
      <c r="CK27">
        <v>6.5237600000000007E-2</v>
      </c>
      <c r="CL27">
        <v>0</v>
      </c>
      <c r="CM27">
        <v>0</v>
      </c>
      <c r="CN27">
        <v>4.06732E-2</v>
      </c>
      <c r="CO27">
        <v>3.9037200000000001E-2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0.11828</v>
      </c>
      <c r="DS27">
        <v>0.104339</v>
      </c>
      <c r="DT27">
        <v>0.101449</v>
      </c>
      <c r="DU27">
        <v>9.1197299999999995E-2</v>
      </c>
      <c r="DV27">
        <v>0</v>
      </c>
      <c r="DW27">
        <v>0</v>
      </c>
      <c r="DX27">
        <v>0</v>
      </c>
      <c r="DY27">
        <v>0</v>
      </c>
      <c r="DZ27">
        <v>9.1164099999999998E-2</v>
      </c>
      <c r="EA27">
        <v>8.2893599999999998E-2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0.244974</v>
      </c>
      <c r="FO27">
        <v>0.186916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7.01262E-2</v>
      </c>
      <c r="FY27">
        <v>6.5238099999999993E-2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0.10331899999999999</v>
      </c>
      <c r="GG27">
        <v>9.2687599999999995E-2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Q27" t="s">
        <v>466</v>
      </c>
      <c r="GR27" t="s">
        <v>467</v>
      </c>
    </row>
    <row r="28" spans="1:200" x14ac:dyDescent="0.2">
      <c r="A28" t="s">
        <v>1002</v>
      </c>
      <c r="B28">
        <v>2259</v>
      </c>
      <c r="C28">
        <v>0.93456600000000001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0.14224800000000001</v>
      </c>
      <c r="CC28">
        <v>0.12207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0.453295</v>
      </c>
      <c r="DS28">
        <v>0.55627800000000005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7.5865299999999997E-2</v>
      </c>
      <c r="EG28">
        <v>7.0140499999999995E-2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0.12091</v>
      </c>
      <c r="FO28">
        <v>0.10634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0.14224800000000001</v>
      </c>
      <c r="GI28">
        <v>0.12207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Q28" t="s">
        <v>471</v>
      </c>
      <c r="GR28" t="s">
        <v>472</v>
      </c>
    </row>
    <row r="29" spans="1:200" x14ac:dyDescent="0.2">
      <c r="A29" t="s">
        <v>1003</v>
      </c>
      <c r="B29">
        <v>2230</v>
      </c>
      <c r="C29">
        <v>2.5379800000000001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7.2115399999999996E-2</v>
      </c>
      <c r="AC29">
        <v>6.6949400000000006E-2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0.118269</v>
      </c>
      <c r="CO29">
        <v>0.104335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0.17019200000000001</v>
      </c>
      <c r="DQ29">
        <v>0.141294</v>
      </c>
      <c r="DR29">
        <v>0.96538500000000005</v>
      </c>
      <c r="DS29">
        <v>0.87518899999999999</v>
      </c>
      <c r="DT29">
        <v>0.21634600000000001</v>
      </c>
      <c r="DU29">
        <v>0.16961999999999999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7.5961500000000001E-2</v>
      </c>
      <c r="EM29">
        <v>7.0224700000000001E-2</v>
      </c>
      <c r="EN29">
        <v>0</v>
      </c>
      <c r="EO29">
        <v>0</v>
      </c>
      <c r="EP29">
        <v>0.13750000000000001</v>
      </c>
      <c r="EQ29">
        <v>0.11865100000000001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0.55913500000000005</v>
      </c>
      <c r="FO29">
        <v>0.53232599999999997</v>
      </c>
      <c r="FP29">
        <v>0.11874999999999999</v>
      </c>
      <c r="FQ29">
        <v>0.104697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0.104327</v>
      </c>
      <c r="GI29">
        <v>9.3486200000000005E-2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Q29" t="s">
        <v>476</v>
      </c>
      <c r="GR29" t="s">
        <v>477</v>
      </c>
    </row>
    <row r="30" spans="1:200" x14ac:dyDescent="0.2">
      <c r="A30" t="s">
        <v>1004</v>
      </c>
      <c r="B30">
        <v>2177</v>
      </c>
      <c r="C30">
        <v>1.5189900000000001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7.4000999999999997E-2</v>
      </c>
      <c r="BE30">
        <v>6.8559200000000001E-2</v>
      </c>
      <c r="BF30">
        <v>7.4000999999999997E-2</v>
      </c>
      <c r="BG30">
        <v>6.8558999999999995E-2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7.4000999999999997E-2</v>
      </c>
      <c r="BU30">
        <v>6.8559599999999998E-2</v>
      </c>
      <c r="BV30">
        <v>0</v>
      </c>
      <c r="BW30">
        <v>0</v>
      </c>
      <c r="BX30">
        <v>0</v>
      </c>
      <c r="BY30">
        <v>0</v>
      </c>
      <c r="BZ30">
        <v>0.16822899999999999</v>
      </c>
      <c r="CA30">
        <v>0.207118</v>
      </c>
      <c r="CB30">
        <v>9.7681299999999999E-2</v>
      </c>
      <c r="CC30">
        <v>8.8179999999999994E-2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0.171682</v>
      </c>
      <c r="DQ30">
        <v>0.14228099999999999</v>
      </c>
      <c r="DR30">
        <v>0.31869799999999998</v>
      </c>
      <c r="DS30">
        <v>0.31595099999999998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0.182536</v>
      </c>
      <c r="FO30">
        <v>0.14929400000000001</v>
      </c>
      <c r="FP30">
        <v>0</v>
      </c>
      <c r="FQ30">
        <v>0</v>
      </c>
      <c r="FR30">
        <v>7.4000999999999997E-2</v>
      </c>
      <c r="FS30">
        <v>6.8559800000000004E-2</v>
      </c>
      <c r="FT30">
        <v>0</v>
      </c>
      <c r="FU30">
        <v>0</v>
      </c>
      <c r="FV30">
        <v>0</v>
      </c>
      <c r="FW30">
        <v>0</v>
      </c>
      <c r="FX30">
        <v>0.21016299999999999</v>
      </c>
      <c r="FY30">
        <v>0.16607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7.4000999999999997E-2</v>
      </c>
      <c r="GG30">
        <v>6.8559200000000001E-2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Q30" t="s">
        <v>481</v>
      </c>
      <c r="GR30" t="s">
        <v>482</v>
      </c>
    </row>
    <row r="31" spans="1:200" x14ac:dyDescent="0.2">
      <c r="A31" t="s">
        <v>1005</v>
      </c>
      <c r="B31">
        <v>2126</v>
      </c>
      <c r="C31">
        <v>9.4124499999999998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0.51518200000000003</v>
      </c>
      <c r="BU31">
        <v>0.71368600000000004</v>
      </c>
      <c r="BV31">
        <v>0</v>
      </c>
      <c r="BW31">
        <v>0</v>
      </c>
      <c r="BX31">
        <v>0</v>
      </c>
      <c r="BY31">
        <v>0</v>
      </c>
      <c r="BZ31">
        <v>0.461538</v>
      </c>
      <c r="CA31">
        <v>0.40155299999999999</v>
      </c>
      <c r="CB31">
        <v>0</v>
      </c>
      <c r="CC31">
        <v>0</v>
      </c>
      <c r="CD31">
        <v>0.72115399999999996</v>
      </c>
      <c r="CE31">
        <v>0.37638700000000003</v>
      </c>
      <c r="CF31">
        <v>0</v>
      </c>
      <c r="CG31">
        <v>0</v>
      </c>
      <c r="CH31">
        <v>0.407389</v>
      </c>
      <c r="CI31">
        <v>0.495726</v>
      </c>
      <c r="CJ31">
        <v>0.60222699999999996</v>
      </c>
      <c r="CK31">
        <v>0.57789599999999997</v>
      </c>
      <c r="CL31">
        <v>0</v>
      </c>
      <c r="CM31">
        <v>0</v>
      </c>
      <c r="CN31">
        <v>0.22773299999999999</v>
      </c>
      <c r="CO31">
        <v>0.175953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0.22773299999999999</v>
      </c>
      <c r="DE31">
        <v>0.32786799999999999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0.17763200000000001</v>
      </c>
      <c r="DO31">
        <v>0.14615400000000001</v>
      </c>
      <c r="DP31">
        <v>0.31578899999999999</v>
      </c>
      <c r="DQ31">
        <v>0.216172</v>
      </c>
      <c r="DR31">
        <v>2.5566800000000001</v>
      </c>
      <c r="DS31">
        <v>3.1370300000000002</v>
      </c>
      <c r="DT31">
        <v>1.36842</v>
      </c>
      <c r="DU31">
        <v>1.0054700000000001</v>
      </c>
      <c r="DV31">
        <v>0</v>
      </c>
      <c r="DW31">
        <v>0</v>
      </c>
      <c r="DX31">
        <v>7.5910900000000003E-2</v>
      </c>
      <c r="DY31">
        <v>7.0188200000000006E-2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0.19736799999999999</v>
      </c>
      <c r="EM31">
        <v>0.15848599999999999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0.15182200000000001</v>
      </c>
      <c r="FM31">
        <v>0.178453</v>
      </c>
      <c r="FN31">
        <v>0.78795499999999996</v>
      </c>
      <c r="FO31">
        <v>0.72715300000000005</v>
      </c>
      <c r="FP31">
        <v>0</v>
      </c>
      <c r="FQ31">
        <v>0</v>
      </c>
      <c r="FR31">
        <v>8.4514199999999998E-2</v>
      </c>
      <c r="FS31">
        <v>0.104751</v>
      </c>
      <c r="FT31">
        <v>0</v>
      </c>
      <c r="FU31">
        <v>0</v>
      </c>
      <c r="FV31">
        <v>0</v>
      </c>
      <c r="FW31">
        <v>0</v>
      </c>
      <c r="FX31">
        <v>0.32034400000000002</v>
      </c>
      <c r="FY31">
        <v>0.38593300000000003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0.213057</v>
      </c>
      <c r="GG31">
        <v>0.16774500000000001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Q31" t="s">
        <v>486</v>
      </c>
      <c r="GR31" t="s">
        <v>487</v>
      </c>
    </row>
    <row r="32" spans="1:200" x14ac:dyDescent="0.2">
      <c r="A32" t="s">
        <v>1006</v>
      </c>
      <c r="B32">
        <v>2081</v>
      </c>
      <c r="C32">
        <v>6.4417400000000002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0.134127</v>
      </c>
      <c r="AO32">
        <v>0.116198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0.11755599999999999</v>
      </c>
      <c r="BM32">
        <v>0.103792</v>
      </c>
      <c r="BN32">
        <v>0</v>
      </c>
      <c r="BO32">
        <v>0</v>
      </c>
      <c r="BP32">
        <v>7.7679999999999999E-2</v>
      </c>
      <c r="BQ32">
        <v>7.1679800000000002E-2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0.39254299999999998</v>
      </c>
      <c r="CA32">
        <v>0.23857700000000001</v>
      </c>
      <c r="CB32">
        <v>0</v>
      </c>
      <c r="CC32">
        <v>0</v>
      </c>
      <c r="CD32">
        <v>0.50854500000000002</v>
      </c>
      <c r="CE32">
        <v>0.30704700000000001</v>
      </c>
      <c r="CF32">
        <v>0</v>
      </c>
      <c r="CG32">
        <v>0</v>
      </c>
      <c r="CH32">
        <v>0.105645</v>
      </c>
      <c r="CI32">
        <v>9.4528799999999996E-2</v>
      </c>
      <c r="CJ32">
        <v>0.69342300000000001</v>
      </c>
      <c r="CK32">
        <v>0.34948699999999999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0.12377000000000001</v>
      </c>
      <c r="CW32">
        <v>0.10850700000000001</v>
      </c>
      <c r="CX32">
        <v>0</v>
      </c>
      <c r="CY32">
        <v>0</v>
      </c>
      <c r="CZ32">
        <v>7.7679999999999999E-2</v>
      </c>
      <c r="DA32">
        <v>7.1677000000000005E-2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0.118591</v>
      </c>
      <c r="DO32">
        <v>0.104584</v>
      </c>
      <c r="DP32">
        <v>0.107198</v>
      </c>
      <c r="DQ32">
        <v>9.5755000000000007E-2</v>
      </c>
      <c r="DR32">
        <v>1.8658699999999999</v>
      </c>
      <c r="DS32">
        <v>1.9814799999999999</v>
      </c>
      <c r="DT32">
        <v>7.7679999999999999E-2</v>
      </c>
      <c r="DU32">
        <v>7.1677000000000005E-2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0.105645</v>
      </c>
      <c r="EQ32">
        <v>9.4532099999999994E-2</v>
      </c>
      <c r="ER32">
        <v>0.101502</v>
      </c>
      <c r="ES32">
        <v>9.1245800000000002E-2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0.94873099999999999</v>
      </c>
      <c r="FO32">
        <v>1.1523300000000001</v>
      </c>
      <c r="FP32">
        <v>7.7679999999999999E-2</v>
      </c>
      <c r="FQ32">
        <v>7.1680800000000003E-2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0.31072</v>
      </c>
      <c r="FY32">
        <v>0.44434299999999999</v>
      </c>
      <c r="FZ32">
        <v>0.15536</v>
      </c>
      <c r="GA32">
        <v>0.141655</v>
      </c>
      <c r="GB32">
        <v>0</v>
      </c>
      <c r="GC32">
        <v>0</v>
      </c>
      <c r="GD32">
        <v>0</v>
      </c>
      <c r="GE32">
        <v>0</v>
      </c>
      <c r="GF32">
        <v>0.142931</v>
      </c>
      <c r="GG32">
        <v>0.122567</v>
      </c>
      <c r="GH32">
        <v>0.19886100000000001</v>
      </c>
      <c r="GI32">
        <v>0.25784699999999999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Q32" t="s">
        <v>491</v>
      </c>
      <c r="GR32" t="s">
        <v>492</v>
      </c>
    </row>
    <row r="33" spans="1:200" x14ac:dyDescent="0.2">
      <c r="A33" t="s">
        <v>1007</v>
      </c>
      <c r="B33">
        <v>2043</v>
      </c>
      <c r="C33">
        <v>4.0829399999999998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0.101955</v>
      </c>
      <c r="AW33">
        <v>9.1605199999999998E-2</v>
      </c>
      <c r="AX33">
        <v>0</v>
      </c>
      <c r="AY33">
        <v>0</v>
      </c>
      <c r="AZ33">
        <v>0</v>
      </c>
      <c r="BA33">
        <v>0</v>
      </c>
      <c r="BB33">
        <v>1.16218E-2</v>
      </c>
      <c r="BC33">
        <v>1.1492799999999999E-2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0.387216</v>
      </c>
      <c r="BU33">
        <v>0.572496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0.14210200000000001</v>
      </c>
      <c r="CE33">
        <v>0.121972</v>
      </c>
      <c r="CF33">
        <v>0</v>
      </c>
      <c r="CG33">
        <v>0</v>
      </c>
      <c r="CH33">
        <v>0</v>
      </c>
      <c r="CI33">
        <v>0</v>
      </c>
      <c r="CJ33">
        <v>0.33544600000000002</v>
      </c>
      <c r="CK33">
        <v>0.37737399999999999</v>
      </c>
      <c r="CL33">
        <v>0</v>
      </c>
      <c r="CM33">
        <v>0</v>
      </c>
      <c r="CN33">
        <v>8.6106699999999994E-2</v>
      </c>
      <c r="CO33">
        <v>7.8734299999999993E-2</v>
      </c>
      <c r="CP33">
        <v>6.7089300000000004E-2</v>
      </c>
      <c r="CQ33">
        <v>6.2621599999999999E-2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0.13048100000000001</v>
      </c>
      <c r="DK33">
        <v>0.11351600000000001</v>
      </c>
      <c r="DL33">
        <v>0</v>
      </c>
      <c r="DM33">
        <v>0</v>
      </c>
      <c r="DN33">
        <v>0</v>
      </c>
      <c r="DO33">
        <v>0</v>
      </c>
      <c r="DP33">
        <v>0.107237</v>
      </c>
      <c r="DQ33">
        <v>9.5791299999999996E-2</v>
      </c>
      <c r="DR33">
        <v>1.2176400000000001</v>
      </c>
      <c r="DS33">
        <v>1.5805100000000001</v>
      </c>
      <c r="DT33">
        <v>0.15847900000000001</v>
      </c>
      <c r="DU33">
        <v>0.133434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0.31695699999999999</v>
      </c>
      <c r="FM33">
        <v>0.22189700000000001</v>
      </c>
      <c r="FN33">
        <v>0.51452699999999996</v>
      </c>
      <c r="FO33">
        <v>0.42432700000000001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7.9239299999999999E-2</v>
      </c>
      <c r="FY33">
        <v>7.2994199999999995E-2</v>
      </c>
      <c r="FZ33">
        <v>0</v>
      </c>
      <c r="GA33">
        <v>0</v>
      </c>
      <c r="GB33">
        <v>0</v>
      </c>
      <c r="GC33">
        <v>0</v>
      </c>
      <c r="GD33">
        <v>5.3882699999999999E-2</v>
      </c>
      <c r="GE33">
        <v>7.5315300000000002E-2</v>
      </c>
      <c r="GF33">
        <v>0.247755</v>
      </c>
      <c r="GG33">
        <v>0.186471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0.125198</v>
      </c>
      <c r="GO33">
        <v>0.10957799999999999</v>
      </c>
      <c r="GQ33" t="s">
        <v>496</v>
      </c>
      <c r="GR33" t="s">
        <v>497</v>
      </c>
    </row>
    <row r="34" spans="1:200" x14ac:dyDescent="0.2">
      <c r="A34" t="s">
        <v>1008</v>
      </c>
      <c r="D34">
        <f>SUM(D3:D33)</f>
        <v>0.107894</v>
      </c>
      <c r="E34">
        <f t="shared" ref="E34:BP34" si="4">SUM(E3:E33)</f>
        <v>9.6261700000000006E-2</v>
      </c>
      <c r="F34">
        <f t="shared" si="4"/>
        <v>0.32117499999999999</v>
      </c>
      <c r="G34">
        <f t="shared" si="4"/>
        <v>0.552261</v>
      </c>
      <c r="H34">
        <f t="shared" si="4"/>
        <v>0.1821498</v>
      </c>
      <c r="I34">
        <f t="shared" si="4"/>
        <v>0.16492590000000001</v>
      </c>
      <c r="J34">
        <f t="shared" si="4"/>
        <v>2.2861799999999999</v>
      </c>
      <c r="K34">
        <f t="shared" si="4"/>
        <v>3.422523</v>
      </c>
      <c r="L34">
        <f t="shared" si="4"/>
        <v>0.20005600000000001</v>
      </c>
      <c r="M34">
        <f t="shared" si="4"/>
        <v>0.16006100000000001</v>
      </c>
      <c r="N34">
        <f t="shared" si="4"/>
        <v>0.22455800000000001</v>
      </c>
      <c r="O34">
        <f t="shared" si="4"/>
        <v>0.28999399999999997</v>
      </c>
      <c r="P34">
        <f t="shared" si="4"/>
        <v>0.18394480000000002</v>
      </c>
      <c r="Q34">
        <f t="shared" si="4"/>
        <v>0.1562674</v>
      </c>
      <c r="R34">
        <f t="shared" si="4"/>
        <v>0.55610769999999998</v>
      </c>
      <c r="S34">
        <f t="shared" si="4"/>
        <v>0.4910814</v>
      </c>
      <c r="T34">
        <f t="shared" si="4"/>
        <v>2.0836762000000002</v>
      </c>
      <c r="U34">
        <f t="shared" si="4"/>
        <v>2.8885856999999993</v>
      </c>
      <c r="V34">
        <f t="shared" si="4"/>
        <v>0.18013390000000001</v>
      </c>
      <c r="W34">
        <f t="shared" si="4"/>
        <v>0.19921649999999999</v>
      </c>
      <c r="X34">
        <f t="shared" si="4"/>
        <v>0.63277499999999998</v>
      </c>
      <c r="Y34">
        <f t="shared" si="4"/>
        <v>0.69755100000000003</v>
      </c>
      <c r="Z34">
        <f t="shared" si="4"/>
        <v>0.114715</v>
      </c>
      <c r="AA34">
        <f t="shared" si="4"/>
        <v>0.15503600000000001</v>
      </c>
      <c r="AB34">
        <f t="shared" si="4"/>
        <v>5.2910654000000008</v>
      </c>
      <c r="AC34">
        <f t="shared" si="4"/>
        <v>7.9237104000000009</v>
      </c>
      <c r="AD34">
        <f t="shared" si="4"/>
        <v>7.1279400000000007E-2</v>
      </c>
      <c r="AE34">
        <f t="shared" si="4"/>
        <v>6.6204299999999994E-2</v>
      </c>
      <c r="AF34">
        <f t="shared" si="4"/>
        <v>7.5559668999999996</v>
      </c>
      <c r="AG34">
        <f t="shared" si="4"/>
        <v>15.863824600000001</v>
      </c>
      <c r="AH34">
        <f t="shared" si="4"/>
        <v>0.13554569999999999</v>
      </c>
      <c r="AI34">
        <f t="shared" si="4"/>
        <v>0.1459742</v>
      </c>
      <c r="AJ34">
        <f t="shared" si="4"/>
        <v>0.76943389999999989</v>
      </c>
      <c r="AK34">
        <f t="shared" si="4"/>
        <v>0.80406529999999998</v>
      </c>
      <c r="AL34">
        <f t="shared" si="4"/>
        <v>6.14696</v>
      </c>
      <c r="AM34">
        <f t="shared" si="4"/>
        <v>11.66877</v>
      </c>
      <c r="AN34">
        <f t="shared" si="4"/>
        <v>1.1321479000000001</v>
      </c>
      <c r="AO34">
        <f t="shared" si="4"/>
        <v>1.4086318000000002</v>
      </c>
      <c r="AP34">
        <f t="shared" si="4"/>
        <v>0.18333430000000001</v>
      </c>
      <c r="AQ34">
        <f t="shared" si="4"/>
        <v>0.16236970000000001</v>
      </c>
      <c r="AR34">
        <f t="shared" si="4"/>
        <v>7.9929299999999995E-2</v>
      </c>
      <c r="AS34">
        <f t="shared" si="4"/>
        <v>7.3548600000000006E-2</v>
      </c>
      <c r="AT34">
        <f t="shared" si="4"/>
        <v>2.1123020000000001</v>
      </c>
      <c r="AU34">
        <f t="shared" si="4"/>
        <v>3.0476040000000002</v>
      </c>
      <c r="AV34">
        <f t="shared" si="4"/>
        <v>3.4845710999999997</v>
      </c>
      <c r="AW34">
        <f t="shared" si="4"/>
        <v>6.0561531000000004</v>
      </c>
      <c r="AX34">
        <f t="shared" si="4"/>
        <v>3.9046628999999999</v>
      </c>
      <c r="AY34">
        <f t="shared" si="4"/>
        <v>7.9827336000000004</v>
      </c>
      <c r="AZ34">
        <f t="shared" si="4"/>
        <v>0.7528627</v>
      </c>
      <c r="BA34">
        <f t="shared" si="4"/>
        <v>0.74751059999999991</v>
      </c>
      <c r="BB34">
        <f t="shared" si="4"/>
        <v>0.78071059999999992</v>
      </c>
      <c r="BC34">
        <f t="shared" si="4"/>
        <v>0.88845209999999986</v>
      </c>
      <c r="BD34">
        <f t="shared" si="4"/>
        <v>0.48751009999999995</v>
      </c>
      <c r="BE34">
        <f t="shared" si="4"/>
        <v>0.45465539999999999</v>
      </c>
      <c r="BF34">
        <f t="shared" si="4"/>
        <v>6.9851494000000001</v>
      </c>
      <c r="BG34">
        <f t="shared" si="4"/>
        <v>17.449646799999996</v>
      </c>
      <c r="BH34">
        <f t="shared" si="4"/>
        <v>0.69524010000000003</v>
      </c>
      <c r="BI34">
        <f t="shared" si="4"/>
        <v>0.9775396999999999</v>
      </c>
      <c r="BJ34">
        <f t="shared" si="4"/>
        <v>4.6996139999999986</v>
      </c>
      <c r="BK34">
        <f t="shared" si="4"/>
        <v>13.813098500000001</v>
      </c>
      <c r="BL34">
        <f t="shared" si="4"/>
        <v>1.0201159</v>
      </c>
      <c r="BM34">
        <f t="shared" si="4"/>
        <v>1.3240002999999998</v>
      </c>
      <c r="BN34">
        <f t="shared" si="4"/>
        <v>0.4072711</v>
      </c>
      <c r="BO34">
        <f t="shared" si="4"/>
        <v>0.47109139999999999</v>
      </c>
      <c r="BP34">
        <f t="shared" si="4"/>
        <v>2.6206516999999998</v>
      </c>
      <c r="BQ34">
        <f t="shared" ref="BQ34:EB34" si="5">SUM(BQ3:BQ33)</f>
        <v>3.7537777999999999</v>
      </c>
      <c r="BR34">
        <f t="shared" si="5"/>
        <v>6.2647900000000006E-2</v>
      </c>
      <c r="BS34">
        <f t="shared" si="5"/>
        <v>6.7642300000000002E-2</v>
      </c>
      <c r="BT34">
        <f t="shared" si="5"/>
        <v>7.9372384</v>
      </c>
      <c r="BU34">
        <f t="shared" si="5"/>
        <v>14.469243099999998</v>
      </c>
      <c r="BV34">
        <f t="shared" si="5"/>
        <v>1.924415</v>
      </c>
      <c r="BW34">
        <f t="shared" si="5"/>
        <v>3.1946400000000001</v>
      </c>
      <c r="BX34">
        <f t="shared" si="5"/>
        <v>0.21943079999999998</v>
      </c>
      <c r="BY34">
        <f t="shared" si="5"/>
        <v>0.2709107</v>
      </c>
      <c r="BZ34">
        <f t="shared" si="5"/>
        <v>6.7209826000000001</v>
      </c>
      <c r="CA34">
        <f t="shared" si="5"/>
        <v>6.7371806999999997</v>
      </c>
      <c r="CB34">
        <f t="shared" si="5"/>
        <v>3.8642893000000003</v>
      </c>
      <c r="CC34">
        <f t="shared" si="5"/>
        <v>8.0038099999999996</v>
      </c>
      <c r="CD34">
        <f t="shared" si="5"/>
        <v>11.090411400000001</v>
      </c>
      <c r="CE34">
        <f t="shared" si="5"/>
        <v>10.6649466</v>
      </c>
      <c r="CF34">
        <f t="shared" si="5"/>
        <v>3.8095022999999997</v>
      </c>
      <c r="CG34">
        <f t="shared" si="5"/>
        <v>9.1616997999999992</v>
      </c>
      <c r="CH34">
        <f t="shared" si="5"/>
        <v>1.84074271</v>
      </c>
      <c r="CI34">
        <f t="shared" si="5"/>
        <v>1.8285585000000002</v>
      </c>
      <c r="CJ34">
        <f t="shared" si="5"/>
        <v>5.7546586999999993</v>
      </c>
      <c r="CK34">
        <f t="shared" si="5"/>
        <v>5.9877341999999993</v>
      </c>
      <c r="CL34">
        <f t="shared" si="5"/>
        <v>0.1406953</v>
      </c>
      <c r="CM34">
        <f t="shared" si="5"/>
        <v>0.13137189999999999</v>
      </c>
      <c r="CN34">
        <f t="shared" si="5"/>
        <v>3.3984731000000004</v>
      </c>
      <c r="CO34">
        <f t="shared" si="5"/>
        <v>3.8430294999999992</v>
      </c>
      <c r="CP34">
        <f t="shared" si="5"/>
        <v>1.1464379999999998</v>
      </c>
      <c r="CQ34">
        <f t="shared" si="5"/>
        <v>1.3472447999999999</v>
      </c>
      <c r="CR34">
        <f t="shared" si="5"/>
        <v>0.163859</v>
      </c>
      <c r="CS34">
        <f t="shared" si="5"/>
        <v>0.23783899999999999</v>
      </c>
      <c r="CT34">
        <f t="shared" si="5"/>
        <v>1.77667</v>
      </c>
      <c r="CU34">
        <f t="shared" si="5"/>
        <v>3.1285499999999997</v>
      </c>
      <c r="CV34">
        <f t="shared" si="5"/>
        <v>0.72905799999999998</v>
      </c>
      <c r="CW34">
        <f t="shared" si="5"/>
        <v>0.89479969999999998</v>
      </c>
      <c r="CX34">
        <f t="shared" si="5"/>
        <v>0</v>
      </c>
      <c r="CY34">
        <f t="shared" si="5"/>
        <v>0</v>
      </c>
      <c r="CZ34">
        <f t="shared" si="5"/>
        <v>0.5662353</v>
      </c>
      <c r="DA34">
        <f t="shared" si="5"/>
        <v>0.52943640000000003</v>
      </c>
      <c r="DB34">
        <f t="shared" si="5"/>
        <v>1.9856453000000001</v>
      </c>
      <c r="DC34">
        <f t="shared" si="5"/>
        <v>3.0010431</v>
      </c>
      <c r="DD34">
        <f t="shared" si="5"/>
        <v>0.97660479999999994</v>
      </c>
      <c r="DE34">
        <f t="shared" si="5"/>
        <v>1.2595065000000001</v>
      </c>
      <c r="DF34">
        <f t="shared" si="5"/>
        <v>0.35429080000000002</v>
      </c>
      <c r="DG34">
        <f t="shared" si="5"/>
        <v>0.47725510000000004</v>
      </c>
      <c r="DH34">
        <f t="shared" si="5"/>
        <v>0.50682300000000002</v>
      </c>
      <c r="DI34">
        <f t="shared" si="5"/>
        <v>0.581125</v>
      </c>
      <c r="DJ34">
        <f t="shared" si="5"/>
        <v>3.1743097200000001</v>
      </c>
      <c r="DK34">
        <f t="shared" si="5"/>
        <v>5.1315872500000008</v>
      </c>
      <c r="DL34">
        <f t="shared" si="5"/>
        <v>0.16466150000000002</v>
      </c>
      <c r="DM34">
        <f t="shared" si="5"/>
        <v>0.17237999999999998</v>
      </c>
      <c r="DN34">
        <f t="shared" si="5"/>
        <v>3.2516706999999996</v>
      </c>
      <c r="DO34">
        <f t="shared" si="5"/>
        <v>4.0836019000000006</v>
      </c>
      <c r="DP34">
        <f t="shared" si="5"/>
        <v>6.1700070999999994</v>
      </c>
      <c r="DQ34">
        <f t="shared" si="5"/>
        <v>5.9758557000000003</v>
      </c>
      <c r="DR34">
        <f t="shared" si="5"/>
        <v>31.655555999999997</v>
      </c>
      <c r="DS34">
        <f t="shared" si="5"/>
        <v>35.092080999999986</v>
      </c>
      <c r="DT34">
        <f t="shared" si="5"/>
        <v>11.581800300000001</v>
      </c>
      <c r="DU34">
        <f t="shared" si="5"/>
        <v>12.6435987</v>
      </c>
      <c r="DV34">
        <f t="shared" si="5"/>
        <v>0.32647689999999996</v>
      </c>
      <c r="DW34">
        <f t="shared" si="5"/>
        <v>0.29684149999999998</v>
      </c>
      <c r="DX34">
        <f t="shared" si="5"/>
        <v>2.9481324999999998</v>
      </c>
      <c r="DY34">
        <f t="shared" si="5"/>
        <v>5.3815923999999988</v>
      </c>
      <c r="DZ34">
        <f t="shared" si="5"/>
        <v>0.97634999999999994</v>
      </c>
      <c r="EA34">
        <f t="shared" si="5"/>
        <v>1.2782202</v>
      </c>
      <c r="EB34">
        <f t="shared" si="5"/>
        <v>5.4002500000000002E-2</v>
      </c>
      <c r="EC34">
        <f t="shared" ref="EC34:GN34" si="6">SUM(EC3:EC33)</f>
        <v>5.2480499999999999E-2</v>
      </c>
      <c r="ED34">
        <f t="shared" si="6"/>
        <v>0.86821029999999999</v>
      </c>
      <c r="EE34">
        <f t="shared" si="6"/>
        <v>0.99274960000000001</v>
      </c>
      <c r="EF34">
        <f t="shared" si="6"/>
        <v>1.8753532000000002</v>
      </c>
      <c r="EG34">
        <f t="shared" si="6"/>
        <v>2.2871717999999999</v>
      </c>
      <c r="EH34">
        <f t="shared" si="6"/>
        <v>0.71484203000000002</v>
      </c>
      <c r="EI34">
        <f t="shared" si="6"/>
        <v>1.1552766600000002</v>
      </c>
      <c r="EJ34">
        <f t="shared" si="6"/>
        <v>0.73393700000000006</v>
      </c>
      <c r="EK34">
        <f t="shared" si="6"/>
        <v>1.2172356</v>
      </c>
      <c r="EL34">
        <f t="shared" si="6"/>
        <v>1.3679741000000001</v>
      </c>
      <c r="EM34">
        <f t="shared" si="6"/>
        <v>1.4836446999999999</v>
      </c>
      <c r="EN34">
        <f t="shared" si="6"/>
        <v>0.99313799999999997</v>
      </c>
      <c r="EO34">
        <f t="shared" si="6"/>
        <v>1.1936880000000001</v>
      </c>
      <c r="EP34">
        <f t="shared" si="6"/>
        <v>0.96679240000000011</v>
      </c>
      <c r="EQ34">
        <f t="shared" si="6"/>
        <v>0.94107970000000007</v>
      </c>
      <c r="ER34">
        <f t="shared" si="6"/>
        <v>1.7344699000000001</v>
      </c>
      <c r="ES34">
        <f t="shared" si="6"/>
        <v>2.9509593999999999</v>
      </c>
      <c r="ET34">
        <f t="shared" si="6"/>
        <v>1.1609946</v>
      </c>
      <c r="EU34">
        <f t="shared" si="6"/>
        <v>1.335979</v>
      </c>
      <c r="EV34">
        <f t="shared" si="6"/>
        <v>0.34134950000000003</v>
      </c>
      <c r="EW34">
        <f t="shared" si="6"/>
        <v>0.35353780000000001</v>
      </c>
      <c r="EX34">
        <f t="shared" si="6"/>
        <v>0.4900236</v>
      </c>
      <c r="EY34">
        <f t="shared" si="6"/>
        <v>0.4912591</v>
      </c>
      <c r="EZ34">
        <f t="shared" si="6"/>
        <v>0</v>
      </c>
      <c r="FA34">
        <f t="shared" si="6"/>
        <v>0</v>
      </c>
      <c r="FB34">
        <f t="shared" si="6"/>
        <v>0.40882689999999999</v>
      </c>
      <c r="FC34">
        <f t="shared" si="6"/>
        <v>0.41874400000000001</v>
      </c>
      <c r="FD34">
        <f t="shared" si="6"/>
        <v>0.16251660000000001</v>
      </c>
      <c r="FE34">
        <f t="shared" si="6"/>
        <v>0.18285010000000002</v>
      </c>
      <c r="FF34">
        <f t="shared" si="6"/>
        <v>0</v>
      </c>
      <c r="FG34">
        <f t="shared" si="6"/>
        <v>0</v>
      </c>
      <c r="FH34">
        <f t="shared" si="6"/>
        <v>0.23665389999999997</v>
      </c>
      <c r="FI34">
        <f t="shared" si="6"/>
        <v>0.24849270000000001</v>
      </c>
      <c r="FJ34">
        <f t="shared" si="6"/>
        <v>7.6245300000000002E-2</v>
      </c>
      <c r="FK34">
        <f t="shared" si="6"/>
        <v>7.2762599999999997E-2</v>
      </c>
      <c r="FL34">
        <f t="shared" si="6"/>
        <v>2.3145589000000002</v>
      </c>
      <c r="FM34">
        <f t="shared" si="6"/>
        <v>2.4287726000000003</v>
      </c>
      <c r="FN34">
        <f t="shared" si="6"/>
        <v>18.817758999999999</v>
      </c>
      <c r="FO34">
        <f t="shared" si="6"/>
        <v>19.580394300000009</v>
      </c>
      <c r="FP34">
        <f t="shared" si="6"/>
        <v>3.1412669000000002</v>
      </c>
      <c r="FQ34">
        <f t="shared" si="6"/>
        <v>5.237978599999999</v>
      </c>
      <c r="FR34">
        <f t="shared" si="6"/>
        <v>2.2110666000000001</v>
      </c>
      <c r="FS34">
        <f t="shared" si="6"/>
        <v>2.3147424000000001</v>
      </c>
      <c r="FT34">
        <f t="shared" si="6"/>
        <v>0</v>
      </c>
      <c r="FU34">
        <f t="shared" si="6"/>
        <v>0</v>
      </c>
      <c r="FV34">
        <f t="shared" si="6"/>
        <v>0.25311700000000004</v>
      </c>
      <c r="FW34">
        <f t="shared" si="6"/>
        <v>0.27512700000000001</v>
      </c>
      <c r="FX34">
        <f t="shared" si="6"/>
        <v>4.9729511000000004</v>
      </c>
      <c r="FY34">
        <f t="shared" si="6"/>
        <v>5.0354554999999994</v>
      </c>
      <c r="FZ34">
        <f t="shared" si="6"/>
        <v>1.8963023999999999</v>
      </c>
      <c r="GA34">
        <f t="shared" si="6"/>
        <v>1.7953497000000003</v>
      </c>
      <c r="GB34">
        <f t="shared" si="6"/>
        <v>0.20458399999999999</v>
      </c>
      <c r="GC34">
        <f t="shared" si="6"/>
        <v>0.18084230000000001</v>
      </c>
      <c r="GD34">
        <f t="shared" si="6"/>
        <v>1.0888028999999999</v>
      </c>
      <c r="GE34">
        <f t="shared" si="6"/>
        <v>1.1575994999999999</v>
      </c>
      <c r="GF34">
        <f t="shared" si="6"/>
        <v>4.0593975000000002</v>
      </c>
      <c r="GG34">
        <f t="shared" si="6"/>
        <v>4.6583115999999993</v>
      </c>
      <c r="GH34">
        <f t="shared" si="6"/>
        <v>3.4148859000000003</v>
      </c>
      <c r="GI34">
        <f t="shared" si="6"/>
        <v>3.7023020999999998</v>
      </c>
      <c r="GJ34">
        <f t="shared" si="6"/>
        <v>2.6590599999999999E-2</v>
      </c>
      <c r="GK34">
        <f t="shared" si="6"/>
        <v>2.5886300000000001E-2</v>
      </c>
      <c r="GL34">
        <f t="shared" si="6"/>
        <v>8.4087400000000007E-2</v>
      </c>
      <c r="GM34">
        <f t="shared" si="6"/>
        <v>7.7029700000000006E-2</v>
      </c>
      <c r="GN34">
        <f t="shared" si="6"/>
        <v>2.1317498599999998</v>
      </c>
      <c r="GO34">
        <f t="shared" ref="GO34" si="7">SUM(GO3:GO33)</f>
        <v>2.3437222699999998</v>
      </c>
      <c r="GQ34" t="s">
        <v>501</v>
      </c>
      <c r="GR34" t="s">
        <v>502</v>
      </c>
    </row>
    <row r="35" spans="1:200" x14ac:dyDescent="0.2">
      <c r="GQ35" t="s">
        <v>506</v>
      </c>
      <c r="GR35" t="s">
        <v>507</v>
      </c>
    </row>
    <row r="36" spans="1:200" x14ac:dyDescent="0.2">
      <c r="GQ36" t="s">
        <v>511</v>
      </c>
      <c r="GR36" t="s">
        <v>512</v>
      </c>
    </row>
    <row r="37" spans="1:200" x14ac:dyDescent="0.2">
      <c r="GQ37" t="s">
        <v>516</v>
      </c>
      <c r="GR37" t="s">
        <v>517</v>
      </c>
    </row>
    <row r="38" spans="1:200" x14ac:dyDescent="0.2">
      <c r="GQ38" t="s">
        <v>521</v>
      </c>
      <c r="GR38" t="s">
        <v>522</v>
      </c>
    </row>
    <row r="39" spans="1:200" x14ac:dyDescent="0.2">
      <c r="GQ39" t="s">
        <v>526</v>
      </c>
      <c r="GR39" t="s">
        <v>527</v>
      </c>
    </row>
    <row r="40" spans="1:200" x14ac:dyDescent="0.2">
      <c r="GQ40" t="s">
        <v>531</v>
      </c>
      <c r="GR40" t="s">
        <v>532</v>
      </c>
    </row>
    <row r="41" spans="1:200" x14ac:dyDescent="0.2">
      <c r="GQ41" t="s">
        <v>536</v>
      </c>
      <c r="GR41" t="s">
        <v>537</v>
      </c>
    </row>
    <row r="42" spans="1:200" x14ac:dyDescent="0.2">
      <c r="GQ42" t="s">
        <v>541</v>
      </c>
      <c r="GR42" t="s">
        <v>542</v>
      </c>
    </row>
    <row r="43" spans="1:200" x14ac:dyDescent="0.2">
      <c r="GQ43" t="s">
        <v>546</v>
      </c>
      <c r="GR43" t="s">
        <v>547</v>
      </c>
    </row>
    <row r="44" spans="1:200" x14ac:dyDescent="0.2">
      <c r="GQ44" t="s">
        <v>551</v>
      </c>
      <c r="GR44" t="s">
        <v>552</v>
      </c>
    </row>
    <row r="45" spans="1:200" x14ac:dyDescent="0.2">
      <c r="GQ45" t="s">
        <v>556</v>
      </c>
      <c r="GR45" t="s">
        <v>557</v>
      </c>
    </row>
    <row r="46" spans="1:200" x14ac:dyDescent="0.2">
      <c r="GQ46" t="s">
        <v>561</v>
      </c>
      <c r="GR46" t="s">
        <v>562</v>
      </c>
    </row>
    <row r="47" spans="1:200" x14ac:dyDescent="0.2">
      <c r="GQ47" t="s">
        <v>566</v>
      </c>
      <c r="GR47" t="s">
        <v>567</v>
      </c>
    </row>
    <row r="48" spans="1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topLeftCell="GG1" workbookViewId="0">
      <selection activeCell="GQ1" sqref="GQ1:GR1048576"/>
    </sheetView>
  </sheetViews>
  <sheetFormatPr baseColWidth="10" defaultRowHeight="16" x14ac:dyDescent="0.2"/>
  <sheetData>
    <row r="1" spans="1:200" x14ac:dyDescent="0.2">
      <c r="D1" t="str">
        <f t="shared" ref="D1:BL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ref="BM1:DX1" si="1">VLOOKUP(BM2,$GQ:$GR,2,FALSE)</f>
        <v>#N/A</v>
      </c>
      <c r="BN1" t="str">
        <f t="shared" si="1"/>
        <v>MEDH13JUL2012</v>
      </c>
      <c r="BO1" t="e">
        <f t="shared" si="1"/>
        <v>#N/A</v>
      </c>
      <c r="BP1" t="str">
        <f t="shared" si="1"/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ref="DY1:GJ1" si="2">VLOOKUP(DY2,$GQ:$GR,2,FALSE)</f>
        <v>#N/A</v>
      </c>
      <c r="DZ1" t="str">
        <f t="shared" si="2"/>
        <v>MEDH05AUG2010</v>
      </c>
      <c r="EA1" t="e">
        <f t="shared" si="2"/>
        <v>#N/A</v>
      </c>
      <c r="EB1" t="str">
        <f t="shared" si="2"/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ref="GK1:GN1" si="3">VLOOKUP(GK2,$GQ:$GR,2,FALSE)</f>
        <v>#N/A</v>
      </c>
      <c r="GL1" t="str">
        <f t="shared" si="3"/>
        <v>MEDH14SEP2009</v>
      </c>
      <c r="GM1" t="e">
        <f t="shared" si="3"/>
        <v>#N/A</v>
      </c>
      <c r="GN1" t="str">
        <f t="shared" si="3"/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1107</v>
      </c>
      <c r="B3">
        <v>21305</v>
      </c>
      <c r="C3">
        <v>0.99948000000000004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3.59726E-2</v>
      </c>
      <c r="U3">
        <v>3.46763E-2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7.0905200000000003E-3</v>
      </c>
      <c r="AK3">
        <v>7.04018E-3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1.4180999999999999E-2</v>
      </c>
      <c r="BC3">
        <v>1.3985900000000001E-2</v>
      </c>
      <c r="BD3">
        <v>0</v>
      </c>
      <c r="BE3">
        <v>0</v>
      </c>
      <c r="BF3">
        <v>1.4180999999999999E-2</v>
      </c>
      <c r="BG3">
        <v>1.5407799999999999E-2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1.3141099999999999E-2</v>
      </c>
      <c r="BS3">
        <v>1.2973699999999999E-2</v>
      </c>
      <c r="BT3">
        <v>3.8052500000000003E-2</v>
      </c>
      <c r="BU3">
        <v>6.3559400000000002E-2</v>
      </c>
      <c r="BV3">
        <v>0</v>
      </c>
      <c r="BW3">
        <v>0</v>
      </c>
      <c r="BX3">
        <v>0</v>
      </c>
      <c r="BY3">
        <v>0</v>
      </c>
      <c r="BZ3">
        <v>8.7922499999999997E-3</v>
      </c>
      <c r="CA3">
        <v>8.7148999999999994E-3</v>
      </c>
      <c r="CB3">
        <v>0</v>
      </c>
      <c r="CC3">
        <v>0</v>
      </c>
      <c r="CD3">
        <v>5.9418600000000002E-2</v>
      </c>
      <c r="CE3">
        <v>6.6105899999999995E-2</v>
      </c>
      <c r="CF3">
        <v>1.15339E-2</v>
      </c>
      <c r="CG3">
        <v>1.1403399999999999E-2</v>
      </c>
      <c r="CH3">
        <v>0</v>
      </c>
      <c r="CI3">
        <v>0</v>
      </c>
      <c r="CJ3">
        <v>5.02009E-2</v>
      </c>
      <c r="CK3">
        <v>5.2141399999999997E-2</v>
      </c>
      <c r="CL3">
        <v>0</v>
      </c>
      <c r="CM3">
        <v>0</v>
      </c>
      <c r="CN3">
        <v>8.0832000000000005E-3</v>
      </c>
      <c r="CO3">
        <v>8.0169500000000001E-3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2.75112E-2</v>
      </c>
      <c r="DK3">
        <v>2.6748600000000001E-2</v>
      </c>
      <c r="DL3">
        <v>0</v>
      </c>
      <c r="DM3">
        <v>0</v>
      </c>
      <c r="DN3">
        <v>2.7416699999999999E-2</v>
      </c>
      <c r="DO3">
        <v>2.66593E-2</v>
      </c>
      <c r="DP3">
        <v>3.0489200000000001E-2</v>
      </c>
      <c r="DQ3">
        <v>2.9554299999999999E-2</v>
      </c>
      <c r="DR3">
        <v>0.31675700000000001</v>
      </c>
      <c r="DS3">
        <v>0.62193600000000004</v>
      </c>
      <c r="DT3">
        <v>5.4266099999999998E-2</v>
      </c>
      <c r="DU3">
        <v>7.4857699999999999E-2</v>
      </c>
      <c r="DV3">
        <v>0</v>
      </c>
      <c r="DW3">
        <v>0</v>
      </c>
      <c r="DX3">
        <v>1.23375E-2</v>
      </c>
      <c r="DY3">
        <v>1.21861E-2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1.4180999999999999E-2</v>
      </c>
      <c r="EG3">
        <v>1.64435E-2</v>
      </c>
      <c r="EH3">
        <v>0</v>
      </c>
      <c r="EI3">
        <v>0</v>
      </c>
      <c r="EJ3">
        <v>0</v>
      </c>
      <c r="EK3">
        <v>0</v>
      </c>
      <c r="EL3">
        <v>7.3268700000000001E-3</v>
      </c>
      <c r="EM3">
        <v>7.2769699999999998E-3</v>
      </c>
      <c r="EN3">
        <v>0</v>
      </c>
      <c r="EO3">
        <v>0</v>
      </c>
      <c r="EP3">
        <v>0</v>
      </c>
      <c r="EQ3">
        <v>0</v>
      </c>
      <c r="ER3">
        <v>1.41338E-2</v>
      </c>
      <c r="ES3">
        <v>1.6775499999999999E-2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1.24793E-2</v>
      </c>
      <c r="FM3">
        <v>1.2322700000000001E-2</v>
      </c>
      <c r="FN3">
        <v>0.130277</v>
      </c>
      <c r="FO3">
        <v>0.14019799999999999</v>
      </c>
      <c r="FP3">
        <v>7.0905200000000003E-3</v>
      </c>
      <c r="FQ3">
        <v>7.0384699999999998E-3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2.3020599999999999E-2</v>
      </c>
      <c r="FY3">
        <v>2.24865E-2</v>
      </c>
      <c r="FZ3">
        <v>1.4180999999999999E-2</v>
      </c>
      <c r="GA3">
        <v>1.3985600000000001E-2</v>
      </c>
      <c r="GB3">
        <v>0</v>
      </c>
      <c r="GC3">
        <v>0</v>
      </c>
      <c r="GD3">
        <v>1.4180999999999999E-2</v>
      </c>
      <c r="GE3">
        <v>1.3986200000000001E-2</v>
      </c>
      <c r="GF3">
        <v>1.4180999999999999E-2</v>
      </c>
      <c r="GG3">
        <v>1.39808E-2</v>
      </c>
      <c r="GH3">
        <v>1.9002600000000001E-2</v>
      </c>
      <c r="GI3">
        <v>1.8644999999999998E-2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Q3" t="s">
        <v>351</v>
      </c>
      <c r="GR3" t="s">
        <v>352</v>
      </c>
    </row>
    <row r="4" spans="1:200" x14ac:dyDescent="0.2">
      <c r="A4" t="s">
        <v>1108</v>
      </c>
      <c r="B4">
        <v>7410</v>
      </c>
      <c r="C4">
        <v>3.15055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6.4462800000000001E-2</v>
      </c>
      <c r="U4">
        <v>6.0312499999999998E-2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2.6446299999999999E-2</v>
      </c>
      <c r="AK4">
        <v>2.5752299999999999E-2</v>
      </c>
      <c r="AL4">
        <v>0</v>
      </c>
      <c r="AM4">
        <v>0</v>
      </c>
      <c r="AN4">
        <v>3.91185E-2</v>
      </c>
      <c r="AO4">
        <v>3.7592199999999999E-2</v>
      </c>
      <c r="AP4">
        <v>0</v>
      </c>
      <c r="AQ4">
        <v>0</v>
      </c>
      <c r="AR4">
        <v>1.9146E-2</v>
      </c>
      <c r="AS4">
        <v>1.8781800000000001E-2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7.1625300000000003E-2</v>
      </c>
      <c r="BA4">
        <v>8.0553399999999997E-2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2.7685899999999999E-2</v>
      </c>
      <c r="BQ4">
        <v>2.6920400000000001E-2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0.238292</v>
      </c>
      <c r="CA4">
        <v>0.25673899999999999</v>
      </c>
      <c r="CB4">
        <v>4.6831999999999999E-2</v>
      </c>
      <c r="CC4">
        <v>9.1486100000000001E-2</v>
      </c>
      <c r="CD4">
        <v>0.38416</v>
      </c>
      <c r="CE4">
        <v>0.35394700000000001</v>
      </c>
      <c r="CF4">
        <v>0</v>
      </c>
      <c r="CG4">
        <v>0</v>
      </c>
      <c r="CH4">
        <v>2.2727299999999999E-2</v>
      </c>
      <c r="CI4">
        <v>2.2213900000000002E-2</v>
      </c>
      <c r="CJ4">
        <v>8.2644599999999999E-2</v>
      </c>
      <c r="CK4">
        <v>0.130381</v>
      </c>
      <c r="CL4">
        <v>0</v>
      </c>
      <c r="CM4">
        <v>0</v>
      </c>
      <c r="CN4">
        <v>0.102342</v>
      </c>
      <c r="CO4">
        <v>9.1881699999999997E-2</v>
      </c>
      <c r="CP4">
        <v>0</v>
      </c>
      <c r="CQ4">
        <v>0</v>
      </c>
      <c r="CR4">
        <v>0</v>
      </c>
      <c r="CS4">
        <v>0</v>
      </c>
      <c r="CT4">
        <v>3.09917E-2</v>
      </c>
      <c r="CU4">
        <v>3.00361E-2</v>
      </c>
      <c r="CV4">
        <v>3.5537199999999998E-2</v>
      </c>
      <c r="CW4">
        <v>3.4280400000000003E-2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2.7685899999999999E-2</v>
      </c>
      <c r="DK4">
        <v>2.69222E-2</v>
      </c>
      <c r="DL4">
        <v>0</v>
      </c>
      <c r="DM4">
        <v>0</v>
      </c>
      <c r="DN4">
        <v>6.9008299999999995E-2</v>
      </c>
      <c r="DO4">
        <v>6.4254400000000003E-2</v>
      </c>
      <c r="DP4">
        <v>0.149449</v>
      </c>
      <c r="DQ4">
        <v>0.12823699999999999</v>
      </c>
      <c r="DR4">
        <v>0.89352600000000004</v>
      </c>
      <c r="DS4">
        <v>0.76159600000000005</v>
      </c>
      <c r="DT4">
        <v>7.6997200000000002E-2</v>
      </c>
      <c r="DU4">
        <v>7.1082099999999995E-2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5.9779600000000002E-2</v>
      </c>
      <c r="EG4">
        <v>0.11601300000000001</v>
      </c>
      <c r="EH4">
        <v>0</v>
      </c>
      <c r="EI4">
        <v>0</v>
      </c>
      <c r="EJ4">
        <v>0</v>
      </c>
      <c r="EK4">
        <v>0</v>
      </c>
      <c r="EL4">
        <v>2.8099200000000001E-2</v>
      </c>
      <c r="EM4">
        <v>2.7314100000000001E-2</v>
      </c>
      <c r="EN4">
        <v>0</v>
      </c>
      <c r="EO4">
        <v>0</v>
      </c>
      <c r="EP4">
        <v>0</v>
      </c>
      <c r="EQ4">
        <v>0</v>
      </c>
      <c r="ER4">
        <v>5.3030300000000002E-2</v>
      </c>
      <c r="ES4">
        <v>5.0222299999999997E-2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2.8787900000000002E-2</v>
      </c>
      <c r="FM4">
        <v>2.7959399999999999E-2</v>
      </c>
      <c r="FN4">
        <v>0.26115699999999997</v>
      </c>
      <c r="FO4">
        <v>0.242311</v>
      </c>
      <c r="FP4">
        <v>3.4021999999999997E-2</v>
      </c>
      <c r="FQ4">
        <v>3.2869099999999998E-2</v>
      </c>
      <c r="FR4">
        <v>7.2589500000000001E-2</v>
      </c>
      <c r="FS4">
        <v>0.104785</v>
      </c>
      <c r="FT4">
        <v>0</v>
      </c>
      <c r="FU4">
        <v>0</v>
      </c>
      <c r="FV4">
        <v>0</v>
      </c>
      <c r="FW4">
        <v>0</v>
      </c>
      <c r="FX4">
        <v>6.6253400000000004E-2</v>
      </c>
      <c r="FY4">
        <v>8.1713599999999997E-2</v>
      </c>
      <c r="FZ4">
        <v>0</v>
      </c>
      <c r="GA4">
        <v>0</v>
      </c>
      <c r="GB4">
        <v>0</v>
      </c>
      <c r="GC4">
        <v>0</v>
      </c>
      <c r="GD4">
        <v>2.0661200000000001E-2</v>
      </c>
      <c r="GE4">
        <v>2.0237399999999999E-2</v>
      </c>
      <c r="GF4">
        <v>0</v>
      </c>
      <c r="GG4">
        <v>0</v>
      </c>
      <c r="GH4">
        <v>2.5619800000000002E-2</v>
      </c>
      <c r="GI4">
        <v>2.4966800000000001E-2</v>
      </c>
      <c r="GJ4">
        <v>0</v>
      </c>
      <c r="GK4">
        <v>0</v>
      </c>
      <c r="GL4">
        <v>0</v>
      </c>
      <c r="GM4">
        <v>0</v>
      </c>
      <c r="GN4">
        <v>9.1873300000000005E-2</v>
      </c>
      <c r="GO4">
        <v>8.34453E-2</v>
      </c>
      <c r="GQ4" t="s">
        <v>356</v>
      </c>
      <c r="GR4" t="s">
        <v>357</v>
      </c>
    </row>
    <row r="5" spans="1:200" x14ac:dyDescent="0.2">
      <c r="A5" t="s">
        <v>1109</v>
      </c>
      <c r="B5">
        <v>6193</v>
      </c>
      <c r="C5">
        <v>5.8755600000000001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6.5033900000000006E-2</v>
      </c>
      <c r="AK5">
        <v>6.0824400000000001E-2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2.2008900000000001E-2</v>
      </c>
      <c r="BG5">
        <v>2.1529800000000002E-2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0.20056299999999999</v>
      </c>
      <c r="BU5">
        <v>0.160362</v>
      </c>
      <c r="BV5">
        <v>0</v>
      </c>
      <c r="BW5">
        <v>0</v>
      </c>
      <c r="BX5">
        <v>0</v>
      </c>
      <c r="BY5">
        <v>0</v>
      </c>
      <c r="BZ5">
        <v>0.27900000000000003</v>
      </c>
      <c r="CA5">
        <v>0.23430200000000001</v>
      </c>
      <c r="CB5">
        <v>0</v>
      </c>
      <c r="CC5">
        <v>0</v>
      </c>
      <c r="CD5">
        <v>0.46367700000000001</v>
      </c>
      <c r="CE5">
        <v>0.57349300000000003</v>
      </c>
      <c r="CF5">
        <v>4.9644199999999999E-2</v>
      </c>
      <c r="CG5">
        <v>4.7192999999999999E-2</v>
      </c>
      <c r="CH5">
        <v>7.9430700000000007E-2</v>
      </c>
      <c r="CI5">
        <v>7.3139499999999996E-2</v>
      </c>
      <c r="CJ5">
        <v>0.341221</v>
      </c>
      <c r="CK5">
        <v>0.56776300000000002</v>
      </c>
      <c r="CL5">
        <v>3.80606E-2</v>
      </c>
      <c r="CM5">
        <v>3.6617999999999998E-2</v>
      </c>
      <c r="CN5">
        <v>0.30696699999999999</v>
      </c>
      <c r="CO5">
        <v>0.33624900000000002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0.122456</v>
      </c>
      <c r="DO5">
        <v>0.10747900000000001</v>
      </c>
      <c r="DP5">
        <v>0.40013199999999999</v>
      </c>
      <c r="DQ5">
        <v>0.937191</v>
      </c>
      <c r="DR5">
        <v>1.43902</v>
      </c>
      <c r="DS5">
        <v>1.39466</v>
      </c>
      <c r="DT5">
        <v>0.39384400000000003</v>
      </c>
      <c r="DU5">
        <v>0.34007199999999999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4.5838200000000003E-2</v>
      </c>
      <c r="EM5">
        <v>4.3748599999999999E-2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2.48221E-2</v>
      </c>
      <c r="FK5">
        <v>2.4206800000000001E-2</v>
      </c>
      <c r="FL5">
        <v>0</v>
      </c>
      <c r="FM5">
        <v>0</v>
      </c>
      <c r="FN5">
        <v>0.95829900000000001</v>
      </c>
      <c r="FO5">
        <v>0.89734100000000006</v>
      </c>
      <c r="FP5">
        <v>0</v>
      </c>
      <c r="FQ5">
        <v>0</v>
      </c>
      <c r="FR5">
        <v>0.14843600000000001</v>
      </c>
      <c r="FS5">
        <v>0.12642400000000001</v>
      </c>
      <c r="FT5">
        <v>0</v>
      </c>
      <c r="FU5">
        <v>0</v>
      </c>
      <c r="FV5">
        <v>0</v>
      </c>
      <c r="FW5">
        <v>0</v>
      </c>
      <c r="FX5">
        <v>0.21942700000000001</v>
      </c>
      <c r="FY5">
        <v>0.17991099999999999</v>
      </c>
      <c r="FZ5">
        <v>4.9644199999999999E-2</v>
      </c>
      <c r="GA5">
        <v>5.84439E-2</v>
      </c>
      <c r="GB5">
        <v>0</v>
      </c>
      <c r="GC5">
        <v>0</v>
      </c>
      <c r="GD5">
        <v>0</v>
      </c>
      <c r="GE5">
        <v>0</v>
      </c>
      <c r="GF5">
        <v>0.100281</v>
      </c>
      <c r="GG5">
        <v>0.25706000000000001</v>
      </c>
      <c r="GH5">
        <v>0.10309400000000001</v>
      </c>
      <c r="GI5">
        <v>9.2476600000000006E-2</v>
      </c>
      <c r="GJ5">
        <v>0</v>
      </c>
      <c r="GK5">
        <v>0</v>
      </c>
      <c r="GL5">
        <v>0</v>
      </c>
      <c r="GM5">
        <v>0</v>
      </c>
      <c r="GN5">
        <v>2.48221E-2</v>
      </c>
      <c r="GO5">
        <v>2.42098E-2</v>
      </c>
      <c r="GQ5" t="s">
        <v>361</v>
      </c>
      <c r="GR5" t="s">
        <v>362</v>
      </c>
    </row>
    <row r="6" spans="1:200" x14ac:dyDescent="0.2">
      <c r="A6" t="s">
        <v>1110</v>
      </c>
      <c r="B6">
        <v>4987</v>
      </c>
      <c r="C6">
        <v>4.5708099999999998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5.8300600000000001E-2</v>
      </c>
      <c r="U6">
        <v>5.4911399999999999E-2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3.1631199999999998E-2</v>
      </c>
      <c r="BA6">
        <v>3.06412E-2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3.7006400000000002E-2</v>
      </c>
      <c r="BM6">
        <v>3.5645499999999997E-2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6.8017400000000006E-2</v>
      </c>
      <c r="BU6">
        <v>6.3412999999999997E-2</v>
      </c>
      <c r="BV6">
        <v>0</v>
      </c>
      <c r="BW6">
        <v>0</v>
      </c>
      <c r="BX6">
        <v>0</v>
      </c>
      <c r="BY6">
        <v>0</v>
      </c>
      <c r="BZ6">
        <v>0.20901400000000001</v>
      </c>
      <c r="CA6">
        <v>0.16536699999999999</v>
      </c>
      <c r="CB6">
        <v>0</v>
      </c>
      <c r="CC6">
        <v>0</v>
      </c>
      <c r="CD6">
        <v>0.20260500000000001</v>
      </c>
      <c r="CE6">
        <v>0.212892</v>
      </c>
      <c r="CF6">
        <v>6.2021899999999998E-2</v>
      </c>
      <c r="CG6">
        <v>5.8186799999999997E-2</v>
      </c>
      <c r="CH6">
        <v>0</v>
      </c>
      <c r="CI6">
        <v>0</v>
      </c>
      <c r="CJ6">
        <v>3.1011E-2</v>
      </c>
      <c r="CK6">
        <v>3.00553E-2</v>
      </c>
      <c r="CL6">
        <v>3.1011E-2</v>
      </c>
      <c r="CM6">
        <v>3.0055399999999999E-2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5.6233199999999997E-2</v>
      </c>
      <c r="CW6">
        <v>5.3082400000000002E-2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0.35972700000000002</v>
      </c>
      <c r="DQ6">
        <v>0.32011400000000001</v>
      </c>
      <c r="DR6">
        <v>1.19723</v>
      </c>
      <c r="DS6">
        <v>1.28911</v>
      </c>
      <c r="DT6">
        <v>0.23651</v>
      </c>
      <c r="DU6">
        <v>0.25958399999999998</v>
      </c>
      <c r="DV6">
        <v>0</v>
      </c>
      <c r="DW6">
        <v>0</v>
      </c>
      <c r="DX6">
        <v>3.5145799999999998E-2</v>
      </c>
      <c r="DY6">
        <v>3.3917700000000002E-2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0.104197</v>
      </c>
      <c r="EG6">
        <v>9.9979200000000004E-2</v>
      </c>
      <c r="EH6">
        <v>0</v>
      </c>
      <c r="EI6">
        <v>0</v>
      </c>
      <c r="EJ6">
        <v>0</v>
      </c>
      <c r="EK6">
        <v>0</v>
      </c>
      <c r="EL6">
        <v>6.2021899999999998E-2</v>
      </c>
      <c r="EM6">
        <v>6.1081900000000001E-2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6.2021899999999998E-2</v>
      </c>
      <c r="FM6">
        <v>5.8186300000000003E-2</v>
      </c>
      <c r="FN6">
        <v>0.71842099999999998</v>
      </c>
      <c r="FO6">
        <v>0.62293799999999999</v>
      </c>
      <c r="FP6">
        <v>8.4556500000000007E-2</v>
      </c>
      <c r="FQ6">
        <v>7.7424999999999994E-2</v>
      </c>
      <c r="FR6">
        <v>0.19226799999999999</v>
      </c>
      <c r="FS6">
        <v>0.31663799999999998</v>
      </c>
      <c r="FT6">
        <v>0</v>
      </c>
      <c r="FU6">
        <v>0</v>
      </c>
      <c r="FV6">
        <v>0</v>
      </c>
      <c r="FW6">
        <v>0</v>
      </c>
      <c r="FX6">
        <v>0.194129</v>
      </c>
      <c r="FY6">
        <v>0.26731199999999999</v>
      </c>
      <c r="FZ6">
        <v>0.13458800000000001</v>
      </c>
      <c r="GA6">
        <v>0.116506</v>
      </c>
      <c r="GB6">
        <v>0</v>
      </c>
      <c r="GC6">
        <v>0</v>
      </c>
      <c r="GD6">
        <v>0</v>
      </c>
      <c r="GE6">
        <v>0</v>
      </c>
      <c r="GF6">
        <v>0.248088</v>
      </c>
      <c r="GG6">
        <v>0.238675</v>
      </c>
      <c r="GH6">
        <v>0.155055</v>
      </c>
      <c r="GI6">
        <v>0.21127399999999999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Q6" t="s">
        <v>366</v>
      </c>
      <c r="GR6" t="s">
        <v>367</v>
      </c>
    </row>
    <row r="7" spans="1:200" x14ac:dyDescent="0.2">
      <c r="A7" t="s">
        <v>1111</v>
      </c>
      <c r="B7">
        <v>3838</v>
      </c>
      <c r="C7">
        <v>2.61144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0.218004</v>
      </c>
      <c r="AC7">
        <v>0.17052600000000001</v>
      </c>
      <c r="AD7">
        <v>0</v>
      </c>
      <c r="AE7">
        <v>0</v>
      </c>
      <c r="AF7">
        <v>0.41052100000000002</v>
      </c>
      <c r="AG7">
        <v>0.92930900000000005</v>
      </c>
      <c r="AH7">
        <v>0</v>
      </c>
      <c r="AI7">
        <v>0</v>
      </c>
      <c r="AJ7">
        <v>0</v>
      </c>
      <c r="AK7">
        <v>0</v>
      </c>
      <c r="AL7">
        <v>7.9446900000000001E-2</v>
      </c>
      <c r="AM7">
        <v>7.3156600000000002E-2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0.48183300000000001</v>
      </c>
      <c r="AU7">
        <v>0.53508</v>
      </c>
      <c r="AV7">
        <v>0</v>
      </c>
      <c r="AW7">
        <v>0</v>
      </c>
      <c r="AX7">
        <v>0.154284</v>
      </c>
      <c r="AY7">
        <v>0.18259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4.06725E-2</v>
      </c>
      <c r="BG7">
        <v>3.9026199999999997E-2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6.7245100000000002E-2</v>
      </c>
      <c r="BQ7">
        <v>6.2738000000000002E-2</v>
      </c>
      <c r="BR7">
        <v>0</v>
      </c>
      <c r="BS7">
        <v>0</v>
      </c>
      <c r="BT7">
        <v>0.20444699999999999</v>
      </c>
      <c r="BU7">
        <v>0.39156200000000002</v>
      </c>
      <c r="BV7">
        <v>0</v>
      </c>
      <c r="BW7">
        <v>0</v>
      </c>
      <c r="BX7">
        <v>0</v>
      </c>
      <c r="BY7">
        <v>0</v>
      </c>
      <c r="BZ7">
        <v>5.2331900000000001E-2</v>
      </c>
      <c r="CA7">
        <v>4.96032E-2</v>
      </c>
      <c r="CB7">
        <v>0</v>
      </c>
      <c r="CC7">
        <v>0</v>
      </c>
      <c r="CD7">
        <v>0.21529300000000001</v>
      </c>
      <c r="CE7">
        <v>0.33879100000000001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5.7212600000000002E-2</v>
      </c>
      <c r="CM7">
        <v>5.3956799999999999E-2</v>
      </c>
      <c r="CN7">
        <v>4.7722300000000002E-2</v>
      </c>
      <c r="CO7">
        <v>4.5453500000000001E-2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1.54555E-2</v>
      </c>
      <c r="DI7">
        <v>1.52222E-2</v>
      </c>
      <c r="DJ7">
        <v>0</v>
      </c>
      <c r="DK7">
        <v>0</v>
      </c>
      <c r="DL7">
        <v>0</v>
      </c>
      <c r="DM7">
        <v>0</v>
      </c>
      <c r="DN7">
        <v>4.06725E-2</v>
      </c>
      <c r="DO7">
        <v>3.9023599999999999E-2</v>
      </c>
      <c r="DP7">
        <v>6.6431699999999996E-2</v>
      </c>
      <c r="DQ7">
        <v>6.2034100000000002E-2</v>
      </c>
      <c r="DR7">
        <v>7.59219E-2</v>
      </c>
      <c r="DS7">
        <v>7.0180000000000006E-2</v>
      </c>
      <c r="DT7">
        <v>0</v>
      </c>
      <c r="DU7">
        <v>0</v>
      </c>
      <c r="DV7">
        <v>4.06725E-2</v>
      </c>
      <c r="DW7">
        <v>3.9026699999999998E-2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5.7754899999999998E-2</v>
      </c>
      <c r="EE7">
        <v>5.4435400000000002E-2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4.06725E-2</v>
      </c>
      <c r="EO7">
        <v>3.9024700000000002E-2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5.9924100000000001E-2</v>
      </c>
      <c r="EW7">
        <v>5.6348299999999997E-2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0.18492400000000001</v>
      </c>
      <c r="GI7">
        <v>0.15077499999999999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1112</v>
      </c>
      <c r="B8">
        <v>3412</v>
      </c>
      <c r="C8">
        <v>628.93399999999997</v>
      </c>
      <c r="D8">
        <v>4.0579400000000003</v>
      </c>
      <c r="E8">
        <v>74.892399999999995</v>
      </c>
      <c r="F8">
        <v>3.0174699999999999</v>
      </c>
      <c r="G8">
        <v>38.764600000000002</v>
      </c>
      <c r="H8">
        <v>3.3743099999999999</v>
      </c>
      <c r="I8">
        <v>58.3337</v>
      </c>
      <c r="J8">
        <v>4.30227</v>
      </c>
      <c r="K8">
        <v>97.957099999999997</v>
      </c>
      <c r="L8">
        <v>2.9487999999999999</v>
      </c>
      <c r="M8">
        <v>42.0961</v>
      </c>
      <c r="N8">
        <v>4.7988999999999997</v>
      </c>
      <c r="O8">
        <v>130.55699999999999</v>
      </c>
      <c r="P8">
        <v>3.9491100000000001</v>
      </c>
      <c r="Q8">
        <v>71.7804</v>
      </c>
      <c r="R8">
        <v>4.3629699999999998</v>
      </c>
      <c r="S8">
        <v>92.0488</v>
      </c>
      <c r="T8">
        <v>4.3090099999999998</v>
      </c>
      <c r="U8">
        <v>106.075</v>
      </c>
      <c r="V8">
        <v>3.0297399999999999</v>
      </c>
      <c r="W8">
        <v>55.988799999999998</v>
      </c>
      <c r="X8">
        <v>2.9809899999999998</v>
      </c>
      <c r="Y8">
        <v>41.964100000000002</v>
      </c>
      <c r="Z8">
        <v>3.2038600000000002</v>
      </c>
      <c r="AA8">
        <v>58.836599999999997</v>
      </c>
      <c r="AB8">
        <v>7.9619900000000001</v>
      </c>
      <c r="AC8">
        <v>350.73599999999999</v>
      </c>
      <c r="AD8">
        <v>3.2651699999999999</v>
      </c>
      <c r="AE8">
        <v>60.901800000000001</v>
      </c>
      <c r="AF8">
        <v>6.0732699999999999</v>
      </c>
      <c r="AG8">
        <v>158.91399999999999</v>
      </c>
      <c r="AH8">
        <v>3.0055200000000002</v>
      </c>
      <c r="AI8">
        <v>47.788800000000002</v>
      </c>
      <c r="AJ8">
        <v>2.1732100000000001</v>
      </c>
      <c r="AK8">
        <v>34.706299999999999</v>
      </c>
      <c r="AL8">
        <v>2.855</v>
      </c>
      <c r="AM8">
        <v>40.8232</v>
      </c>
      <c r="AN8">
        <v>2.8565299999999998</v>
      </c>
      <c r="AO8">
        <v>39.924599999999998</v>
      </c>
      <c r="AP8">
        <v>3.83446</v>
      </c>
      <c r="AQ8">
        <v>73.932500000000005</v>
      </c>
      <c r="AR8">
        <v>5.6995699999999996</v>
      </c>
      <c r="AS8">
        <v>162.72499999999999</v>
      </c>
      <c r="AT8">
        <v>8.0073600000000003</v>
      </c>
      <c r="AU8">
        <v>290.99700000000001</v>
      </c>
      <c r="AV8">
        <v>24.946000000000002</v>
      </c>
      <c r="AW8">
        <v>2883.62</v>
      </c>
      <c r="AX8">
        <v>13.066800000000001</v>
      </c>
      <c r="AY8">
        <v>848.85900000000004</v>
      </c>
      <c r="AZ8">
        <v>4.8399799999999997</v>
      </c>
      <c r="BA8">
        <v>136.32400000000001</v>
      </c>
      <c r="BB8">
        <v>3.84335</v>
      </c>
      <c r="BC8">
        <v>72.734700000000004</v>
      </c>
      <c r="BD8">
        <v>7.2608800000000002</v>
      </c>
      <c r="BE8">
        <v>258.32499999999999</v>
      </c>
      <c r="BF8">
        <v>6.8188199999999997</v>
      </c>
      <c r="BG8">
        <v>217.095</v>
      </c>
      <c r="BH8">
        <v>13.2713</v>
      </c>
      <c r="BI8">
        <v>787.32500000000005</v>
      </c>
      <c r="BJ8">
        <v>3.92428</v>
      </c>
      <c r="BK8">
        <v>88.679299999999998</v>
      </c>
      <c r="BL8">
        <v>11.0006</v>
      </c>
      <c r="BM8">
        <v>695.54200000000003</v>
      </c>
      <c r="BN8">
        <v>9.6278400000000008</v>
      </c>
      <c r="BO8">
        <v>460.911</v>
      </c>
      <c r="BP8">
        <v>7.1223200000000002</v>
      </c>
      <c r="BQ8">
        <v>248.239</v>
      </c>
      <c r="BR8">
        <v>10.1563</v>
      </c>
      <c r="BS8">
        <v>488.03399999999999</v>
      </c>
      <c r="BT8">
        <v>11.351900000000001</v>
      </c>
      <c r="BU8">
        <v>599.24099999999999</v>
      </c>
      <c r="BV8">
        <v>5.0818500000000002</v>
      </c>
      <c r="BW8">
        <v>129.31200000000001</v>
      </c>
      <c r="BX8">
        <v>12.951599999999999</v>
      </c>
      <c r="BY8">
        <v>804.06700000000001</v>
      </c>
      <c r="BZ8">
        <v>15.885</v>
      </c>
      <c r="CA8">
        <v>1150.5899999999999</v>
      </c>
      <c r="CB8">
        <v>3.6250800000000001</v>
      </c>
      <c r="CC8">
        <v>63.166400000000003</v>
      </c>
      <c r="CD8">
        <v>11.8222</v>
      </c>
      <c r="CE8">
        <v>619.16</v>
      </c>
      <c r="CF8">
        <v>7.66554</v>
      </c>
      <c r="CG8">
        <v>258.50299999999999</v>
      </c>
      <c r="CH8">
        <v>7.3246500000000001</v>
      </c>
      <c r="CI8">
        <v>285.65800000000002</v>
      </c>
      <c r="CJ8">
        <v>5.2311500000000004</v>
      </c>
      <c r="CK8">
        <v>146.70599999999999</v>
      </c>
      <c r="CL8">
        <v>3.5514999999999999</v>
      </c>
      <c r="CM8">
        <v>64.197199999999995</v>
      </c>
      <c r="CN8">
        <v>9.9883500000000005</v>
      </c>
      <c r="CO8">
        <v>508.09699999999998</v>
      </c>
      <c r="CP8">
        <v>3.5944199999999999</v>
      </c>
      <c r="CQ8">
        <v>75.864699999999999</v>
      </c>
      <c r="CR8">
        <v>3.1364200000000002</v>
      </c>
      <c r="CS8">
        <v>62.488500000000002</v>
      </c>
      <c r="CT8">
        <v>6.2075399999999998</v>
      </c>
      <c r="CU8">
        <v>186.20400000000001</v>
      </c>
      <c r="CV8">
        <v>4.9157000000000002</v>
      </c>
      <c r="CW8">
        <v>134.80199999999999</v>
      </c>
      <c r="CX8">
        <v>1.98804</v>
      </c>
      <c r="CY8">
        <v>18.8065</v>
      </c>
      <c r="CZ8">
        <v>4.9718</v>
      </c>
      <c r="DA8">
        <v>130.85599999999999</v>
      </c>
      <c r="DB8">
        <v>8.6324299999999994</v>
      </c>
      <c r="DC8">
        <v>378.363</v>
      </c>
      <c r="DD8">
        <v>9.7811199999999996</v>
      </c>
      <c r="DE8">
        <v>450.44200000000001</v>
      </c>
      <c r="DF8">
        <v>6.2967500000000003</v>
      </c>
      <c r="DG8">
        <v>202.261</v>
      </c>
      <c r="DH8">
        <v>5.8375199999999996</v>
      </c>
      <c r="DI8">
        <v>166.64</v>
      </c>
      <c r="DJ8">
        <v>9.5242199999999997</v>
      </c>
      <c r="DK8">
        <v>423.13499999999999</v>
      </c>
      <c r="DL8">
        <v>10.638</v>
      </c>
      <c r="DM8">
        <v>560.60400000000004</v>
      </c>
      <c r="DN8">
        <v>11.215199999999999</v>
      </c>
      <c r="DO8">
        <v>651.13400000000001</v>
      </c>
      <c r="DP8">
        <v>7.1020799999999999</v>
      </c>
      <c r="DQ8">
        <v>203.786</v>
      </c>
      <c r="DR8">
        <v>8.1514399999999991</v>
      </c>
      <c r="DS8">
        <v>225.44</v>
      </c>
      <c r="DT8">
        <v>8.9601500000000005</v>
      </c>
      <c r="DU8">
        <v>366.19499999999999</v>
      </c>
      <c r="DV8">
        <v>5.9684200000000001</v>
      </c>
      <c r="DW8">
        <v>150.428</v>
      </c>
      <c r="DX8">
        <v>10.210000000000001</v>
      </c>
      <c r="DY8">
        <v>512.92100000000005</v>
      </c>
      <c r="DZ8">
        <v>5.4463499999999998</v>
      </c>
      <c r="EA8">
        <v>139.304</v>
      </c>
      <c r="EB8">
        <v>3.20662</v>
      </c>
      <c r="EC8">
        <v>56.634700000000002</v>
      </c>
      <c r="ED8">
        <v>4.9629099999999999</v>
      </c>
      <c r="EE8">
        <v>125.17</v>
      </c>
      <c r="EF8">
        <v>8.1557300000000001</v>
      </c>
      <c r="EG8">
        <v>324.49900000000002</v>
      </c>
      <c r="EH8">
        <v>5.23421</v>
      </c>
      <c r="EI8">
        <v>126.517</v>
      </c>
      <c r="EJ8">
        <v>5.1115899999999996</v>
      </c>
      <c r="EK8">
        <v>130.56</v>
      </c>
      <c r="EL8">
        <v>7.8644999999999996</v>
      </c>
      <c r="EM8">
        <v>276.26400000000001</v>
      </c>
      <c r="EN8">
        <v>3.76058</v>
      </c>
      <c r="EO8">
        <v>61.5535</v>
      </c>
      <c r="EP8">
        <v>6.54169</v>
      </c>
      <c r="EQ8">
        <v>177.51599999999999</v>
      </c>
      <c r="ER8">
        <v>5.3611300000000002</v>
      </c>
      <c r="ES8">
        <v>138.476</v>
      </c>
      <c r="ET8">
        <v>7.6382599999999998</v>
      </c>
      <c r="EU8">
        <v>254.167</v>
      </c>
      <c r="EV8">
        <v>4.0965699999999998</v>
      </c>
      <c r="EW8">
        <v>86.572900000000004</v>
      </c>
      <c r="EX8">
        <v>8.0101200000000006</v>
      </c>
      <c r="EY8">
        <v>295.93400000000003</v>
      </c>
      <c r="EZ8">
        <v>4.3825900000000004</v>
      </c>
      <c r="FA8">
        <v>98.8078</v>
      </c>
      <c r="FB8">
        <v>5.9025100000000004</v>
      </c>
      <c r="FC8">
        <v>188.239</v>
      </c>
      <c r="FD8">
        <v>5.7660900000000002</v>
      </c>
      <c r="FE8">
        <v>168.81700000000001</v>
      </c>
      <c r="FF8">
        <v>4.3332300000000004</v>
      </c>
      <c r="FG8">
        <v>129.40799999999999</v>
      </c>
      <c r="FH8">
        <v>3.14899</v>
      </c>
      <c r="FI8">
        <v>41.473300000000002</v>
      </c>
      <c r="FJ8">
        <v>6.72593</v>
      </c>
      <c r="FK8">
        <v>234.34299999999999</v>
      </c>
      <c r="FL8">
        <v>4.9445100000000002</v>
      </c>
      <c r="FM8">
        <v>103.477</v>
      </c>
      <c r="FN8">
        <v>7.5177800000000001</v>
      </c>
      <c r="FO8">
        <v>247.00899999999999</v>
      </c>
      <c r="FP8">
        <v>3.7866300000000002</v>
      </c>
      <c r="FQ8">
        <v>60.655200000000001</v>
      </c>
      <c r="FR8">
        <v>7.6952800000000003</v>
      </c>
      <c r="FS8">
        <v>277.59899999999999</v>
      </c>
      <c r="FT8">
        <v>3</v>
      </c>
      <c r="FU8">
        <v>56.112200000000001</v>
      </c>
      <c r="FV8">
        <v>3.5248300000000001</v>
      </c>
      <c r="FW8">
        <v>75.807699999999997</v>
      </c>
      <c r="FX8">
        <v>7.3494799999999998</v>
      </c>
      <c r="FY8">
        <v>233.37799999999999</v>
      </c>
      <c r="FZ8">
        <v>4.9714900000000002</v>
      </c>
      <c r="GA8">
        <v>119.518</v>
      </c>
      <c r="GB8">
        <v>2.0263599999999999</v>
      </c>
      <c r="GC8">
        <v>17.7774</v>
      </c>
      <c r="GD8">
        <v>6.1287599999999998</v>
      </c>
      <c r="GE8">
        <v>192.66399999999999</v>
      </c>
      <c r="GF8">
        <v>25.005800000000001</v>
      </c>
      <c r="GG8">
        <v>2880.72</v>
      </c>
      <c r="GH8">
        <v>3.66309</v>
      </c>
      <c r="GI8">
        <v>73.738900000000001</v>
      </c>
      <c r="GJ8">
        <v>4.0141</v>
      </c>
      <c r="GK8">
        <v>89.098500000000001</v>
      </c>
      <c r="GL8">
        <v>3.6823999999999999</v>
      </c>
      <c r="GM8">
        <v>58.724600000000002</v>
      </c>
      <c r="GN8">
        <v>8.41784</v>
      </c>
      <c r="GO8">
        <v>316.90600000000001</v>
      </c>
      <c r="GQ8" t="s">
        <v>371</v>
      </c>
      <c r="GR8" t="s">
        <v>372</v>
      </c>
    </row>
    <row r="9" spans="1:200" x14ac:dyDescent="0.2">
      <c r="A9" t="s">
        <v>1113</v>
      </c>
      <c r="B9">
        <v>3362</v>
      </c>
      <c r="C9">
        <v>2.66812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7.0672499999999999E-2</v>
      </c>
      <c r="BE9">
        <v>6.56973E-2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0.1401</v>
      </c>
      <c r="BU9">
        <v>0.120507</v>
      </c>
      <c r="BV9">
        <v>0</v>
      </c>
      <c r="BW9">
        <v>0</v>
      </c>
      <c r="BX9">
        <v>0</v>
      </c>
      <c r="BY9">
        <v>0</v>
      </c>
      <c r="BZ9">
        <v>0.34495599999999998</v>
      </c>
      <c r="CA9">
        <v>0.487649</v>
      </c>
      <c r="CB9">
        <v>0</v>
      </c>
      <c r="CC9">
        <v>0</v>
      </c>
      <c r="CD9">
        <v>0.26183099999999998</v>
      </c>
      <c r="CE9">
        <v>0.27368300000000001</v>
      </c>
      <c r="CF9">
        <v>0</v>
      </c>
      <c r="CG9">
        <v>0</v>
      </c>
      <c r="CH9">
        <v>0</v>
      </c>
      <c r="CI9">
        <v>0</v>
      </c>
      <c r="CJ9">
        <v>0.102117</v>
      </c>
      <c r="CK9">
        <v>9.1723399999999997E-2</v>
      </c>
      <c r="CL9">
        <v>0</v>
      </c>
      <c r="CM9">
        <v>0</v>
      </c>
      <c r="CN9">
        <v>0.12609000000000001</v>
      </c>
      <c r="CO9">
        <v>0.110226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4.6699900000000003E-2</v>
      </c>
      <c r="DQ9">
        <v>4.4533999999999997E-2</v>
      </c>
      <c r="DR9">
        <v>0.76930299999999996</v>
      </c>
      <c r="DS9">
        <v>0.782941</v>
      </c>
      <c r="DT9">
        <v>0.1401</v>
      </c>
      <c r="DU9">
        <v>0.21395600000000001</v>
      </c>
      <c r="DV9">
        <v>0</v>
      </c>
      <c r="DW9">
        <v>0</v>
      </c>
      <c r="DX9">
        <v>0.12764600000000001</v>
      </c>
      <c r="DY9">
        <v>0.192359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4.6699900000000003E-2</v>
      </c>
      <c r="EG9">
        <v>4.4533900000000001E-2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3.1444600000000003E-2</v>
      </c>
      <c r="FM9">
        <v>3.04683E-2</v>
      </c>
      <c r="FN9">
        <v>0.17341200000000001</v>
      </c>
      <c r="FO9">
        <v>0.14338000000000001</v>
      </c>
      <c r="FP9">
        <v>6.6936499999999996E-2</v>
      </c>
      <c r="FQ9">
        <v>6.2476799999999999E-2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9.3399700000000002E-2</v>
      </c>
      <c r="FY9">
        <v>0.11211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0.127024</v>
      </c>
      <c r="GG9">
        <v>0.204343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Q9" t="s">
        <v>376</v>
      </c>
      <c r="GR9" t="s">
        <v>377</v>
      </c>
    </row>
    <row r="10" spans="1:200" x14ac:dyDescent="0.2">
      <c r="A10" t="s">
        <v>1114</v>
      </c>
      <c r="B10">
        <v>2889</v>
      </c>
      <c r="C10">
        <v>5.0007299999999999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7.3019299999999995E-2</v>
      </c>
      <c r="K10">
        <v>6.7708699999999997E-2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0.183644</v>
      </c>
      <c r="U10">
        <v>0.159469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7.0463700000000004E-2</v>
      </c>
      <c r="AG10">
        <v>6.5519499999999994E-2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0.109529</v>
      </c>
      <c r="BY10">
        <v>9.7565399999999997E-2</v>
      </c>
      <c r="BZ10">
        <v>0.17707200000000001</v>
      </c>
      <c r="CA10">
        <v>0.14576900000000001</v>
      </c>
      <c r="CB10">
        <v>0</v>
      </c>
      <c r="CC10">
        <v>0</v>
      </c>
      <c r="CD10">
        <v>0.39467000000000002</v>
      </c>
      <c r="CE10">
        <v>0.24337600000000001</v>
      </c>
      <c r="CF10">
        <v>5.4764500000000001E-2</v>
      </c>
      <c r="CG10">
        <v>5.1784999999999998E-2</v>
      </c>
      <c r="CH10">
        <v>0.13800699999999999</v>
      </c>
      <c r="CI10">
        <v>0.119002</v>
      </c>
      <c r="CJ10">
        <v>0.246805</v>
      </c>
      <c r="CK10">
        <v>0.24512900000000001</v>
      </c>
      <c r="CL10">
        <v>0</v>
      </c>
      <c r="CM10">
        <v>0</v>
      </c>
      <c r="CN10">
        <v>0.32968199999999998</v>
      </c>
      <c r="CO10">
        <v>0.41684100000000002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0.26469500000000001</v>
      </c>
      <c r="DQ10">
        <v>0.34226000000000001</v>
      </c>
      <c r="DR10">
        <v>1.6261399999999999</v>
      </c>
      <c r="DS10">
        <v>3.2488600000000001</v>
      </c>
      <c r="DT10">
        <v>0.30850699999999998</v>
      </c>
      <c r="DU10">
        <v>0.30835400000000002</v>
      </c>
      <c r="DV10">
        <v>5.4399400000000001E-2</v>
      </c>
      <c r="DW10">
        <v>5.1459600000000001E-2</v>
      </c>
      <c r="DX10">
        <v>6.1336300000000003E-2</v>
      </c>
      <c r="DY10">
        <v>5.7598999999999997E-2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6.2431500000000001E-2</v>
      </c>
      <c r="FM10">
        <v>5.8549900000000002E-2</v>
      </c>
      <c r="FN10">
        <v>0.46914899999999998</v>
      </c>
      <c r="FO10">
        <v>0.43540499999999999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0.219058</v>
      </c>
      <c r="FY10">
        <v>0.19596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6.6447599999999996E-2</v>
      </c>
      <c r="GG10">
        <v>6.2052000000000003E-2</v>
      </c>
      <c r="GH10">
        <v>9.0909100000000007E-2</v>
      </c>
      <c r="GI10">
        <v>8.2675899999999997E-2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Q10" t="s">
        <v>381</v>
      </c>
      <c r="GR10" t="s">
        <v>382</v>
      </c>
    </row>
    <row r="11" spans="1:200" x14ac:dyDescent="0.2">
      <c r="A11" t="s">
        <v>1115</v>
      </c>
      <c r="B11">
        <v>2764</v>
      </c>
      <c r="C11">
        <v>2.5309900000000001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5.7383299999999998E-2</v>
      </c>
      <c r="Y11">
        <v>5.4111399999999997E-2</v>
      </c>
      <c r="Z11">
        <v>0</v>
      </c>
      <c r="AA11">
        <v>0</v>
      </c>
      <c r="AB11">
        <v>5.7383299999999998E-2</v>
      </c>
      <c r="AC11">
        <v>5.4112800000000003E-2</v>
      </c>
      <c r="AD11">
        <v>0</v>
      </c>
      <c r="AE11">
        <v>0</v>
      </c>
      <c r="AF11">
        <v>0.132747</v>
      </c>
      <c r="AG11">
        <v>0.11516700000000001</v>
      </c>
      <c r="AH11">
        <v>0</v>
      </c>
      <c r="AI11">
        <v>0</v>
      </c>
      <c r="AJ11">
        <v>0</v>
      </c>
      <c r="AK11">
        <v>0</v>
      </c>
      <c r="AL11">
        <v>0.104438</v>
      </c>
      <c r="AM11">
        <v>9.3567399999999995E-2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0.31063499999999999</v>
      </c>
      <c r="AU11">
        <v>0.31602200000000003</v>
      </c>
      <c r="AV11">
        <v>0</v>
      </c>
      <c r="AW11">
        <v>0</v>
      </c>
      <c r="AX11">
        <v>0</v>
      </c>
      <c r="AY11">
        <v>0</v>
      </c>
      <c r="AZ11">
        <v>5.7383299999999998E-2</v>
      </c>
      <c r="BA11">
        <v>5.4113000000000001E-2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0.340474</v>
      </c>
      <c r="BU11">
        <v>0.35322399999999998</v>
      </c>
      <c r="BV11">
        <v>0</v>
      </c>
      <c r="BW11">
        <v>0</v>
      </c>
      <c r="BX11">
        <v>0</v>
      </c>
      <c r="BY11">
        <v>0</v>
      </c>
      <c r="BZ11">
        <v>9.9081900000000001E-2</v>
      </c>
      <c r="CA11">
        <v>8.9297699999999994E-2</v>
      </c>
      <c r="CB11">
        <v>0</v>
      </c>
      <c r="CC11">
        <v>0</v>
      </c>
      <c r="CD11">
        <v>0.51989300000000005</v>
      </c>
      <c r="CE11">
        <v>1.1375599999999999</v>
      </c>
      <c r="CF11">
        <v>5.7383299999999998E-2</v>
      </c>
      <c r="CG11">
        <v>5.4111800000000002E-2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8.2631999999999997E-2</v>
      </c>
      <c r="DO11">
        <v>7.5830900000000007E-2</v>
      </c>
      <c r="DP11">
        <v>0</v>
      </c>
      <c r="DQ11">
        <v>0</v>
      </c>
      <c r="DR11">
        <v>0.180566</v>
      </c>
      <c r="DS11">
        <v>0.14802100000000001</v>
      </c>
      <c r="DT11">
        <v>0.16411600000000001</v>
      </c>
      <c r="DU11">
        <v>0.137238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5.7000799999999997E-2</v>
      </c>
      <c r="EI11">
        <v>5.3772599999999997E-2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9.7551600000000002E-2</v>
      </c>
      <c r="EU11">
        <v>8.8069700000000001E-2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5.7000799999999997E-2</v>
      </c>
      <c r="FM11">
        <v>5.37727E-2</v>
      </c>
      <c r="FN11">
        <v>0</v>
      </c>
      <c r="FO11">
        <v>0</v>
      </c>
      <c r="FP11">
        <v>7.8423900000000005E-2</v>
      </c>
      <c r="FQ11">
        <v>7.2301099999999993E-2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7.6893600000000006E-2</v>
      </c>
      <c r="GG11">
        <v>7.1006799999999995E-2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Q11" t="s">
        <v>386</v>
      </c>
      <c r="GR11" t="s">
        <v>387</v>
      </c>
    </row>
    <row r="12" spans="1:200" x14ac:dyDescent="0.2">
      <c r="A12" t="s">
        <v>1116</v>
      </c>
      <c r="B12">
        <v>2649</v>
      </c>
      <c r="C12">
        <v>4.5574199999999996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0.102441</v>
      </c>
      <c r="BG12">
        <v>9.1985899999999995E-2</v>
      </c>
      <c r="BH12">
        <v>0</v>
      </c>
      <c r="BI12">
        <v>0</v>
      </c>
      <c r="BJ12">
        <v>0</v>
      </c>
      <c r="BK12">
        <v>0</v>
      </c>
      <c r="BL12">
        <v>1.7607000000000001E-2</v>
      </c>
      <c r="BM12">
        <v>1.7302999999999999E-2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0.240096</v>
      </c>
      <c r="BU12">
        <v>0.18252399999999999</v>
      </c>
      <c r="BV12">
        <v>0</v>
      </c>
      <c r="BW12">
        <v>0</v>
      </c>
      <c r="BX12">
        <v>0</v>
      </c>
      <c r="BY12">
        <v>0</v>
      </c>
      <c r="BZ12">
        <v>0.21648700000000001</v>
      </c>
      <c r="CA12">
        <v>0.180899</v>
      </c>
      <c r="CB12">
        <v>9.2837100000000006E-2</v>
      </c>
      <c r="CC12">
        <v>8.4251900000000005E-2</v>
      </c>
      <c r="CD12">
        <v>0.25290099999999999</v>
      </c>
      <c r="CE12">
        <v>0.36436299999999999</v>
      </c>
      <c r="CF12">
        <v>0</v>
      </c>
      <c r="CG12">
        <v>0</v>
      </c>
      <c r="CH12">
        <v>0</v>
      </c>
      <c r="CI12">
        <v>0</v>
      </c>
      <c r="CJ12">
        <v>0.20768300000000001</v>
      </c>
      <c r="CK12">
        <v>0.214256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0.120048</v>
      </c>
      <c r="DA12">
        <v>0.10567699999999999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0.30652299999999999</v>
      </c>
      <c r="DQ12">
        <v>0.21265300000000001</v>
      </c>
      <c r="DR12">
        <v>1.10324</v>
      </c>
      <c r="DS12">
        <v>1.7018899999999999</v>
      </c>
      <c r="DT12">
        <v>0.45298100000000002</v>
      </c>
      <c r="DU12">
        <v>0.47927199999999998</v>
      </c>
      <c r="DV12">
        <v>0</v>
      </c>
      <c r="DW12">
        <v>0</v>
      </c>
      <c r="DX12">
        <v>1.8407400000000001E-2</v>
      </c>
      <c r="DY12">
        <v>1.8076399999999999E-2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8.6034399999999997E-2</v>
      </c>
      <c r="EG12">
        <v>7.8662599999999999E-2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1.0156099999999999</v>
      </c>
      <c r="FO12">
        <v>1.09223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7.9231700000000002E-2</v>
      </c>
      <c r="FY12">
        <v>7.2981299999999999E-2</v>
      </c>
      <c r="FZ12">
        <v>0</v>
      </c>
      <c r="GA12">
        <v>0</v>
      </c>
      <c r="GB12">
        <v>0</v>
      </c>
      <c r="GC12">
        <v>0</v>
      </c>
      <c r="GD12">
        <v>8.4433800000000003E-2</v>
      </c>
      <c r="GE12">
        <v>7.7335200000000007E-2</v>
      </c>
      <c r="GF12">
        <v>6.3225299999999998E-2</v>
      </c>
      <c r="GG12">
        <v>5.9251900000000003E-2</v>
      </c>
      <c r="GH12">
        <v>9.7639100000000006E-2</v>
      </c>
      <c r="GI12">
        <v>8.81435E-2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Q12" t="s">
        <v>391</v>
      </c>
      <c r="GR12" t="s">
        <v>392</v>
      </c>
    </row>
    <row r="13" spans="1:200" x14ac:dyDescent="0.2">
      <c r="A13" t="s">
        <v>1117</v>
      </c>
      <c r="B13">
        <v>2574</v>
      </c>
      <c r="C13">
        <v>1.02888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0.123762</v>
      </c>
      <c r="Y13">
        <v>0.10849200000000001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7.7557799999999996E-2</v>
      </c>
      <c r="AG13">
        <v>7.1571300000000004E-2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0.16047900000000001</v>
      </c>
      <c r="BU13">
        <v>0.23135800000000001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7.3844900000000005E-2</v>
      </c>
      <c r="CE13">
        <v>6.8415699999999996E-2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0.123762</v>
      </c>
      <c r="DC13">
        <v>0.23230400000000001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6.7656800000000003E-2</v>
      </c>
      <c r="DQ13">
        <v>6.3105400000000006E-2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0.107261</v>
      </c>
      <c r="EK13">
        <v>9.5795400000000003E-2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6.1881199999999997E-2</v>
      </c>
      <c r="EW13">
        <v>5.8076299999999997E-2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0.170792</v>
      </c>
      <c r="GI13">
        <v>0.17965100000000001</v>
      </c>
      <c r="GJ13">
        <v>0</v>
      </c>
      <c r="GK13">
        <v>0</v>
      </c>
      <c r="GL13">
        <v>0</v>
      </c>
      <c r="GM13">
        <v>0</v>
      </c>
      <c r="GN13">
        <v>6.1881199999999997E-2</v>
      </c>
      <c r="GO13">
        <v>5.8076299999999997E-2</v>
      </c>
      <c r="GQ13" t="s">
        <v>396</v>
      </c>
      <c r="GR13" t="s">
        <v>397</v>
      </c>
    </row>
    <row r="14" spans="1:200" x14ac:dyDescent="0.2">
      <c r="A14" t="s">
        <v>1118</v>
      </c>
      <c r="B14">
        <v>2452</v>
      </c>
      <c r="C14">
        <v>4.1468299999999996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9.9913100000000005E-2</v>
      </c>
      <c r="Q14">
        <v>8.9969599999999997E-2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0.230235</v>
      </c>
      <c r="AK14">
        <v>0.33721000000000001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9.5134700000000003E-2</v>
      </c>
      <c r="BA14">
        <v>8.6119899999999999E-2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0.13032099999999999</v>
      </c>
      <c r="BO14">
        <v>0.113389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0.27932200000000001</v>
      </c>
      <c r="CA14">
        <v>0.20139399999999999</v>
      </c>
      <c r="CB14">
        <v>0</v>
      </c>
      <c r="CC14">
        <v>0</v>
      </c>
      <c r="CD14">
        <v>0.254996</v>
      </c>
      <c r="CE14">
        <v>0.190056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0.21416199999999999</v>
      </c>
      <c r="CO14">
        <v>0.217916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0.18722900000000001</v>
      </c>
      <c r="DO14">
        <v>0.15223700000000001</v>
      </c>
      <c r="DP14">
        <v>0.19331000000000001</v>
      </c>
      <c r="DQ14">
        <v>0.15601699999999999</v>
      </c>
      <c r="DR14">
        <v>0.83145100000000005</v>
      </c>
      <c r="DS14">
        <v>0.81469400000000003</v>
      </c>
      <c r="DT14">
        <v>0.24413599999999999</v>
      </c>
      <c r="DU14">
        <v>0.184613</v>
      </c>
      <c r="DV14">
        <v>0</v>
      </c>
      <c r="DW14">
        <v>0</v>
      </c>
      <c r="DX14">
        <v>0.10034800000000001</v>
      </c>
      <c r="DY14">
        <v>9.0316900000000006E-2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3.2580400000000002E-2</v>
      </c>
      <c r="ES14">
        <v>3.1532600000000001E-2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0.69070399999999998</v>
      </c>
      <c r="FO14">
        <v>0.61963199999999996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7.2980000000000003E-2</v>
      </c>
      <c r="FY14">
        <v>6.7683300000000002E-2</v>
      </c>
      <c r="FZ14">
        <v>0.197654</v>
      </c>
      <c r="GA14">
        <v>0.15865499999999999</v>
      </c>
      <c r="GB14">
        <v>0</v>
      </c>
      <c r="GC14">
        <v>0</v>
      </c>
      <c r="GD14">
        <v>0</v>
      </c>
      <c r="GE14">
        <v>0</v>
      </c>
      <c r="GF14">
        <v>0.26064300000000001</v>
      </c>
      <c r="GG14">
        <v>0.390963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3.17116E-2</v>
      </c>
      <c r="GO14">
        <v>3.0719300000000001E-2</v>
      </c>
      <c r="GQ14" t="s">
        <v>401</v>
      </c>
      <c r="GR14" t="s">
        <v>402</v>
      </c>
    </row>
    <row r="15" spans="1:200" x14ac:dyDescent="0.2">
      <c r="A15" t="s">
        <v>1119</v>
      </c>
      <c r="B15">
        <v>2166</v>
      </c>
      <c r="C15">
        <v>2.6091299999999999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0.175595</v>
      </c>
      <c r="U15">
        <v>0.32051000000000002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7.4404799999999993E-2</v>
      </c>
      <c r="BG15">
        <v>6.8904099999999996E-2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0.210813</v>
      </c>
      <c r="CA15">
        <v>0.16645499999999999</v>
      </c>
      <c r="CB15">
        <v>0</v>
      </c>
      <c r="CC15">
        <v>0</v>
      </c>
      <c r="CD15">
        <v>0.25843300000000002</v>
      </c>
      <c r="CE15">
        <v>0.19173899999999999</v>
      </c>
      <c r="CF15">
        <v>0</v>
      </c>
      <c r="CG15">
        <v>0</v>
      </c>
      <c r="CH15">
        <v>0</v>
      </c>
      <c r="CI15">
        <v>0</v>
      </c>
      <c r="CJ15">
        <v>0.14583299999999999</v>
      </c>
      <c r="CK15">
        <v>0.25167800000000001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0.105655</v>
      </c>
      <c r="DQ15">
        <v>9.4540299999999994E-2</v>
      </c>
      <c r="DR15">
        <v>0.45138899999999998</v>
      </c>
      <c r="DS15">
        <v>0.65470799999999996</v>
      </c>
      <c r="DT15">
        <v>0.12698400000000001</v>
      </c>
      <c r="DU15">
        <v>0.110914</v>
      </c>
      <c r="DV15">
        <v>0</v>
      </c>
      <c r="DW15">
        <v>0</v>
      </c>
      <c r="DX15">
        <v>0.14881</v>
      </c>
      <c r="DY15">
        <v>0.162464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0.115079</v>
      </c>
      <c r="ES15">
        <v>0.10188700000000001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0.12252</v>
      </c>
      <c r="FO15">
        <v>0.10756499999999999</v>
      </c>
      <c r="FP15">
        <v>7.4404799999999993E-2</v>
      </c>
      <c r="FQ15">
        <v>6.8903599999999995E-2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7.4404799999999993E-2</v>
      </c>
      <c r="FY15">
        <v>6.8903900000000004E-2</v>
      </c>
      <c r="FZ15">
        <v>8.4821400000000005E-2</v>
      </c>
      <c r="GA15">
        <v>7.7665600000000001E-2</v>
      </c>
      <c r="GB15">
        <v>0</v>
      </c>
      <c r="GC15">
        <v>0</v>
      </c>
      <c r="GD15">
        <v>0</v>
      </c>
      <c r="GE15">
        <v>0</v>
      </c>
      <c r="GF15">
        <v>0.17261899999999999</v>
      </c>
      <c r="GG15">
        <v>0.291767</v>
      </c>
      <c r="GH15">
        <v>0.26736100000000002</v>
      </c>
      <c r="GI15">
        <v>0.33194899999999999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1120</v>
      </c>
      <c r="B16">
        <v>2099</v>
      </c>
      <c r="C16">
        <v>0.21293000000000001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6.9779400000000005E-2</v>
      </c>
      <c r="DS16">
        <v>6.4943500000000001E-2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0.105182</v>
      </c>
      <c r="EG16">
        <v>9.4167299999999995E-2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3.7968200000000001E-2</v>
      </c>
      <c r="FO16">
        <v>3.6545399999999999E-2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Q16" t="s">
        <v>411</v>
      </c>
      <c r="GR16" t="s">
        <v>412</v>
      </c>
    </row>
    <row r="17" spans="1:200" x14ac:dyDescent="0.2">
      <c r="A17" t="s">
        <v>1121</v>
      </c>
      <c r="D17">
        <f>SUM(D3:D16)</f>
        <v>4.0579400000000003</v>
      </c>
      <c r="E17">
        <f t="shared" ref="E17:BP17" si="4">SUM(E3:E16)</f>
        <v>74.892399999999995</v>
      </c>
      <c r="F17">
        <f t="shared" si="4"/>
        <v>3.0174699999999999</v>
      </c>
      <c r="G17">
        <f t="shared" si="4"/>
        <v>38.764600000000002</v>
      </c>
      <c r="H17">
        <f t="shared" si="4"/>
        <v>3.3743099999999999</v>
      </c>
      <c r="I17">
        <f t="shared" si="4"/>
        <v>58.3337</v>
      </c>
      <c r="J17">
        <f t="shared" si="4"/>
        <v>4.3752893000000004</v>
      </c>
      <c r="K17">
        <f t="shared" si="4"/>
        <v>98.024808699999994</v>
      </c>
      <c r="L17">
        <f t="shared" si="4"/>
        <v>2.9487999999999999</v>
      </c>
      <c r="M17">
        <f t="shared" si="4"/>
        <v>42.0961</v>
      </c>
      <c r="N17">
        <f t="shared" si="4"/>
        <v>4.7988999999999997</v>
      </c>
      <c r="O17">
        <f t="shared" si="4"/>
        <v>130.55699999999999</v>
      </c>
      <c r="P17">
        <f t="shared" si="4"/>
        <v>4.0490231000000003</v>
      </c>
      <c r="Q17">
        <f t="shared" si="4"/>
        <v>71.870369600000004</v>
      </c>
      <c r="R17">
        <f t="shared" si="4"/>
        <v>4.3629699999999998</v>
      </c>
      <c r="S17">
        <f t="shared" si="4"/>
        <v>92.0488</v>
      </c>
      <c r="T17">
        <f t="shared" si="4"/>
        <v>4.8269850000000005</v>
      </c>
      <c r="U17">
        <f t="shared" si="4"/>
        <v>106.70487920000001</v>
      </c>
      <c r="V17">
        <f t="shared" si="4"/>
        <v>3.0297399999999999</v>
      </c>
      <c r="W17">
        <f t="shared" si="4"/>
        <v>55.988799999999998</v>
      </c>
      <c r="X17">
        <f t="shared" si="4"/>
        <v>3.1621353000000001</v>
      </c>
      <c r="Y17">
        <f t="shared" si="4"/>
        <v>42.126703399999997</v>
      </c>
      <c r="Z17">
        <f t="shared" si="4"/>
        <v>3.2038600000000002</v>
      </c>
      <c r="AA17">
        <f t="shared" si="4"/>
        <v>58.836599999999997</v>
      </c>
      <c r="AB17">
        <f t="shared" si="4"/>
        <v>8.2373773000000003</v>
      </c>
      <c r="AC17">
        <f t="shared" si="4"/>
        <v>350.96063879999997</v>
      </c>
      <c r="AD17">
        <f t="shared" si="4"/>
        <v>3.2651699999999999</v>
      </c>
      <c r="AE17">
        <f t="shared" si="4"/>
        <v>60.901800000000001</v>
      </c>
      <c r="AF17">
        <f t="shared" si="4"/>
        <v>6.7645595000000007</v>
      </c>
      <c r="AG17">
        <f t="shared" si="4"/>
        <v>160.09556679999997</v>
      </c>
      <c r="AH17">
        <f t="shared" si="4"/>
        <v>3.0055200000000002</v>
      </c>
      <c r="AI17">
        <f t="shared" si="4"/>
        <v>47.788800000000002</v>
      </c>
      <c r="AJ17">
        <f t="shared" si="4"/>
        <v>2.5020157200000002</v>
      </c>
      <c r="AK17">
        <f t="shared" si="4"/>
        <v>35.137126879999997</v>
      </c>
      <c r="AL17">
        <f t="shared" si="4"/>
        <v>3.0388849000000002</v>
      </c>
      <c r="AM17">
        <f t="shared" si="4"/>
        <v>40.989923999999995</v>
      </c>
      <c r="AN17">
        <f t="shared" si="4"/>
        <v>2.8956484999999996</v>
      </c>
      <c r="AO17">
        <f t="shared" si="4"/>
        <v>39.962192199999997</v>
      </c>
      <c r="AP17">
        <f t="shared" si="4"/>
        <v>3.83446</v>
      </c>
      <c r="AQ17">
        <f t="shared" si="4"/>
        <v>73.932500000000005</v>
      </c>
      <c r="AR17">
        <f t="shared" si="4"/>
        <v>5.7187159999999997</v>
      </c>
      <c r="AS17">
        <f t="shared" si="4"/>
        <v>162.74378179999999</v>
      </c>
      <c r="AT17">
        <f t="shared" si="4"/>
        <v>8.7998279999999998</v>
      </c>
      <c r="AU17">
        <f t="shared" si="4"/>
        <v>291.84810199999998</v>
      </c>
      <c r="AV17">
        <f t="shared" si="4"/>
        <v>24.946000000000002</v>
      </c>
      <c r="AW17">
        <f t="shared" si="4"/>
        <v>2883.62</v>
      </c>
      <c r="AX17">
        <f t="shared" si="4"/>
        <v>13.221084000000001</v>
      </c>
      <c r="AY17">
        <f t="shared" si="4"/>
        <v>849.04159000000004</v>
      </c>
      <c r="AZ17">
        <f t="shared" si="4"/>
        <v>5.0957544999999991</v>
      </c>
      <c r="BA17">
        <f t="shared" si="4"/>
        <v>136.57542750000002</v>
      </c>
      <c r="BB17">
        <f t="shared" si="4"/>
        <v>3.8575309999999998</v>
      </c>
      <c r="BC17">
        <f t="shared" si="4"/>
        <v>72.748685899999998</v>
      </c>
      <c r="BD17">
        <f t="shared" si="4"/>
        <v>7.3315524999999999</v>
      </c>
      <c r="BE17">
        <f t="shared" si="4"/>
        <v>258.3906973</v>
      </c>
      <c r="BF17">
        <f t="shared" si="4"/>
        <v>7.0725281999999998</v>
      </c>
      <c r="BG17">
        <f t="shared" si="4"/>
        <v>217.3318538</v>
      </c>
      <c r="BH17">
        <f t="shared" si="4"/>
        <v>13.2713</v>
      </c>
      <c r="BI17">
        <f t="shared" si="4"/>
        <v>787.32500000000005</v>
      </c>
      <c r="BJ17">
        <f t="shared" si="4"/>
        <v>3.92428</v>
      </c>
      <c r="BK17">
        <f t="shared" si="4"/>
        <v>88.679299999999998</v>
      </c>
      <c r="BL17">
        <f t="shared" si="4"/>
        <v>11.0552134</v>
      </c>
      <c r="BM17">
        <f t="shared" si="4"/>
        <v>695.59494849999999</v>
      </c>
      <c r="BN17">
        <f t="shared" si="4"/>
        <v>9.7581610000000012</v>
      </c>
      <c r="BO17">
        <f t="shared" si="4"/>
        <v>461.02438899999999</v>
      </c>
      <c r="BP17">
        <f t="shared" si="4"/>
        <v>7.2172510000000001</v>
      </c>
      <c r="BQ17">
        <f t="shared" ref="BQ17:EB17" si="5">SUM(BQ3:BQ16)</f>
        <v>248.32865839999999</v>
      </c>
      <c r="BR17">
        <f t="shared" si="5"/>
        <v>10.1694411</v>
      </c>
      <c r="BS17">
        <f t="shared" si="5"/>
        <v>488.04697369999997</v>
      </c>
      <c r="BT17">
        <f t="shared" si="5"/>
        <v>12.744128900000002</v>
      </c>
      <c r="BU17">
        <f t="shared" si="5"/>
        <v>600.80750939999984</v>
      </c>
      <c r="BV17">
        <f t="shared" si="5"/>
        <v>5.0818500000000002</v>
      </c>
      <c r="BW17">
        <f t="shared" si="5"/>
        <v>129.31200000000001</v>
      </c>
      <c r="BX17">
        <f t="shared" si="5"/>
        <v>13.061128999999999</v>
      </c>
      <c r="BY17">
        <f t="shared" si="5"/>
        <v>804.16456540000001</v>
      </c>
      <c r="BZ17">
        <f t="shared" si="5"/>
        <v>18.000162050000004</v>
      </c>
      <c r="CA17">
        <f t="shared" si="5"/>
        <v>1152.5761897999998</v>
      </c>
      <c r="CB17">
        <f t="shared" si="5"/>
        <v>3.7647491000000004</v>
      </c>
      <c r="CC17">
        <f t="shared" si="5"/>
        <v>63.342137999999998</v>
      </c>
      <c r="CD17">
        <f t="shared" si="5"/>
        <v>15.1639225</v>
      </c>
      <c r="CE17">
        <f t="shared" si="5"/>
        <v>623.17442159999996</v>
      </c>
      <c r="CF17">
        <f t="shared" si="5"/>
        <v>7.9008877999999996</v>
      </c>
      <c r="CG17">
        <f t="shared" si="5"/>
        <v>258.72567999999995</v>
      </c>
      <c r="CH17">
        <f t="shared" si="5"/>
        <v>7.5648150000000003</v>
      </c>
      <c r="CI17">
        <f t="shared" si="5"/>
        <v>285.87235540000006</v>
      </c>
      <c r="CJ17">
        <f t="shared" si="5"/>
        <v>6.4386654999999999</v>
      </c>
      <c r="CK17">
        <f t="shared" si="5"/>
        <v>148.2891271</v>
      </c>
      <c r="CL17">
        <f t="shared" si="5"/>
        <v>3.6777842000000001</v>
      </c>
      <c r="CM17">
        <f t="shared" si="5"/>
        <v>64.317830199999989</v>
      </c>
      <c r="CN17">
        <f t="shared" si="5"/>
        <v>11.1233985</v>
      </c>
      <c r="CO17">
        <f t="shared" si="5"/>
        <v>509.32358414999999</v>
      </c>
      <c r="CP17">
        <f t="shared" si="5"/>
        <v>3.5944199999999999</v>
      </c>
      <c r="CQ17">
        <f t="shared" si="5"/>
        <v>75.864699999999999</v>
      </c>
      <c r="CR17">
        <f t="shared" si="5"/>
        <v>3.1364200000000002</v>
      </c>
      <c r="CS17">
        <f t="shared" si="5"/>
        <v>62.488500000000002</v>
      </c>
      <c r="CT17">
        <f t="shared" si="5"/>
        <v>6.2385317000000002</v>
      </c>
      <c r="CU17">
        <f t="shared" si="5"/>
        <v>186.2340361</v>
      </c>
      <c r="CV17">
        <f t="shared" si="5"/>
        <v>5.0074703999999999</v>
      </c>
      <c r="CW17">
        <f t="shared" si="5"/>
        <v>134.88936279999999</v>
      </c>
      <c r="CX17">
        <f t="shared" si="5"/>
        <v>1.98804</v>
      </c>
      <c r="CY17">
        <f t="shared" si="5"/>
        <v>18.8065</v>
      </c>
      <c r="CZ17">
        <f t="shared" si="5"/>
        <v>5.0918479999999997</v>
      </c>
      <c r="DA17">
        <f t="shared" si="5"/>
        <v>130.96167699999998</v>
      </c>
      <c r="DB17">
        <f t="shared" si="5"/>
        <v>8.7561919999999986</v>
      </c>
      <c r="DC17">
        <f t="shared" si="5"/>
        <v>378.595304</v>
      </c>
      <c r="DD17">
        <f t="shared" si="5"/>
        <v>9.7811199999999996</v>
      </c>
      <c r="DE17">
        <f t="shared" si="5"/>
        <v>450.44200000000001</v>
      </c>
      <c r="DF17">
        <f t="shared" si="5"/>
        <v>6.2967500000000003</v>
      </c>
      <c r="DG17">
        <f t="shared" si="5"/>
        <v>202.261</v>
      </c>
      <c r="DH17">
        <f t="shared" si="5"/>
        <v>5.8529754999999994</v>
      </c>
      <c r="DI17">
        <f t="shared" si="5"/>
        <v>166.6552222</v>
      </c>
      <c r="DJ17">
        <f t="shared" si="5"/>
        <v>9.5794171000000006</v>
      </c>
      <c r="DK17">
        <f t="shared" si="5"/>
        <v>423.18867080000001</v>
      </c>
      <c r="DL17">
        <f t="shared" si="5"/>
        <v>10.638</v>
      </c>
      <c r="DM17">
        <f t="shared" si="5"/>
        <v>560.60400000000004</v>
      </c>
      <c r="DN17">
        <f t="shared" si="5"/>
        <v>11.744614499999999</v>
      </c>
      <c r="DO17">
        <f t="shared" si="5"/>
        <v>651.59948420000001</v>
      </c>
      <c r="DP17">
        <f t="shared" si="5"/>
        <v>9.0928486000000017</v>
      </c>
      <c r="DQ17">
        <f t="shared" si="5"/>
        <v>206.1762401</v>
      </c>
      <c r="DR17">
        <f t="shared" si="5"/>
        <v>17.1057633</v>
      </c>
      <c r="DS17">
        <f t="shared" si="5"/>
        <v>236.9935395</v>
      </c>
      <c r="DT17">
        <f t="shared" si="5"/>
        <v>11.158591299999999</v>
      </c>
      <c r="DU17">
        <f t="shared" si="5"/>
        <v>368.37494279999999</v>
      </c>
      <c r="DV17">
        <f t="shared" si="5"/>
        <v>6.0634919000000007</v>
      </c>
      <c r="DW17">
        <f t="shared" si="5"/>
        <v>150.51848629999998</v>
      </c>
      <c r="DX17">
        <f t="shared" si="5"/>
        <v>10.714031</v>
      </c>
      <c r="DY17">
        <f t="shared" si="5"/>
        <v>513.4879191</v>
      </c>
      <c r="DZ17">
        <f t="shared" si="5"/>
        <v>5.4463499999999998</v>
      </c>
      <c r="EA17">
        <f t="shared" si="5"/>
        <v>139.304</v>
      </c>
      <c r="EB17">
        <f t="shared" si="5"/>
        <v>3.20662</v>
      </c>
      <c r="EC17">
        <f t="shared" ref="EC17:GN17" si="6">SUM(EC3:EC16)</f>
        <v>56.634700000000002</v>
      </c>
      <c r="ED17">
        <f t="shared" si="6"/>
        <v>5.0206648999999999</v>
      </c>
      <c r="EE17">
        <f t="shared" si="6"/>
        <v>125.2244354</v>
      </c>
      <c r="EF17">
        <f t="shared" si="6"/>
        <v>8.5718039000000008</v>
      </c>
      <c r="EG17">
        <f t="shared" si="6"/>
        <v>324.94879949999995</v>
      </c>
      <c r="EH17">
        <f t="shared" si="6"/>
        <v>5.2912108</v>
      </c>
      <c r="EI17">
        <f t="shared" si="6"/>
        <v>126.5707726</v>
      </c>
      <c r="EJ17">
        <f t="shared" si="6"/>
        <v>5.2188509999999999</v>
      </c>
      <c r="EK17">
        <f t="shared" si="6"/>
        <v>130.65579539999999</v>
      </c>
      <c r="EL17">
        <f t="shared" si="6"/>
        <v>8.0077861699999993</v>
      </c>
      <c r="EM17">
        <f t="shared" si="6"/>
        <v>276.40342157000003</v>
      </c>
      <c r="EN17">
        <f t="shared" si="6"/>
        <v>3.8012524999999999</v>
      </c>
      <c r="EO17">
        <f t="shared" si="6"/>
        <v>61.592524699999998</v>
      </c>
      <c r="EP17">
        <f t="shared" si="6"/>
        <v>6.54169</v>
      </c>
      <c r="EQ17">
        <f t="shared" si="6"/>
        <v>177.51599999999999</v>
      </c>
      <c r="ER17">
        <f t="shared" si="6"/>
        <v>5.5759534999999998</v>
      </c>
      <c r="ES17">
        <f t="shared" si="6"/>
        <v>138.67641739999999</v>
      </c>
      <c r="ET17">
        <f t="shared" si="6"/>
        <v>7.7358115999999999</v>
      </c>
      <c r="EU17">
        <f t="shared" si="6"/>
        <v>254.25506970000001</v>
      </c>
      <c r="EV17">
        <f t="shared" si="6"/>
        <v>4.2183752999999999</v>
      </c>
      <c r="EW17">
        <f t="shared" si="6"/>
        <v>86.687324599999997</v>
      </c>
      <c r="EX17">
        <f t="shared" si="6"/>
        <v>8.0101200000000006</v>
      </c>
      <c r="EY17">
        <f t="shared" si="6"/>
        <v>295.93400000000003</v>
      </c>
      <c r="EZ17">
        <f t="shared" si="6"/>
        <v>4.3825900000000004</v>
      </c>
      <c r="FA17">
        <f t="shared" si="6"/>
        <v>98.8078</v>
      </c>
      <c r="FB17">
        <f t="shared" si="6"/>
        <v>5.9025100000000004</v>
      </c>
      <c r="FC17">
        <f t="shared" si="6"/>
        <v>188.239</v>
      </c>
      <c r="FD17">
        <f t="shared" si="6"/>
        <v>5.7660900000000002</v>
      </c>
      <c r="FE17">
        <f t="shared" si="6"/>
        <v>168.81700000000001</v>
      </c>
      <c r="FF17">
        <f t="shared" si="6"/>
        <v>4.3332300000000004</v>
      </c>
      <c r="FG17">
        <f t="shared" si="6"/>
        <v>129.40799999999999</v>
      </c>
      <c r="FH17">
        <f t="shared" si="6"/>
        <v>3.14899</v>
      </c>
      <c r="FI17">
        <f t="shared" si="6"/>
        <v>41.473300000000002</v>
      </c>
      <c r="FJ17">
        <f t="shared" si="6"/>
        <v>6.7507520999999997</v>
      </c>
      <c r="FK17">
        <f t="shared" si="6"/>
        <v>234.36720679999999</v>
      </c>
      <c r="FL17">
        <f t="shared" si="6"/>
        <v>5.1986759999999999</v>
      </c>
      <c r="FM17">
        <f t="shared" si="6"/>
        <v>103.7182593</v>
      </c>
      <c r="FN17">
        <f t="shared" si="6"/>
        <v>12.095297200000001</v>
      </c>
      <c r="FO17">
        <f t="shared" si="6"/>
        <v>251.34654539999997</v>
      </c>
      <c r="FP17">
        <f t="shared" si="6"/>
        <v>4.1320642200000002</v>
      </c>
      <c r="FQ17">
        <f t="shared" si="6"/>
        <v>60.976214069999997</v>
      </c>
      <c r="FR17">
        <f t="shared" si="6"/>
        <v>8.1085735000000003</v>
      </c>
      <c r="FS17">
        <f t="shared" si="6"/>
        <v>278.14684699999998</v>
      </c>
      <c r="FT17">
        <f t="shared" si="6"/>
        <v>3</v>
      </c>
      <c r="FU17">
        <f t="shared" si="6"/>
        <v>56.112200000000001</v>
      </c>
      <c r="FV17">
        <f t="shared" si="6"/>
        <v>3.5248300000000001</v>
      </c>
      <c r="FW17">
        <f t="shared" si="6"/>
        <v>75.807699999999997</v>
      </c>
      <c r="FX17">
        <f t="shared" si="6"/>
        <v>8.3913841999999992</v>
      </c>
      <c r="FY17">
        <f t="shared" si="6"/>
        <v>234.44706160000001</v>
      </c>
      <c r="FZ17">
        <f t="shared" si="6"/>
        <v>5.4523786000000003</v>
      </c>
      <c r="GA17">
        <f t="shared" si="6"/>
        <v>119.9432561</v>
      </c>
      <c r="GB17">
        <f t="shared" si="6"/>
        <v>2.0263599999999999</v>
      </c>
      <c r="GC17">
        <f t="shared" si="6"/>
        <v>17.7774</v>
      </c>
      <c r="GD17">
        <f t="shared" si="6"/>
        <v>6.2480359999999999</v>
      </c>
      <c r="GE17">
        <f t="shared" si="6"/>
        <v>192.77555879999997</v>
      </c>
      <c r="GF17">
        <f t="shared" si="6"/>
        <v>26.135202500000002</v>
      </c>
      <c r="GG17">
        <f t="shared" si="6"/>
        <v>2882.3090994999998</v>
      </c>
      <c r="GH17">
        <f t="shared" si="6"/>
        <v>4.7774866000000005</v>
      </c>
      <c r="GI17">
        <f t="shared" si="6"/>
        <v>74.919456800000006</v>
      </c>
      <c r="GJ17">
        <f t="shared" si="6"/>
        <v>4.0141</v>
      </c>
      <c r="GK17">
        <f t="shared" si="6"/>
        <v>89.098500000000001</v>
      </c>
      <c r="GL17">
        <f t="shared" si="6"/>
        <v>3.6823999999999999</v>
      </c>
      <c r="GM17">
        <f t="shared" si="6"/>
        <v>58.724600000000002</v>
      </c>
      <c r="GN17">
        <f t="shared" si="6"/>
        <v>8.628128199999999</v>
      </c>
      <c r="GO17">
        <f t="shared" ref="GO17" si="7">SUM(GO3:GO16)</f>
        <v>317.10245069999996</v>
      </c>
      <c r="GQ17" t="s">
        <v>416</v>
      </c>
      <c r="GR17" t="s">
        <v>417</v>
      </c>
    </row>
    <row r="18" spans="1:200" x14ac:dyDescent="0.2">
      <c r="GQ18" t="s">
        <v>421</v>
      </c>
      <c r="GR18" t="s">
        <v>422</v>
      </c>
    </row>
    <row r="19" spans="1:200" x14ac:dyDescent="0.2">
      <c r="GQ19" t="s">
        <v>426</v>
      </c>
      <c r="GR19" t="s">
        <v>427</v>
      </c>
    </row>
    <row r="20" spans="1:200" x14ac:dyDescent="0.2">
      <c r="GQ20" t="s">
        <v>431</v>
      </c>
      <c r="GR20" t="s">
        <v>432</v>
      </c>
    </row>
    <row r="21" spans="1:200" x14ac:dyDescent="0.2">
      <c r="GQ21" t="s">
        <v>436</v>
      </c>
      <c r="GR21" t="s">
        <v>437</v>
      </c>
    </row>
    <row r="22" spans="1:200" x14ac:dyDescent="0.2">
      <c r="GQ22" t="s">
        <v>441</v>
      </c>
      <c r="GR22" t="s">
        <v>442</v>
      </c>
    </row>
    <row r="23" spans="1:200" x14ac:dyDescent="0.2">
      <c r="GQ23" t="s">
        <v>446</v>
      </c>
      <c r="GR23" t="s">
        <v>447</v>
      </c>
    </row>
    <row r="24" spans="1:200" x14ac:dyDescent="0.2">
      <c r="GQ24" t="s">
        <v>451</v>
      </c>
      <c r="GR24" t="s">
        <v>452</v>
      </c>
    </row>
    <row r="25" spans="1:200" x14ac:dyDescent="0.2">
      <c r="GQ25" t="s">
        <v>456</v>
      </c>
      <c r="GR25" t="s">
        <v>457</v>
      </c>
    </row>
    <row r="26" spans="1:200" x14ac:dyDescent="0.2">
      <c r="GQ26" t="s">
        <v>461</v>
      </c>
      <c r="GR26" t="s">
        <v>462</v>
      </c>
    </row>
    <row r="27" spans="1:200" x14ac:dyDescent="0.2">
      <c r="GQ27" t="s">
        <v>466</v>
      </c>
      <c r="GR27" t="s">
        <v>467</v>
      </c>
    </row>
    <row r="28" spans="1:200" x14ac:dyDescent="0.2">
      <c r="GQ28" t="s">
        <v>471</v>
      </c>
      <c r="GR28" t="s">
        <v>472</v>
      </c>
    </row>
    <row r="29" spans="1:200" x14ac:dyDescent="0.2">
      <c r="GQ29" t="s">
        <v>476</v>
      </c>
      <c r="GR29" t="s">
        <v>477</v>
      </c>
    </row>
    <row r="30" spans="1:200" x14ac:dyDescent="0.2">
      <c r="GQ30" t="s">
        <v>481</v>
      </c>
      <c r="GR30" t="s">
        <v>482</v>
      </c>
    </row>
    <row r="31" spans="1:200" x14ac:dyDescent="0.2">
      <c r="GQ31" t="s">
        <v>486</v>
      </c>
      <c r="GR31" t="s">
        <v>487</v>
      </c>
    </row>
    <row r="32" spans="1:200" x14ac:dyDescent="0.2">
      <c r="GQ32" t="s">
        <v>491</v>
      </c>
      <c r="GR32" t="s">
        <v>492</v>
      </c>
    </row>
    <row r="33" spans="199:200" x14ac:dyDescent="0.2">
      <c r="GQ33" t="s">
        <v>496</v>
      </c>
      <c r="GR33" t="s">
        <v>497</v>
      </c>
    </row>
    <row r="34" spans="199:200" x14ac:dyDescent="0.2">
      <c r="GQ34" t="s">
        <v>501</v>
      </c>
      <c r="GR34" t="s">
        <v>502</v>
      </c>
    </row>
    <row r="35" spans="199:200" x14ac:dyDescent="0.2">
      <c r="GQ35" t="s">
        <v>506</v>
      </c>
      <c r="GR35" t="s">
        <v>507</v>
      </c>
    </row>
    <row r="36" spans="199:200" x14ac:dyDescent="0.2">
      <c r="GQ36" t="s">
        <v>511</v>
      </c>
      <c r="GR36" t="s">
        <v>512</v>
      </c>
    </row>
    <row r="37" spans="199:200" x14ac:dyDescent="0.2">
      <c r="GQ37" t="s">
        <v>516</v>
      </c>
      <c r="GR37" t="s">
        <v>517</v>
      </c>
    </row>
    <row r="38" spans="199:200" x14ac:dyDescent="0.2">
      <c r="GQ38" t="s">
        <v>521</v>
      </c>
      <c r="GR38" t="s">
        <v>522</v>
      </c>
    </row>
    <row r="39" spans="199:200" x14ac:dyDescent="0.2">
      <c r="GQ39" t="s">
        <v>526</v>
      </c>
      <c r="GR39" t="s">
        <v>527</v>
      </c>
    </row>
    <row r="40" spans="199:200" x14ac:dyDescent="0.2">
      <c r="GQ40" t="s">
        <v>531</v>
      </c>
      <c r="GR40" t="s">
        <v>532</v>
      </c>
    </row>
    <row r="41" spans="199:200" x14ac:dyDescent="0.2">
      <c r="GQ41" t="s">
        <v>536</v>
      </c>
      <c r="GR41" t="s">
        <v>537</v>
      </c>
    </row>
    <row r="42" spans="199:200" x14ac:dyDescent="0.2">
      <c r="GQ42" t="s">
        <v>541</v>
      </c>
      <c r="GR42" t="s">
        <v>542</v>
      </c>
    </row>
    <row r="43" spans="199:200" x14ac:dyDescent="0.2">
      <c r="GQ43" t="s">
        <v>546</v>
      </c>
      <c r="GR43" t="s">
        <v>547</v>
      </c>
    </row>
    <row r="44" spans="199:200" x14ac:dyDescent="0.2">
      <c r="GQ44" t="s">
        <v>551</v>
      </c>
      <c r="GR44" t="s">
        <v>552</v>
      </c>
    </row>
    <row r="45" spans="199:200" x14ac:dyDescent="0.2">
      <c r="GQ45" t="s">
        <v>556</v>
      </c>
      <c r="GR45" t="s">
        <v>557</v>
      </c>
    </row>
    <row r="46" spans="199:200" x14ac:dyDescent="0.2">
      <c r="GQ46" t="s">
        <v>561</v>
      </c>
      <c r="GR46" t="s">
        <v>562</v>
      </c>
    </row>
    <row r="47" spans="199:200" x14ac:dyDescent="0.2">
      <c r="GQ47" t="s">
        <v>566</v>
      </c>
      <c r="GR47" t="s">
        <v>567</v>
      </c>
    </row>
    <row r="48" spans="199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27"/>
  <sheetViews>
    <sheetView topLeftCell="GK62" workbookViewId="0">
      <selection activeCell="GQ1" sqref="GQ1:GR99"/>
    </sheetView>
  </sheetViews>
  <sheetFormatPr baseColWidth="10" defaultRowHeight="16" x14ac:dyDescent="0.2"/>
  <cols>
    <col min="1" max="1" width="20.1640625" customWidth="1"/>
  </cols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M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si="2"/>
        <v>#N/A</v>
      </c>
      <c r="GL1" t="str">
        <f t="shared" si="2"/>
        <v>MEDH14SEP2009</v>
      </c>
      <c r="GM1" t="e">
        <f t="shared" si="2"/>
        <v>#N/A</v>
      </c>
      <c r="GN1" t="str">
        <f t="shared" ref="GN1" si="3">VLOOKUP(GN2,$GQ:$GR,2,FALSE)</f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1123</v>
      </c>
      <c r="B3">
        <v>22289</v>
      </c>
      <c r="C3">
        <v>0.165906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1.13375E-2</v>
      </c>
      <c r="U3">
        <v>1.12084E-2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1.02986E-2</v>
      </c>
      <c r="AW3">
        <v>1.0193199999999999E-2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1.3550700000000001E-2</v>
      </c>
      <c r="BU3">
        <v>1.3367499999999999E-2</v>
      </c>
      <c r="BV3">
        <v>0</v>
      </c>
      <c r="BW3">
        <v>0</v>
      </c>
      <c r="BX3">
        <v>0</v>
      </c>
      <c r="BY3">
        <v>0</v>
      </c>
      <c r="BZ3">
        <v>1.06599E-2</v>
      </c>
      <c r="CA3">
        <v>1.0544899999999999E-2</v>
      </c>
      <c r="CB3">
        <v>0</v>
      </c>
      <c r="CC3">
        <v>0</v>
      </c>
      <c r="CD3">
        <v>4.9008500000000003E-2</v>
      </c>
      <c r="CE3">
        <v>4.6602499999999998E-2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8.2659599999999993E-3</v>
      </c>
      <c r="DS3">
        <v>8.1942000000000004E-3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8.2659599999999993E-3</v>
      </c>
      <c r="FA3">
        <v>8.1933000000000006E-3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1.66223E-2</v>
      </c>
      <c r="FO3">
        <v>1.6345499999999999E-2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2.68305E-2</v>
      </c>
      <c r="GI3">
        <v>3.9396899999999999E-2</v>
      </c>
      <c r="GJ3">
        <v>0</v>
      </c>
      <c r="GK3">
        <v>0</v>
      </c>
      <c r="GL3">
        <v>0</v>
      </c>
      <c r="GM3">
        <v>0</v>
      </c>
      <c r="GN3">
        <v>1.1066400000000001E-2</v>
      </c>
      <c r="GO3">
        <v>1.09441E-2</v>
      </c>
      <c r="GQ3" t="s">
        <v>351</v>
      </c>
      <c r="GR3" t="s">
        <v>352</v>
      </c>
    </row>
    <row r="4" spans="1:200" x14ac:dyDescent="0.2">
      <c r="A4" t="s">
        <v>1124</v>
      </c>
      <c r="B4">
        <v>19492</v>
      </c>
      <c r="C4">
        <v>6.2765000000000001E-2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1.0650400000000001E-2</v>
      </c>
      <c r="AK4">
        <v>1.0533600000000001E-2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1.5613699999999999E-2</v>
      </c>
      <c r="AW4">
        <v>2.55049E-2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1.32354E-2</v>
      </c>
      <c r="BU4">
        <v>1.30574E-2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7.7551399999999998E-3</v>
      </c>
      <c r="CE4">
        <v>7.6959200000000002E-3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1.5510299999999999E-2</v>
      </c>
      <c r="FO4">
        <v>1.54801E-2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Q4" t="s">
        <v>356</v>
      </c>
      <c r="GR4" t="s">
        <v>357</v>
      </c>
    </row>
    <row r="5" spans="1:200" x14ac:dyDescent="0.2">
      <c r="A5" t="s">
        <v>1125</v>
      </c>
      <c r="B5">
        <v>18369</v>
      </c>
      <c r="C5">
        <v>0.109776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3.1889800000000003E-2</v>
      </c>
      <c r="U5">
        <v>3.0871699999999998E-2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1.0758E-2</v>
      </c>
      <c r="CA5">
        <v>1.0646900000000001E-2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8.2331599999999998E-3</v>
      </c>
      <c r="ES5">
        <v>8.1628299999999994E-3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4.6599700000000001E-2</v>
      </c>
      <c r="FO5">
        <v>7.1345099999999995E-2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1.2294899999999999E-2</v>
      </c>
      <c r="FY5">
        <v>1.2145E-2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Q5" t="s">
        <v>361</v>
      </c>
      <c r="GR5" t="s">
        <v>362</v>
      </c>
    </row>
    <row r="6" spans="1:200" x14ac:dyDescent="0.2">
      <c r="A6" t="s">
        <v>1126</v>
      </c>
      <c r="B6">
        <v>16569</v>
      </c>
      <c r="C6">
        <v>0.18904899999999999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1.37036E-2</v>
      </c>
      <c r="U6">
        <v>1.35145E-2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1.60789E-2</v>
      </c>
      <c r="CA6">
        <v>1.5808699999999998E-2</v>
      </c>
      <c r="CB6">
        <v>0</v>
      </c>
      <c r="CC6">
        <v>0</v>
      </c>
      <c r="CD6">
        <v>2.8381799999999999E-2</v>
      </c>
      <c r="CE6">
        <v>2.7567600000000001E-2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1.82715E-2</v>
      </c>
      <c r="FG6">
        <v>1.79401E-2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7.9359299999999994E-2</v>
      </c>
      <c r="FO6">
        <v>7.63741E-2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2.1073100000000001E-2</v>
      </c>
      <c r="GI6">
        <v>2.0634599999999999E-2</v>
      </c>
      <c r="GJ6">
        <v>1.2181000000000001E-2</v>
      </c>
      <c r="GK6">
        <v>1.2037000000000001E-2</v>
      </c>
      <c r="GL6">
        <v>0</v>
      </c>
      <c r="GM6">
        <v>0</v>
      </c>
      <c r="GN6">
        <v>0</v>
      </c>
      <c r="GO6">
        <v>0</v>
      </c>
      <c r="GQ6" t="s">
        <v>366</v>
      </c>
      <c r="GR6" t="s">
        <v>367</v>
      </c>
    </row>
    <row r="7" spans="1:200" x14ac:dyDescent="0.2">
      <c r="A7" t="s">
        <v>1127</v>
      </c>
      <c r="B7">
        <v>15744</v>
      </c>
      <c r="C7">
        <v>4.59151E-2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1.0901599999999999E-2</v>
      </c>
      <c r="AW7">
        <v>1.07844E-2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2.5394400000000001E-2</v>
      </c>
      <c r="CE7">
        <v>2.4749299999999998E-2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9.6190800000000003E-3</v>
      </c>
      <c r="GI7">
        <v>9.5262799999999998E-3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1128</v>
      </c>
      <c r="B8">
        <v>14961</v>
      </c>
      <c r="C8">
        <v>0.371751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2.98427E-2</v>
      </c>
      <c r="U8">
        <v>2.8953E-2</v>
      </c>
      <c r="V8">
        <v>1.5258900000000001E-2</v>
      </c>
      <c r="W8">
        <v>1.50245E-2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2.0255200000000001E-2</v>
      </c>
      <c r="AK8">
        <v>2.0511700000000001E-2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1.3773499999999999E-2</v>
      </c>
      <c r="BK8">
        <v>1.3580099999999999E-2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0.101546</v>
      </c>
      <c r="DO8">
        <v>0.130106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1.01276E-2</v>
      </c>
      <c r="DY8">
        <v>1.0026999999999999E-2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1.5664000000000001E-2</v>
      </c>
      <c r="EQ8">
        <v>1.54193E-2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1.01276E-2</v>
      </c>
      <c r="EY8">
        <v>1.00278E-2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4.0510400000000002E-2</v>
      </c>
      <c r="FO8">
        <v>4.9272400000000001E-2</v>
      </c>
      <c r="FP8">
        <v>0</v>
      </c>
      <c r="FQ8">
        <v>0</v>
      </c>
      <c r="FR8">
        <v>2.8559899999999999E-2</v>
      </c>
      <c r="FS8">
        <v>2.7741399999999999E-2</v>
      </c>
      <c r="FT8">
        <v>0</v>
      </c>
      <c r="FU8">
        <v>0</v>
      </c>
      <c r="FV8">
        <v>0</v>
      </c>
      <c r="FW8">
        <v>0</v>
      </c>
      <c r="FX8">
        <v>1.5056399999999999E-2</v>
      </c>
      <c r="FY8">
        <v>1.48308E-2</v>
      </c>
      <c r="FZ8">
        <v>0</v>
      </c>
      <c r="GA8">
        <v>0</v>
      </c>
      <c r="GB8">
        <v>2.0255200000000001E-2</v>
      </c>
      <c r="GC8">
        <v>2.2004900000000001E-2</v>
      </c>
      <c r="GD8">
        <v>0</v>
      </c>
      <c r="GE8">
        <v>0</v>
      </c>
      <c r="GF8">
        <v>0</v>
      </c>
      <c r="GG8">
        <v>0</v>
      </c>
      <c r="GH8">
        <v>3.0517900000000001E-2</v>
      </c>
      <c r="GI8">
        <v>2.95892E-2</v>
      </c>
      <c r="GJ8">
        <v>2.0255200000000001E-2</v>
      </c>
      <c r="GK8">
        <v>2.1048399999999998E-2</v>
      </c>
      <c r="GL8">
        <v>0</v>
      </c>
      <c r="GM8">
        <v>0</v>
      </c>
      <c r="GN8">
        <v>0</v>
      </c>
      <c r="GO8">
        <v>0</v>
      </c>
      <c r="GQ8" t="s">
        <v>371</v>
      </c>
      <c r="GR8" t="s">
        <v>372</v>
      </c>
    </row>
    <row r="9" spans="1:200" x14ac:dyDescent="0.2">
      <c r="A9" t="s">
        <v>1129</v>
      </c>
      <c r="B9">
        <v>13926</v>
      </c>
      <c r="C9">
        <v>0.24985499999999999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3.4262500000000001E-2</v>
      </c>
      <c r="CA9">
        <v>3.3083399999999999E-2</v>
      </c>
      <c r="CB9">
        <v>0</v>
      </c>
      <c r="CC9">
        <v>0</v>
      </c>
      <c r="CD9">
        <v>5.0958200000000002E-2</v>
      </c>
      <c r="CE9">
        <v>7.2493600000000005E-2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1.0888500000000001E-2</v>
      </c>
      <c r="CM9">
        <v>1.0772800000000001E-2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1.27758E-2</v>
      </c>
      <c r="DA9">
        <v>1.26173E-2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3.7456400000000001E-2</v>
      </c>
      <c r="FO9">
        <v>3.6055999999999998E-2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1.0888500000000001E-2</v>
      </c>
      <c r="GA9">
        <v>1.07715E-2</v>
      </c>
      <c r="GB9">
        <v>0</v>
      </c>
      <c r="GC9">
        <v>0</v>
      </c>
      <c r="GD9">
        <v>0</v>
      </c>
      <c r="GE9">
        <v>0</v>
      </c>
      <c r="GF9">
        <v>1.51713E-2</v>
      </c>
      <c r="GG9">
        <v>1.4941599999999999E-2</v>
      </c>
      <c r="GH9">
        <v>4.08682E-2</v>
      </c>
      <c r="GI9">
        <v>4.0657199999999998E-2</v>
      </c>
      <c r="GJ9">
        <v>0</v>
      </c>
      <c r="GK9">
        <v>0</v>
      </c>
      <c r="GL9">
        <v>0</v>
      </c>
      <c r="GM9">
        <v>0</v>
      </c>
      <c r="GN9">
        <v>3.6585399999999997E-2</v>
      </c>
      <c r="GO9">
        <v>3.5398600000000002E-2</v>
      </c>
      <c r="GQ9" t="s">
        <v>376</v>
      </c>
      <c r="GR9" t="s">
        <v>377</v>
      </c>
    </row>
    <row r="10" spans="1:200" x14ac:dyDescent="0.2">
      <c r="A10" t="s">
        <v>1130</v>
      </c>
      <c r="B10">
        <v>13602</v>
      </c>
      <c r="C10">
        <v>0.18711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4.6610199999999997E-2</v>
      </c>
      <c r="U10">
        <v>7.4329699999999999E-2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1.8956299999999999E-2</v>
      </c>
      <c r="CA10">
        <v>1.8598900000000002E-2</v>
      </c>
      <c r="CB10">
        <v>0</v>
      </c>
      <c r="CC10">
        <v>0</v>
      </c>
      <c r="CD10">
        <v>1.38269E-2</v>
      </c>
      <c r="CE10">
        <v>1.3639399999999999E-2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3.6425800000000001E-2</v>
      </c>
      <c r="FO10">
        <v>3.5097499999999997E-2</v>
      </c>
      <c r="FP10">
        <v>0</v>
      </c>
      <c r="FQ10">
        <v>0</v>
      </c>
      <c r="FR10">
        <v>2.2301499999999998E-2</v>
      </c>
      <c r="FS10">
        <v>2.1801299999999999E-2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2.2301499999999998E-2</v>
      </c>
      <c r="GI10">
        <v>2.32897E-2</v>
      </c>
      <c r="GJ10">
        <v>0</v>
      </c>
      <c r="GK10">
        <v>0</v>
      </c>
      <c r="GL10">
        <v>0</v>
      </c>
      <c r="GM10">
        <v>0</v>
      </c>
      <c r="GN10">
        <v>2.6687499999999999E-2</v>
      </c>
      <c r="GO10">
        <v>2.5981600000000001E-2</v>
      </c>
      <c r="GQ10" t="s">
        <v>381</v>
      </c>
      <c r="GR10" t="s">
        <v>382</v>
      </c>
    </row>
    <row r="11" spans="1:200" x14ac:dyDescent="0.2">
      <c r="A11" t="s">
        <v>1131</v>
      </c>
      <c r="B11">
        <v>12521</v>
      </c>
      <c r="C11">
        <v>0.171045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1.3661E-2</v>
      </c>
      <c r="U11">
        <v>1.34755E-2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2.0289399999999999E-2</v>
      </c>
      <c r="AO11">
        <v>1.9879399999999998E-2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2.3684400000000001E-2</v>
      </c>
      <c r="DQ11">
        <v>2.31255E-2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1.9400199999999999E-2</v>
      </c>
      <c r="FA11">
        <v>1.9028799999999998E-2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6.5637399999999999E-2</v>
      </c>
      <c r="FO11">
        <v>8.2367499999999996E-2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1.21251E-2</v>
      </c>
      <c r="FY11">
        <v>1.19828E-2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1.62477E-2</v>
      </c>
      <c r="GI11">
        <v>1.5983299999999999E-2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Q11" t="s">
        <v>386</v>
      </c>
      <c r="GR11" t="s">
        <v>387</v>
      </c>
    </row>
    <row r="12" spans="1:200" x14ac:dyDescent="0.2">
      <c r="A12" t="s">
        <v>1132</v>
      </c>
      <c r="B12">
        <v>12199</v>
      </c>
      <c r="C12">
        <v>0.62162799999999996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1.25322E-2</v>
      </c>
      <c r="AU12">
        <v>1.2373500000000001E-2</v>
      </c>
      <c r="AV12">
        <v>0</v>
      </c>
      <c r="AW12">
        <v>0</v>
      </c>
      <c r="AX12">
        <v>2.0167600000000001E-2</v>
      </c>
      <c r="AY12">
        <v>1.9765600000000001E-2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5.6436199999999999E-2</v>
      </c>
      <c r="BU12">
        <v>7.4497900000000006E-2</v>
      </c>
      <c r="BV12">
        <v>0</v>
      </c>
      <c r="BW12">
        <v>0</v>
      </c>
      <c r="BX12">
        <v>0</v>
      </c>
      <c r="BY12">
        <v>0</v>
      </c>
      <c r="BZ12">
        <v>6.2079799999999997E-2</v>
      </c>
      <c r="CA12">
        <v>7.1838399999999997E-2</v>
      </c>
      <c r="CB12">
        <v>0</v>
      </c>
      <c r="CC12">
        <v>0</v>
      </c>
      <c r="CD12">
        <v>0.44551400000000002</v>
      </c>
      <c r="CE12">
        <v>1.84182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2.4898300000000002E-2</v>
      </c>
      <c r="DU12">
        <v>2.4274899999999999E-2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Q12" t="s">
        <v>391</v>
      </c>
      <c r="GR12" t="s">
        <v>392</v>
      </c>
    </row>
    <row r="13" spans="1:200" x14ac:dyDescent="0.2">
      <c r="A13" t="s">
        <v>1133</v>
      </c>
      <c r="B13">
        <v>12110</v>
      </c>
      <c r="C13">
        <v>9.7491599999999998E-2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1.50502E-2</v>
      </c>
      <c r="U13">
        <v>1.4827099999999999E-2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2.5083600000000001E-2</v>
      </c>
      <c r="DS13">
        <v>2.4466499999999999E-2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1.2541800000000001E-2</v>
      </c>
      <c r="FG13">
        <v>1.23839E-2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2.5083600000000001E-2</v>
      </c>
      <c r="FO13">
        <v>2.4460099999999999E-2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1.9732400000000001E-2</v>
      </c>
      <c r="FY13">
        <v>1.93504E-2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Q13" t="s">
        <v>396</v>
      </c>
      <c r="GR13" t="s">
        <v>397</v>
      </c>
    </row>
    <row r="14" spans="1:200" x14ac:dyDescent="0.2">
      <c r="A14" t="s">
        <v>1134</v>
      </c>
      <c r="B14">
        <v>11890</v>
      </c>
      <c r="C14">
        <v>0.229216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3.7649099999999998E-2</v>
      </c>
      <c r="U14">
        <v>3.7244399999999997E-2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5.1107300000000001E-2</v>
      </c>
      <c r="CE14">
        <v>4.8509400000000001E-2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2.5553699999999999E-2</v>
      </c>
      <c r="DQ14">
        <v>2.50674E-2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2.5553699999999999E-2</v>
      </c>
      <c r="FG14">
        <v>3.2901300000000001E-2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2.5553699999999999E-2</v>
      </c>
      <c r="FO14">
        <v>2.4901E-2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2.5553699999999999E-2</v>
      </c>
      <c r="FY14">
        <v>2.4895E-2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3.8330500000000003E-2</v>
      </c>
      <c r="GK14">
        <v>3.6860700000000003E-2</v>
      </c>
      <c r="GL14">
        <v>0</v>
      </c>
      <c r="GM14">
        <v>0</v>
      </c>
      <c r="GN14">
        <v>0</v>
      </c>
      <c r="GO14">
        <v>0</v>
      </c>
      <c r="GQ14" t="s">
        <v>401</v>
      </c>
      <c r="GR14" t="s">
        <v>402</v>
      </c>
    </row>
    <row r="15" spans="1:200" x14ac:dyDescent="0.2">
      <c r="A15" t="s">
        <v>1135</v>
      </c>
      <c r="B15">
        <v>11831</v>
      </c>
      <c r="C15">
        <v>0.16377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1.06155E-2</v>
      </c>
      <c r="AW15">
        <v>1.0503699999999999E-2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3.9037799999999998E-2</v>
      </c>
      <c r="CE15">
        <v>3.7518599999999999E-2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4.68282E-2</v>
      </c>
      <c r="FG15">
        <v>4.46422E-2</v>
      </c>
      <c r="FH15">
        <v>0</v>
      </c>
      <c r="FI15">
        <v>0</v>
      </c>
      <c r="FJ15">
        <v>2.2258400000000001E-2</v>
      </c>
      <c r="FK15">
        <v>2.1761200000000001E-2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1.2841399999999999E-2</v>
      </c>
      <c r="FS15">
        <v>1.26775E-2</v>
      </c>
      <c r="FT15">
        <v>0</v>
      </c>
      <c r="FU15">
        <v>0</v>
      </c>
      <c r="FV15">
        <v>0</v>
      </c>
      <c r="FW15">
        <v>0</v>
      </c>
      <c r="FX15">
        <v>1.9347699999999999E-2</v>
      </c>
      <c r="FY15">
        <v>2.65092E-2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1.2841399999999999E-2</v>
      </c>
      <c r="GI15">
        <v>1.2678200000000001E-2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1136</v>
      </c>
      <c r="B16">
        <v>11425</v>
      </c>
      <c r="C16">
        <v>0.38110899999999998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8.1507800000000005E-2</v>
      </c>
      <c r="U16">
        <v>7.4876100000000001E-2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2.4656299999999999E-2</v>
      </c>
      <c r="AO16">
        <v>2.4051300000000001E-2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6.6518900000000006E-2</v>
      </c>
      <c r="CA16">
        <v>8.6399000000000004E-2</v>
      </c>
      <c r="CB16">
        <v>0</v>
      </c>
      <c r="CC16">
        <v>0</v>
      </c>
      <c r="CD16">
        <v>3.1751700000000001E-2</v>
      </c>
      <c r="CE16">
        <v>3.0745700000000001E-2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2.3946800000000001E-2</v>
      </c>
      <c r="EY16">
        <v>2.3377800000000001E-2</v>
      </c>
      <c r="EZ16">
        <v>2.6607499999999999E-2</v>
      </c>
      <c r="FA16">
        <v>2.5897199999999999E-2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1.3303799999999999E-2</v>
      </c>
      <c r="FS16">
        <v>1.3133000000000001E-2</v>
      </c>
      <c r="FT16">
        <v>0</v>
      </c>
      <c r="FU16">
        <v>0</v>
      </c>
      <c r="FV16">
        <v>0</v>
      </c>
      <c r="FW16">
        <v>0</v>
      </c>
      <c r="FX16">
        <v>4.61197E-2</v>
      </c>
      <c r="FY16">
        <v>4.7195500000000001E-2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4.8780499999999997E-2</v>
      </c>
      <c r="GI16">
        <v>4.6405700000000001E-2</v>
      </c>
      <c r="GJ16">
        <v>0</v>
      </c>
      <c r="GK16">
        <v>0</v>
      </c>
      <c r="GL16">
        <v>0</v>
      </c>
      <c r="GM16">
        <v>0</v>
      </c>
      <c r="GN16">
        <v>1.80044E-2</v>
      </c>
      <c r="GO16">
        <v>1.7681800000000001E-2</v>
      </c>
      <c r="GQ16" t="s">
        <v>411</v>
      </c>
      <c r="GR16" t="s">
        <v>412</v>
      </c>
    </row>
    <row r="17" spans="1:200" x14ac:dyDescent="0.2">
      <c r="A17" t="s">
        <v>1137</v>
      </c>
      <c r="B17">
        <v>11326</v>
      </c>
      <c r="C17">
        <v>0.20552999999999999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5.4581200000000003E-3</v>
      </c>
      <c r="BU17">
        <v>5.4295400000000001E-3</v>
      </c>
      <c r="BV17">
        <v>0</v>
      </c>
      <c r="BW17">
        <v>0</v>
      </c>
      <c r="BX17">
        <v>0</v>
      </c>
      <c r="BY17">
        <v>0</v>
      </c>
      <c r="BZ17">
        <v>2.20115E-2</v>
      </c>
      <c r="CA17">
        <v>2.15324E-2</v>
      </c>
      <c r="CB17">
        <v>0</v>
      </c>
      <c r="CC17">
        <v>0</v>
      </c>
      <c r="CD17">
        <v>1.9953499999999999E-2</v>
      </c>
      <c r="CE17">
        <v>1.9556E-2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1.7448100000000001E-2</v>
      </c>
      <c r="FA17">
        <v>1.7145899999999999E-2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6.4065899999999995E-2</v>
      </c>
      <c r="FO17">
        <v>5.9961800000000003E-2</v>
      </c>
      <c r="FP17">
        <v>0</v>
      </c>
      <c r="FQ17">
        <v>0</v>
      </c>
      <c r="FR17">
        <v>1.7448100000000001E-2</v>
      </c>
      <c r="FS17">
        <v>1.71456E-2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4.5723E-2</v>
      </c>
      <c r="GI17">
        <v>4.4366000000000003E-2</v>
      </c>
      <c r="GJ17">
        <v>0</v>
      </c>
      <c r="GK17">
        <v>0</v>
      </c>
      <c r="GL17">
        <v>0</v>
      </c>
      <c r="GM17">
        <v>0</v>
      </c>
      <c r="GN17">
        <v>1.3421600000000001E-2</v>
      </c>
      <c r="GO17">
        <v>1.3242800000000001E-2</v>
      </c>
      <c r="GQ17" t="s">
        <v>416</v>
      </c>
      <c r="GR17" t="s">
        <v>417</v>
      </c>
    </row>
    <row r="18" spans="1:200" x14ac:dyDescent="0.2">
      <c r="A18" t="s">
        <v>1138</v>
      </c>
      <c r="B18">
        <v>11287</v>
      </c>
      <c r="C18">
        <v>0.201491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5.2078699999999999E-2</v>
      </c>
      <c r="U18">
        <v>4.9352800000000002E-2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1.9304999999999999E-2</v>
      </c>
      <c r="AW18">
        <v>1.89333E-2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2.6937200000000001E-2</v>
      </c>
      <c r="CA18">
        <v>2.6755999999999999E-2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1.3468600000000001E-2</v>
      </c>
      <c r="CM18">
        <v>1.32893E-2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1.47257E-2</v>
      </c>
      <c r="DO18">
        <v>1.45098E-2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1.3468600000000001E-2</v>
      </c>
      <c r="EY18">
        <v>1.3288599999999999E-2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1.6970499999999999E-2</v>
      </c>
      <c r="FG18">
        <v>1.66854E-2</v>
      </c>
      <c r="FH18">
        <v>1.3468600000000001E-2</v>
      </c>
      <c r="FI18">
        <v>1.32899E-2</v>
      </c>
      <c r="FJ18">
        <v>0</v>
      </c>
      <c r="FK18">
        <v>0</v>
      </c>
      <c r="FL18">
        <v>0</v>
      </c>
      <c r="FM18">
        <v>0</v>
      </c>
      <c r="FN18">
        <v>1.3468600000000001E-2</v>
      </c>
      <c r="FO18">
        <v>1.32891E-2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1.7599E-2</v>
      </c>
      <c r="GI18">
        <v>1.7286800000000001E-2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Q18" t="s">
        <v>421</v>
      </c>
      <c r="GR18" t="s">
        <v>422</v>
      </c>
    </row>
    <row r="19" spans="1:200" x14ac:dyDescent="0.2">
      <c r="A19" t="s">
        <v>1139</v>
      </c>
      <c r="B19">
        <v>10794</v>
      </c>
      <c r="C19">
        <v>7.9199599999999995E-2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1.40924E-2</v>
      </c>
      <c r="U19">
        <v>1.3895100000000001E-2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2.3487400000000002E-3</v>
      </c>
      <c r="DO19">
        <v>2.3436500000000001E-3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1.40924E-2</v>
      </c>
      <c r="FO19">
        <v>1.3894999999999999E-2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1.8789899999999998E-2</v>
      </c>
      <c r="FY19">
        <v>1.8438E-2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2.9876E-2</v>
      </c>
      <c r="GI19">
        <v>2.89821E-2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Q19" t="s">
        <v>426</v>
      </c>
      <c r="GR19" t="s">
        <v>427</v>
      </c>
    </row>
    <row r="20" spans="1:200" x14ac:dyDescent="0.2">
      <c r="A20" t="s">
        <v>1140</v>
      </c>
      <c r="B20">
        <v>10600</v>
      </c>
      <c r="C20">
        <v>0.156364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7.5119599999999995E-2</v>
      </c>
      <c r="U20">
        <v>6.94795E-2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1.9138800000000001E-2</v>
      </c>
      <c r="CA20">
        <v>1.8774200000000001E-2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2.87081E-2</v>
      </c>
      <c r="FG20">
        <v>2.7886500000000002E-2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3.3397099999999999E-2</v>
      </c>
      <c r="FS20">
        <v>3.2295900000000002E-2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Q20" t="s">
        <v>431</v>
      </c>
      <c r="GR20" t="s">
        <v>432</v>
      </c>
    </row>
    <row r="21" spans="1:200" x14ac:dyDescent="0.2">
      <c r="A21" t="s">
        <v>1141</v>
      </c>
      <c r="B21">
        <v>10105</v>
      </c>
      <c r="C21">
        <v>9.4625799999999996E-2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3.0135599999999998E-2</v>
      </c>
      <c r="BO21">
        <v>3.5465700000000003E-2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2.4811699999999999E-2</v>
      </c>
      <c r="CA21">
        <v>2.4195600000000001E-2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3.9678600000000001E-2</v>
      </c>
      <c r="FO21">
        <v>3.8111100000000002E-2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Q21" t="s">
        <v>436</v>
      </c>
      <c r="GR21" t="s">
        <v>437</v>
      </c>
    </row>
    <row r="22" spans="1:200" x14ac:dyDescent="0.2">
      <c r="A22" t="s">
        <v>1142</v>
      </c>
      <c r="B22">
        <v>9928</v>
      </c>
      <c r="C22">
        <v>0.18643899999999999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2.3931299999999999E-2</v>
      </c>
      <c r="Q22">
        <v>2.3362299999999999E-2</v>
      </c>
      <c r="R22">
        <v>0</v>
      </c>
      <c r="S22">
        <v>0</v>
      </c>
      <c r="T22">
        <v>1.9226799999999999E-2</v>
      </c>
      <c r="U22">
        <v>1.88586E-2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2.0760899999999999E-2</v>
      </c>
      <c r="CA22">
        <v>2.0328300000000001E-2</v>
      </c>
      <c r="CB22">
        <v>0</v>
      </c>
      <c r="CC22">
        <v>0</v>
      </c>
      <c r="CD22">
        <v>2.4238099999999999E-2</v>
      </c>
      <c r="CE22">
        <v>2.3658700000000001E-2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2.15791E-2</v>
      </c>
      <c r="FA22">
        <v>2.1118399999999999E-2</v>
      </c>
      <c r="FB22">
        <v>0</v>
      </c>
      <c r="FC22">
        <v>0</v>
      </c>
      <c r="FD22">
        <v>0</v>
      </c>
      <c r="FE22">
        <v>0</v>
      </c>
      <c r="FF22">
        <v>4.6021699999999999E-2</v>
      </c>
      <c r="FG22">
        <v>7.4602399999999999E-2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3.0681099999999999E-2</v>
      </c>
      <c r="GI22">
        <v>3.6088799999999997E-2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Q22" t="s">
        <v>441</v>
      </c>
      <c r="GR22" t="s">
        <v>442</v>
      </c>
    </row>
    <row r="23" spans="1:200" x14ac:dyDescent="0.2">
      <c r="A23" t="s">
        <v>1143</v>
      </c>
      <c r="B23">
        <v>9850</v>
      </c>
      <c r="C23">
        <v>0.326907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5.25773E-2</v>
      </c>
      <c r="U23">
        <v>4.9819799999999997E-2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3.0927799999999998E-2</v>
      </c>
      <c r="AK23">
        <v>3.8214499999999998E-2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6.18557E-2</v>
      </c>
      <c r="CE23">
        <v>5.8027500000000003E-2</v>
      </c>
      <c r="CF23">
        <v>0</v>
      </c>
      <c r="CG23">
        <v>0</v>
      </c>
      <c r="CH23">
        <v>2.5257700000000001E-2</v>
      </c>
      <c r="CI23">
        <v>2.4624400000000001E-2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3.0927799999999998E-2</v>
      </c>
      <c r="FA23">
        <v>2.9966099999999999E-2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0.125361</v>
      </c>
      <c r="GI23">
        <v>0.14719499999999999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Q23" t="s">
        <v>446</v>
      </c>
      <c r="GR23" t="s">
        <v>447</v>
      </c>
    </row>
    <row r="24" spans="1:200" x14ac:dyDescent="0.2">
      <c r="A24" t="s">
        <v>1144</v>
      </c>
      <c r="B24">
        <v>9135</v>
      </c>
      <c r="C24">
        <v>1.15927</v>
      </c>
      <c r="D24">
        <v>4.0511999999999999E-2</v>
      </c>
      <c r="E24">
        <v>7.2267899999999996E-2</v>
      </c>
      <c r="F24">
        <v>3.3389000000000002E-2</v>
      </c>
      <c r="G24">
        <v>4.78612E-2</v>
      </c>
      <c r="H24">
        <v>0</v>
      </c>
      <c r="I24">
        <v>0</v>
      </c>
      <c r="J24">
        <v>3.9732900000000002E-2</v>
      </c>
      <c r="K24">
        <v>7.0883399999999999E-2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2.5375600000000002E-2</v>
      </c>
      <c r="U24">
        <v>2.47326E-2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3.3389000000000002E-2</v>
      </c>
      <c r="AC24">
        <v>3.2277800000000002E-2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3.13856E-2</v>
      </c>
      <c r="AQ24">
        <v>3.04041E-2</v>
      </c>
      <c r="AR24">
        <v>6.3439100000000003E-3</v>
      </c>
      <c r="AS24">
        <v>6.3060700000000004E-3</v>
      </c>
      <c r="AT24">
        <v>1.6471900000000001E-2</v>
      </c>
      <c r="AU24">
        <v>1.6202500000000002E-2</v>
      </c>
      <c r="AV24">
        <v>3.4501900000000002E-2</v>
      </c>
      <c r="AW24">
        <v>4.1552100000000002E-2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2.2481899999999999E-2</v>
      </c>
      <c r="BE24">
        <v>2.1978899999999999E-2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2.4707799999999999E-2</v>
      </c>
      <c r="BO24">
        <v>2.4100099999999999E-2</v>
      </c>
      <c r="BP24">
        <v>1.6694500000000001E-2</v>
      </c>
      <c r="BQ24">
        <v>1.6417600000000001E-2</v>
      </c>
      <c r="BR24">
        <v>0</v>
      </c>
      <c r="BS24">
        <v>0</v>
      </c>
      <c r="BT24">
        <v>1.6694500000000001E-2</v>
      </c>
      <c r="BU24">
        <v>1.6417500000000002E-2</v>
      </c>
      <c r="BV24">
        <v>0</v>
      </c>
      <c r="BW24">
        <v>0</v>
      </c>
      <c r="BX24">
        <v>0</v>
      </c>
      <c r="BY24">
        <v>0</v>
      </c>
      <c r="BZ24">
        <v>1.9031699999999999E-2</v>
      </c>
      <c r="CA24">
        <v>1.86739E-2</v>
      </c>
      <c r="CB24">
        <v>0</v>
      </c>
      <c r="CC24">
        <v>0</v>
      </c>
      <c r="CD24">
        <v>6.8447400000000005E-2</v>
      </c>
      <c r="CE24">
        <v>6.3782400000000003E-2</v>
      </c>
      <c r="CF24">
        <v>1.6694500000000001E-2</v>
      </c>
      <c r="CG24">
        <v>1.6417600000000001E-2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1.6694500000000001E-2</v>
      </c>
      <c r="CQ24">
        <v>1.6417500000000002E-2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4.3739599999999997E-2</v>
      </c>
      <c r="DE24">
        <v>6.6096000000000002E-2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2.48191E-2</v>
      </c>
      <c r="DM24">
        <v>2.4200800000000001E-2</v>
      </c>
      <c r="DN24">
        <v>5.83194E-2</v>
      </c>
      <c r="DO24">
        <v>7.4737399999999996E-2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5.7317800000000002E-2</v>
      </c>
      <c r="DY24">
        <v>0.11280900000000001</v>
      </c>
      <c r="DZ24">
        <v>3.3389000000000002E-2</v>
      </c>
      <c r="EA24">
        <v>3.2277899999999998E-2</v>
      </c>
      <c r="EB24">
        <v>2.2148000000000001E-2</v>
      </c>
      <c r="EC24">
        <v>2.16598E-2</v>
      </c>
      <c r="ED24">
        <v>6.5553700000000006E-2</v>
      </c>
      <c r="EE24">
        <v>0.14407700000000001</v>
      </c>
      <c r="EF24">
        <v>1.6694500000000001E-2</v>
      </c>
      <c r="EG24">
        <v>1.6417500000000002E-2</v>
      </c>
      <c r="EH24">
        <v>1.6694500000000001E-2</v>
      </c>
      <c r="EI24">
        <v>1.6417500000000002E-2</v>
      </c>
      <c r="EJ24">
        <v>2.1257700000000001E-2</v>
      </c>
      <c r="EK24">
        <v>2.0808199999999999E-2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9.5715100000000001E-3</v>
      </c>
      <c r="FC24">
        <v>9.4809500000000001E-3</v>
      </c>
      <c r="FD24">
        <v>0</v>
      </c>
      <c r="FE24">
        <v>0</v>
      </c>
      <c r="FF24">
        <v>3.3389000000000002E-2</v>
      </c>
      <c r="FG24">
        <v>3.9848099999999997E-2</v>
      </c>
      <c r="FH24">
        <v>0</v>
      </c>
      <c r="FI24">
        <v>0</v>
      </c>
      <c r="FJ24">
        <v>1.6694500000000001E-2</v>
      </c>
      <c r="FK24">
        <v>1.6417500000000002E-2</v>
      </c>
      <c r="FL24">
        <v>0</v>
      </c>
      <c r="FM24">
        <v>0</v>
      </c>
      <c r="FN24">
        <v>3.6282700000000001E-2</v>
      </c>
      <c r="FO24">
        <v>3.4966400000000002E-2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3.0495299999999999E-2</v>
      </c>
      <c r="FY24">
        <v>2.9569399999999999E-2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0.17429</v>
      </c>
      <c r="GG24">
        <v>0.93867599999999995</v>
      </c>
      <c r="GH24">
        <v>0</v>
      </c>
      <c r="GI24">
        <v>0</v>
      </c>
      <c r="GJ24">
        <v>1.6694500000000001E-2</v>
      </c>
      <c r="GK24">
        <v>1.6417500000000002E-2</v>
      </c>
      <c r="GL24">
        <v>1.93656E-2</v>
      </c>
      <c r="GM24">
        <v>1.8992700000000001E-2</v>
      </c>
      <c r="GN24">
        <v>0</v>
      </c>
      <c r="GO24">
        <v>0</v>
      </c>
      <c r="GQ24" t="s">
        <v>451</v>
      </c>
      <c r="GR24" t="s">
        <v>452</v>
      </c>
    </row>
    <row r="25" spans="1:200" x14ac:dyDescent="0.2">
      <c r="A25" t="s">
        <v>1145</v>
      </c>
      <c r="B25">
        <v>9073</v>
      </c>
      <c r="C25">
        <v>0.187829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5.4578099999999997E-2</v>
      </c>
      <c r="FG25">
        <v>5.5415100000000002E-2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9.2793899999999999E-2</v>
      </c>
      <c r="FO25">
        <v>0.16488900000000001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4.0457199999999999E-2</v>
      </c>
      <c r="GO25">
        <v>3.8823400000000001E-2</v>
      </c>
      <c r="GQ25" t="s">
        <v>456</v>
      </c>
      <c r="GR25" t="s">
        <v>457</v>
      </c>
    </row>
    <row r="26" spans="1:200" x14ac:dyDescent="0.2">
      <c r="A26" t="s">
        <v>1146</v>
      </c>
      <c r="B26">
        <v>9026</v>
      </c>
      <c r="C26">
        <v>0.15423600000000001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4.2136100000000003E-2</v>
      </c>
      <c r="U26">
        <v>4.03658E-2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1.6899500000000001E-2</v>
      </c>
      <c r="CE26">
        <v>1.6617300000000002E-2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2.4109999999999999E-2</v>
      </c>
      <c r="FO26">
        <v>2.35309E-2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2.03921E-2</v>
      </c>
      <c r="GI26">
        <v>1.9976399999999998E-2</v>
      </c>
      <c r="GJ26">
        <v>5.0698500000000001E-2</v>
      </c>
      <c r="GK26">
        <v>5.4889599999999997E-2</v>
      </c>
      <c r="GL26">
        <v>0</v>
      </c>
      <c r="GM26">
        <v>0</v>
      </c>
      <c r="GN26">
        <v>0</v>
      </c>
      <c r="GO26">
        <v>0</v>
      </c>
      <c r="GQ26" t="s">
        <v>461</v>
      </c>
      <c r="GR26" t="s">
        <v>462</v>
      </c>
    </row>
    <row r="27" spans="1:200" x14ac:dyDescent="0.2">
      <c r="A27" t="s">
        <v>1147</v>
      </c>
      <c r="B27">
        <v>8943</v>
      </c>
      <c r="C27">
        <v>286.245</v>
      </c>
      <c r="D27">
        <v>1.5747800000000001</v>
      </c>
      <c r="E27">
        <v>20.5061</v>
      </c>
      <c r="F27">
        <v>1.39554</v>
      </c>
      <c r="G27">
        <v>15.778</v>
      </c>
      <c r="H27">
        <v>1.6394899999999999</v>
      </c>
      <c r="I27">
        <v>24.734500000000001</v>
      </c>
      <c r="J27">
        <v>1.9873799999999999</v>
      </c>
      <c r="K27">
        <v>30.1721</v>
      </c>
      <c r="L27">
        <v>1.3466400000000001</v>
      </c>
      <c r="M27">
        <v>14.2811</v>
      </c>
      <c r="N27">
        <v>1.8734200000000001</v>
      </c>
      <c r="O27">
        <v>33.821899999999999</v>
      </c>
      <c r="P27">
        <v>1.8427199999999999</v>
      </c>
      <c r="Q27">
        <v>24.1325</v>
      </c>
      <c r="R27">
        <v>1.87001</v>
      </c>
      <c r="S27">
        <v>26.177499999999998</v>
      </c>
      <c r="T27">
        <v>1.84169</v>
      </c>
      <c r="U27">
        <v>26.599</v>
      </c>
      <c r="V27">
        <v>1.1316999999999999</v>
      </c>
      <c r="W27">
        <v>12.742699999999999</v>
      </c>
      <c r="X27">
        <v>1.16126</v>
      </c>
      <c r="Y27">
        <v>9.0681999999999992</v>
      </c>
      <c r="Z27">
        <v>1.3546</v>
      </c>
      <c r="AA27">
        <v>15.1144</v>
      </c>
      <c r="AB27">
        <v>3.4069099999999999</v>
      </c>
      <c r="AC27">
        <v>93.788200000000003</v>
      </c>
      <c r="AD27">
        <v>1.20187</v>
      </c>
      <c r="AE27">
        <v>14.081899999999999</v>
      </c>
      <c r="AF27">
        <v>2.8742200000000002</v>
      </c>
      <c r="AG27">
        <v>56.439</v>
      </c>
      <c r="AH27">
        <v>1.29125</v>
      </c>
      <c r="AI27">
        <v>14.9208</v>
      </c>
      <c r="AJ27">
        <v>0.62629400000000002</v>
      </c>
      <c r="AK27">
        <v>5.7197100000000001</v>
      </c>
      <c r="AL27">
        <v>1.09144</v>
      </c>
      <c r="AM27">
        <v>9.6642100000000006</v>
      </c>
      <c r="AN27">
        <v>1.1198699999999999</v>
      </c>
      <c r="AO27">
        <v>10.575100000000001</v>
      </c>
      <c r="AP27">
        <v>1.83362</v>
      </c>
      <c r="AQ27">
        <v>26.1418</v>
      </c>
      <c r="AR27">
        <v>2.19754</v>
      </c>
      <c r="AS27">
        <v>49.533799999999999</v>
      </c>
      <c r="AT27">
        <v>2.7847200000000001</v>
      </c>
      <c r="AU27">
        <v>59.810400000000001</v>
      </c>
      <c r="AV27">
        <v>15.2111</v>
      </c>
      <c r="AW27">
        <v>1386.13</v>
      </c>
      <c r="AX27">
        <v>5.4081700000000001</v>
      </c>
      <c r="AY27">
        <v>240.05600000000001</v>
      </c>
      <c r="AZ27">
        <v>1.91709</v>
      </c>
      <c r="BA27">
        <v>26.353899999999999</v>
      </c>
      <c r="BB27">
        <v>1.45445</v>
      </c>
      <c r="BC27">
        <v>14.192</v>
      </c>
      <c r="BD27">
        <v>2.7919900000000002</v>
      </c>
      <c r="BE27">
        <v>67.087699999999998</v>
      </c>
      <c r="BF27">
        <v>2.9844200000000001</v>
      </c>
      <c r="BG27">
        <v>47.189900000000002</v>
      </c>
      <c r="BH27">
        <v>8.1635399999999994</v>
      </c>
      <c r="BI27">
        <v>405.27600000000001</v>
      </c>
      <c r="BJ27">
        <v>1.6260699999999999</v>
      </c>
      <c r="BK27">
        <v>23.917899999999999</v>
      </c>
      <c r="BL27">
        <v>4.1878799999999998</v>
      </c>
      <c r="BM27">
        <v>164.93199999999999</v>
      </c>
      <c r="BN27">
        <v>5.4481999999999999</v>
      </c>
      <c r="BO27">
        <v>184.542</v>
      </c>
      <c r="BP27">
        <v>2.9399500000000001</v>
      </c>
      <c r="BQ27">
        <v>77.050200000000004</v>
      </c>
      <c r="BR27">
        <v>4.9321099999999998</v>
      </c>
      <c r="BS27">
        <v>158.08799999999999</v>
      </c>
      <c r="BT27">
        <v>5.0913199999999996</v>
      </c>
      <c r="BU27">
        <v>201.18</v>
      </c>
      <c r="BV27">
        <v>2.3928099999999999</v>
      </c>
      <c r="BW27">
        <v>40.520400000000002</v>
      </c>
      <c r="BX27">
        <v>6.4695799999999997</v>
      </c>
      <c r="BY27">
        <v>275.08699999999999</v>
      </c>
      <c r="BZ27">
        <v>5.95235</v>
      </c>
      <c r="CA27">
        <v>297.98200000000003</v>
      </c>
      <c r="CB27">
        <v>1.7329699999999999</v>
      </c>
      <c r="CC27">
        <v>23.526</v>
      </c>
      <c r="CD27">
        <v>4.28</v>
      </c>
      <c r="CE27">
        <v>152.577</v>
      </c>
      <c r="CF27">
        <v>4.4763999999999999</v>
      </c>
      <c r="CG27">
        <v>109.524</v>
      </c>
      <c r="CH27">
        <v>2.3767800000000001</v>
      </c>
      <c r="CI27">
        <v>58.897599999999997</v>
      </c>
      <c r="CJ27">
        <v>2.1004200000000002</v>
      </c>
      <c r="CK27">
        <v>43.551000000000002</v>
      </c>
      <c r="CL27">
        <v>1.50881</v>
      </c>
      <c r="CM27">
        <v>22.290600000000001</v>
      </c>
      <c r="CN27">
        <v>4.5052899999999996</v>
      </c>
      <c r="CO27">
        <v>129.089</v>
      </c>
      <c r="CP27">
        <v>1.47231</v>
      </c>
      <c r="CQ27">
        <v>13.7729</v>
      </c>
      <c r="CR27">
        <v>1.3109299999999999</v>
      </c>
      <c r="CS27">
        <v>12.061999999999999</v>
      </c>
      <c r="CT27">
        <v>2.9203899999999998</v>
      </c>
      <c r="CU27">
        <v>51.123100000000001</v>
      </c>
      <c r="CV27">
        <v>2.70749</v>
      </c>
      <c r="CW27">
        <v>43.449300000000001</v>
      </c>
      <c r="CX27">
        <v>0.83521000000000001</v>
      </c>
      <c r="CY27">
        <v>4.78803</v>
      </c>
      <c r="CZ27">
        <v>2.1207799999999999</v>
      </c>
      <c r="DA27">
        <v>39.661700000000003</v>
      </c>
      <c r="DB27">
        <v>3.5538500000000002</v>
      </c>
      <c r="DC27">
        <v>112.247</v>
      </c>
      <c r="DD27">
        <v>4.8026799999999996</v>
      </c>
      <c r="DE27">
        <v>143.959</v>
      </c>
      <c r="DF27">
        <v>2.99261</v>
      </c>
      <c r="DG27">
        <v>59.346800000000002</v>
      </c>
      <c r="DH27">
        <v>2.9891999999999999</v>
      </c>
      <c r="DI27">
        <v>60.459099999999999</v>
      </c>
      <c r="DJ27">
        <v>5.3899699999999999</v>
      </c>
      <c r="DK27">
        <v>147.90600000000001</v>
      </c>
      <c r="DL27">
        <v>5.02149</v>
      </c>
      <c r="DM27">
        <v>158.94999999999999</v>
      </c>
      <c r="DN27">
        <v>4.8580699999999997</v>
      </c>
      <c r="DO27">
        <v>188.572</v>
      </c>
      <c r="DP27">
        <v>2.9136799999999998</v>
      </c>
      <c r="DQ27">
        <v>72.961399999999998</v>
      </c>
      <c r="DR27">
        <v>3.4814099999999999</v>
      </c>
      <c r="DS27">
        <v>94.292199999999994</v>
      </c>
      <c r="DT27">
        <v>3.6629100000000001</v>
      </c>
      <c r="DU27">
        <v>117.07</v>
      </c>
      <c r="DV27">
        <v>3.0126200000000001</v>
      </c>
      <c r="DW27">
        <v>53.9938</v>
      </c>
      <c r="DX27">
        <v>5.96645</v>
      </c>
      <c r="DY27">
        <v>201.24600000000001</v>
      </c>
      <c r="DZ27">
        <v>2.0558399999999999</v>
      </c>
      <c r="EA27">
        <v>27.8584</v>
      </c>
      <c r="EB27">
        <v>1.36734</v>
      </c>
      <c r="EC27">
        <v>13.638999999999999</v>
      </c>
      <c r="ED27">
        <v>2.25088</v>
      </c>
      <c r="EE27">
        <v>37.893799999999999</v>
      </c>
      <c r="EF27">
        <v>3.6859999999999999</v>
      </c>
      <c r="EG27">
        <v>113.11799999999999</v>
      </c>
      <c r="EH27">
        <v>2.44672</v>
      </c>
      <c r="EI27">
        <v>40.754899999999999</v>
      </c>
      <c r="EJ27">
        <v>2.1769599999999998</v>
      </c>
      <c r="EK27">
        <v>35.354500000000002</v>
      </c>
      <c r="EL27">
        <v>3.7387700000000001</v>
      </c>
      <c r="EM27">
        <v>104.43300000000001</v>
      </c>
      <c r="EN27">
        <v>1.5639700000000001</v>
      </c>
      <c r="EO27">
        <v>20.6586</v>
      </c>
      <c r="EP27">
        <v>2.2207400000000002</v>
      </c>
      <c r="EQ27">
        <v>38.029899999999998</v>
      </c>
      <c r="ER27">
        <v>2.4063500000000002</v>
      </c>
      <c r="ES27">
        <v>48.619199999999999</v>
      </c>
      <c r="ET27">
        <v>3.11395</v>
      </c>
      <c r="EU27">
        <v>78.088999999999999</v>
      </c>
      <c r="EV27">
        <v>1.93381</v>
      </c>
      <c r="EW27">
        <v>30.1966</v>
      </c>
      <c r="EX27">
        <v>4.1627400000000003</v>
      </c>
      <c r="EY27">
        <v>91.031199999999998</v>
      </c>
      <c r="EZ27">
        <v>2.03742</v>
      </c>
      <c r="FA27">
        <v>30.232700000000001</v>
      </c>
      <c r="FB27">
        <v>2.65279</v>
      </c>
      <c r="FC27">
        <v>48.4236</v>
      </c>
      <c r="FD27">
        <v>2.4513799999999999</v>
      </c>
      <c r="FE27">
        <v>52.642699999999998</v>
      </c>
      <c r="FF27">
        <v>1.4099900000000001</v>
      </c>
      <c r="FG27">
        <v>17.645600000000002</v>
      </c>
      <c r="FH27">
        <v>1.4382999999999999</v>
      </c>
      <c r="FI27">
        <v>13.741199999999999</v>
      </c>
      <c r="FJ27">
        <v>2.4196499999999999</v>
      </c>
      <c r="FK27">
        <v>56.023499999999999</v>
      </c>
      <c r="FL27">
        <v>2.00318</v>
      </c>
      <c r="FM27">
        <v>29.7056</v>
      </c>
      <c r="FN27">
        <v>2.66018</v>
      </c>
      <c r="FO27">
        <v>60.571300000000001</v>
      </c>
      <c r="FP27">
        <v>1.52735</v>
      </c>
      <c r="FQ27">
        <v>18.485499999999998</v>
      </c>
      <c r="FR27">
        <v>3.18424</v>
      </c>
      <c r="FS27">
        <v>64.572000000000003</v>
      </c>
      <c r="FT27">
        <v>0.93403800000000003</v>
      </c>
      <c r="FU27">
        <v>9.9225100000000008</v>
      </c>
      <c r="FV27">
        <v>1.50779</v>
      </c>
      <c r="FW27">
        <v>21.234100000000002</v>
      </c>
      <c r="FX27">
        <v>2.4778799999999999</v>
      </c>
      <c r="FY27">
        <v>55.768000000000001</v>
      </c>
      <c r="FZ27">
        <v>1.93597</v>
      </c>
      <c r="GA27">
        <v>31.739599999999999</v>
      </c>
      <c r="GB27">
        <v>0.91436399999999995</v>
      </c>
      <c r="GC27">
        <v>7.0776300000000001</v>
      </c>
      <c r="GD27">
        <v>3.16615</v>
      </c>
      <c r="GE27">
        <v>63.084899999999998</v>
      </c>
      <c r="GF27">
        <v>16.651299999999999</v>
      </c>
      <c r="GG27">
        <v>1648.04</v>
      </c>
      <c r="GH27">
        <v>1.8721699999999999</v>
      </c>
      <c r="GI27">
        <v>23.560600000000001</v>
      </c>
      <c r="GJ27">
        <v>1.5157499999999999</v>
      </c>
      <c r="GK27">
        <v>23.589700000000001</v>
      </c>
      <c r="GL27">
        <v>1.6142399999999999</v>
      </c>
      <c r="GM27">
        <v>21.201000000000001</v>
      </c>
      <c r="GN27">
        <v>3.3365200000000002</v>
      </c>
      <c r="GO27">
        <v>87.98</v>
      </c>
      <c r="GQ27" t="s">
        <v>466</v>
      </c>
      <c r="GR27" t="s">
        <v>467</v>
      </c>
    </row>
    <row r="28" spans="1:200" x14ac:dyDescent="0.2">
      <c r="A28" t="s">
        <v>1148</v>
      </c>
      <c r="B28">
        <v>8871</v>
      </c>
      <c r="C28">
        <v>0.15353700000000001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2.95838E-2</v>
      </c>
      <c r="U28">
        <v>5.8307900000000003E-2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3.4399699999999998E-2</v>
      </c>
      <c r="DQ28">
        <v>3.4140499999999997E-2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1.7085199999999998E-2</v>
      </c>
      <c r="FG28">
        <v>1.6793300000000001E-2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3.8068999999999999E-2</v>
      </c>
      <c r="FO28">
        <v>3.6616200000000002E-2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3.4399699999999998E-2</v>
      </c>
      <c r="GI28">
        <v>3.7582699999999997E-2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Q28" t="s">
        <v>471</v>
      </c>
      <c r="GR28" t="s">
        <v>472</v>
      </c>
    </row>
    <row r="29" spans="1:200" x14ac:dyDescent="0.2">
      <c r="A29" t="s">
        <v>1149</v>
      </c>
      <c r="B29">
        <v>8800</v>
      </c>
      <c r="C29">
        <v>0.18462400000000001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6.1040499999999998E-2</v>
      </c>
      <c r="U29">
        <v>5.7319700000000001E-2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2.18497E-2</v>
      </c>
      <c r="CA29">
        <v>2.1370500000000001E-2</v>
      </c>
      <c r="CB29">
        <v>0</v>
      </c>
      <c r="CC29">
        <v>0</v>
      </c>
      <c r="CD29">
        <v>2.3814999999999999E-2</v>
      </c>
      <c r="CE29">
        <v>2.3250400000000001E-2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1.57225E-2</v>
      </c>
      <c r="FG29">
        <v>1.5474099999999999E-2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2.1965299999999999E-3</v>
      </c>
      <c r="FO29">
        <v>2.1919600000000002E-3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3.46821E-2</v>
      </c>
      <c r="GI29">
        <v>3.3475199999999997E-2</v>
      </c>
      <c r="GJ29">
        <v>0</v>
      </c>
      <c r="GK29">
        <v>0</v>
      </c>
      <c r="GL29">
        <v>0</v>
      </c>
      <c r="GM29">
        <v>0</v>
      </c>
      <c r="GN29">
        <v>2.5317900000000001E-2</v>
      </c>
      <c r="GO29">
        <v>2.4679799999999998E-2</v>
      </c>
      <c r="GQ29" t="s">
        <v>476</v>
      </c>
      <c r="GR29" t="s">
        <v>477</v>
      </c>
    </row>
    <row r="30" spans="1:200" x14ac:dyDescent="0.2">
      <c r="A30" t="s">
        <v>1150</v>
      </c>
      <c r="B30">
        <v>8647</v>
      </c>
      <c r="C30">
        <v>0.348829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2.47146E-2</v>
      </c>
      <c r="U30">
        <v>2.4106699999999998E-2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3.5541999999999997E-2</v>
      </c>
      <c r="AW30">
        <v>5.0996300000000001E-2</v>
      </c>
      <c r="AX30">
        <v>0</v>
      </c>
      <c r="AY30">
        <v>0</v>
      </c>
      <c r="AZ30">
        <v>0</v>
      </c>
      <c r="BA30">
        <v>0</v>
      </c>
      <c r="BB30">
        <v>3.53066E-2</v>
      </c>
      <c r="BC30">
        <v>3.4064400000000002E-2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6.8847800000000001E-2</v>
      </c>
      <c r="CE30">
        <v>6.41211E-2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7.3673100000000005E-2</v>
      </c>
      <c r="FO30">
        <v>6.8257200000000004E-2</v>
      </c>
      <c r="FP30">
        <v>0</v>
      </c>
      <c r="FQ30">
        <v>0</v>
      </c>
      <c r="FR30">
        <v>5.0370699999999997E-2</v>
      </c>
      <c r="FS30">
        <v>4.7835500000000003E-2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6.0374200000000003E-2</v>
      </c>
      <c r="GI30">
        <v>5.6730700000000002E-2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Q30" t="s">
        <v>481</v>
      </c>
      <c r="GR30" t="s">
        <v>482</v>
      </c>
    </row>
    <row r="31" spans="1:200" x14ac:dyDescent="0.2">
      <c r="A31" t="s">
        <v>1151</v>
      </c>
      <c r="B31">
        <v>8482</v>
      </c>
      <c r="C31">
        <v>0.18651000000000001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1.9083099999999999E-2</v>
      </c>
      <c r="CE31">
        <v>1.87212E-2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3.6005799999999998E-2</v>
      </c>
      <c r="DQ31">
        <v>3.5431699999999997E-2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4.7527600000000003E-2</v>
      </c>
      <c r="FO31">
        <v>4.5273500000000001E-2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2.98848E-2</v>
      </c>
      <c r="FY31">
        <v>2.8997800000000001E-2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3.6005799999999998E-2</v>
      </c>
      <c r="GI31">
        <v>3.9034399999999997E-2</v>
      </c>
      <c r="GJ31">
        <v>1.8002899999999999E-2</v>
      </c>
      <c r="GK31">
        <v>1.7677600000000002E-2</v>
      </c>
      <c r="GL31">
        <v>0</v>
      </c>
      <c r="GM31">
        <v>0</v>
      </c>
      <c r="GN31">
        <v>0</v>
      </c>
      <c r="GO31">
        <v>0</v>
      </c>
      <c r="GQ31" t="s">
        <v>486</v>
      </c>
      <c r="GR31" t="s">
        <v>487</v>
      </c>
    </row>
    <row r="32" spans="1:200" x14ac:dyDescent="0.2">
      <c r="A32" t="s">
        <v>1152</v>
      </c>
      <c r="B32">
        <v>7993</v>
      </c>
      <c r="C32">
        <v>0.18742800000000001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4.2458200000000001E-2</v>
      </c>
      <c r="U32">
        <v>5.2135599999999997E-2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3.8250699999999999E-2</v>
      </c>
      <c r="CA32">
        <v>3.6792699999999998E-2</v>
      </c>
      <c r="CB32">
        <v>0</v>
      </c>
      <c r="CC32">
        <v>0</v>
      </c>
      <c r="CD32">
        <v>2.6520499999999999E-2</v>
      </c>
      <c r="CE32">
        <v>2.5820099999999999E-2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1.87428E-2</v>
      </c>
      <c r="FA32">
        <v>1.8393799999999998E-2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1.9125300000000001E-2</v>
      </c>
      <c r="FS32">
        <v>1.8761900000000001E-2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4.2330699999999999E-2</v>
      </c>
      <c r="GI32">
        <v>4.1819799999999997E-2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Q32" t="s">
        <v>491</v>
      </c>
      <c r="GR32" t="s">
        <v>492</v>
      </c>
    </row>
    <row r="33" spans="1:200" x14ac:dyDescent="0.2">
      <c r="A33" t="s">
        <v>1153</v>
      </c>
      <c r="B33">
        <v>7965</v>
      </c>
      <c r="C33">
        <v>0.29353800000000002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1.91939E-2</v>
      </c>
      <c r="FE33">
        <v>1.8825999999999999E-2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0.21676300000000001</v>
      </c>
      <c r="FO33">
        <v>0.33999600000000002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1.91939E-2</v>
      </c>
      <c r="GI33">
        <v>1.8825999999999999E-2</v>
      </c>
      <c r="GJ33">
        <v>3.8387699999999997E-2</v>
      </c>
      <c r="GK33">
        <v>3.69168E-2</v>
      </c>
      <c r="GL33">
        <v>0</v>
      </c>
      <c r="GM33">
        <v>0</v>
      </c>
      <c r="GN33">
        <v>0</v>
      </c>
      <c r="GO33">
        <v>0</v>
      </c>
      <c r="GQ33" t="s">
        <v>496</v>
      </c>
      <c r="GR33" t="s">
        <v>497</v>
      </c>
    </row>
    <row r="34" spans="1:200" x14ac:dyDescent="0.2">
      <c r="A34" t="s">
        <v>1154</v>
      </c>
      <c r="B34">
        <v>7864</v>
      </c>
      <c r="C34">
        <v>0.246305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5.8335499999999998E-2</v>
      </c>
      <c r="AK34">
        <v>6.6868800000000006E-2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1.9445199999999999E-2</v>
      </c>
      <c r="CA34">
        <v>1.9072100000000002E-2</v>
      </c>
      <c r="CB34">
        <v>0</v>
      </c>
      <c r="CC34">
        <v>0</v>
      </c>
      <c r="CD34">
        <v>3.8890300000000003E-2</v>
      </c>
      <c r="CE34">
        <v>4.7505499999999999E-2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1.9445199999999999E-2</v>
      </c>
      <c r="DQ34">
        <v>1.9071100000000001E-2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3.8890300000000003E-2</v>
      </c>
      <c r="FA34">
        <v>3.86805E-2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7.1298899999999998E-2</v>
      </c>
      <c r="FS34">
        <v>0.13753599999999999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Q34" t="s">
        <v>501</v>
      </c>
      <c r="GR34" t="s">
        <v>502</v>
      </c>
    </row>
    <row r="35" spans="1:200" x14ac:dyDescent="0.2">
      <c r="A35" t="s">
        <v>1155</v>
      </c>
      <c r="B35">
        <v>7663</v>
      </c>
      <c r="C35">
        <v>0.26314399999999999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2.1030199999999999E-2</v>
      </c>
      <c r="U35">
        <v>2.05907E-2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1.9965400000000001E-2</v>
      </c>
      <c r="AG35">
        <v>1.95689E-2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1.9965400000000001E-2</v>
      </c>
      <c r="AO35">
        <v>1.9567999999999999E-2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1.9965400000000001E-2</v>
      </c>
      <c r="CA35">
        <v>1.9568100000000001E-2</v>
      </c>
      <c r="CB35">
        <v>0</v>
      </c>
      <c r="CC35">
        <v>0</v>
      </c>
      <c r="CD35">
        <v>7.2940199999999997E-2</v>
      </c>
      <c r="CE35">
        <v>6.7620200000000005E-2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3.0879799999999999E-2</v>
      </c>
      <c r="EY35">
        <v>2.9925E-2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3.67363E-2</v>
      </c>
      <c r="FO35">
        <v>6.0145299999999999E-2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4.16611E-2</v>
      </c>
      <c r="GE35">
        <v>3.9933700000000003E-2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Q35" t="s">
        <v>506</v>
      </c>
      <c r="GR35" t="s">
        <v>507</v>
      </c>
    </row>
    <row r="36" spans="1:200" x14ac:dyDescent="0.2">
      <c r="A36" t="s">
        <v>1156</v>
      </c>
      <c r="B36">
        <v>7646</v>
      </c>
      <c r="C36">
        <v>0.192769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3.05496E-2</v>
      </c>
      <c r="U36">
        <v>2.9618999999999999E-2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3.6019200000000001E-2</v>
      </c>
      <c r="BU36">
        <v>3.4728799999999997E-2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4.0021300000000003E-2</v>
      </c>
      <c r="CE36">
        <v>3.8417E-2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8.61793E-2</v>
      </c>
      <c r="GI36">
        <v>7.8773099999999999E-2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Q36" t="s">
        <v>511</v>
      </c>
      <c r="GR36" t="s">
        <v>512</v>
      </c>
    </row>
    <row r="37" spans="1:200" x14ac:dyDescent="0.2">
      <c r="A37" t="s">
        <v>1157</v>
      </c>
      <c r="B37">
        <v>7557</v>
      </c>
      <c r="C37">
        <v>0.33373799999999998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6.9393800000000005E-2</v>
      </c>
      <c r="AC37">
        <v>0.17203599999999999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2.0251100000000001E-2</v>
      </c>
      <c r="AW37">
        <v>1.9844799999999999E-2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4.2257299999999998E-2</v>
      </c>
      <c r="BO37">
        <v>8.0977800000000003E-2</v>
      </c>
      <c r="BP37">
        <v>0</v>
      </c>
      <c r="BQ37">
        <v>0</v>
      </c>
      <c r="BR37">
        <v>0</v>
      </c>
      <c r="BS37">
        <v>0</v>
      </c>
      <c r="BT37">
        <v>2.0251100000000001E-2</v>
      </c>
      <c r="BU37">
        <v>1.9844899999999999E-2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2.0251100000000001E-2</v>
      </c>
      <c r="CG37">
        <v>1.9844899999999999E-2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2.74065E-2</v>
      </c>
      <c r="DS37">
        <v>2.6657799999999999E-2</v>
      </c>
      <c r="DT37">
        <v>0</v>
      </c>
      <c r="DU37">
        <v>0</v>
      </c>
      <c r="DV37">
        <v>2.6461499999999999E-2</v>
      </c>
      <c r="DW37">
        <v>2.5765799999999998E-2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2.0251100000000001E-2</v>
      </c>
      <c r="EI37">
        <v>1.9844899999999999E-2</v>
      </c>
      <c r="EJ37">
        <v>0</v>
      </c>
      <c r="EK37">
        <v>0</v>
      </c>
      <c r="EL37">
        <v>0</v>
      </c>
      <c r="EM37">
        <v>0</v>
      </c>
      <c r="EN37">
        <v>4.0502200000000002E-2</v>
      </c>
      <c r="EO37">
        <v>3.88714E-2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2.6461499999999999E-2</v>
      </c>
      <c r="FK37">
        <v>2.5765799999999998E-2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2.0251100000000001E-2</v>
      </c>
      <c r="GE37">
        <v>1.9844799999999999E-2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Q37" t="s">
        <v>516</v>
      </c>
      <c r="GR37" t="s">
        <v>517</v>
      </c>
    </row>
    <row r="38" spans="1:200" x14ac:dyDescent="0.2">
      <c r="A38" t="s">
        <v>1158</v>
      </c>
      <c r="B38">
        <v>7368</v>
      </c>
      <c r="C38">
        <v>0.12856699999999999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7.7445299999999995E-2</v>
      </c>
      <c r="U38">
        <v>0.12354999999999999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2.0781399999999998E-2</v>
      </c>
      <c r="FG38">
        <v>2.0348000000000002E-2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3.0340800000000001E-2</v>
      </c>
      <c r="FO38">
        <v>2.9424200000000001E-2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Q38" t="s">
        <v>521</v>
      </c>
      <c r="GR38" t="s">
        <v>522</v>
      </c>
    </row>
    <row r="39" spans="1:200" x14ac:dyDescent="0.2">
      <c r="A39" t="s">
        <v>1159</v>
      </c>
      <c r="B39">
        <v>6980</v>
      </c>
      <c r="C39">
        <v>0.17891699999999999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2.8696900000000001E-2</v>
      </c>
      <c r="U39">
        <v>2.7877599999999999E-2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2.1083500000000002E-2</v>
      </c>
      <c r="AW39">
        <v>2.0641099999999999E-2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4.3923900000000002E-2</v>
      </c>
      <c r="CE39">
        <v>5.66411E-2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3.5724699999999998E-2</v>
      </c>
      <c r="DS39">
        <v>3.4457500000000002E-2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2.1961899999999999E-2</v>
      </c>
      <c r="FG39">
        <v>2.1484300000000001E-2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2.7525600000000001E-2</v>
      </c>
      <c r="FY39">
        <v>2.6774300000000001E-2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Q39" t="s">
        <v>526</v>
      </c>
      <c r="GR39" t="s">
        <v>527</v>
      </c>
    </row>
    <row r="40" spans="1:200" x14ac:dyDescent="0.2">
      <c r="A40" t="s">
        <v>1160</v>
      </c>
      <c r="B40">
        <v>6655</v>
      </c>
      <c r="C40">
        <v>0.13850899999999999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8.7778599999999998E-2</v>
      </c>
      <c r="U40">
        <v>8.7461800000000006E-2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2.3059199999999998E-2</v>
      </c>
      <c r="FG40">
        <v>2.2530999999999999E-2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2.7671000000000001E-2</v>
      </c>
      <c r="GI40">
        <v>2.6908499999999998E-2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Q40" t="s">
        <v>531</v>
      </c>
      <c r="GR40" t="s">
        <v>532</v>
      </c>
    </row>
    <row r="41" spans="1:200" x14ac:dyDescent="0.2">
      <c r="A41" t="s">
        <v>1161</v>
      </c>
      <c r="B41">
        <v>6591</v>
      </c>
      <c r="C41">
        <v>0.39667799999999998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3.7261299999999997E-2</v>
      </c>
      <c r="AW41">
        <v>3.5878500000000001E-2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3.4311399999999999E-2</v>
      </c>
      <c r="CA41">
        <v>3.3137199999999999E-2</v>
      </c>
      <c r="CB41">
        <v>0</v>
      </c>
      <c r="CC41">
        <v>0</v>
      </c>
      <c r="CD41">
        <v>3.5398199999999998E-2</v>
      </c>
      <c r="CE41">
        <v>3.4148699999999997E-2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7.2969999999999997E-3</v>
      </c>
      <c r="FG41">
        <v>7.2450400000000003E-3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0.22931199999999999</v>
      </c>
      <c r="FO41">
        <v>0.291377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2.2512000000000001E-2</v>
      </c>
      <c r="GI41">
        <v>2.2008E-2</v>
      </c>
      <c r="GJ41">
        <v>0</v>
      </c>
      <c r="GK41">
        <v>0</v>
      </c>
      <c r="GL41">
        <v>0</v>
      </c>
      <c r="GM41">
        <v>0</v>
      </c>
      <c r="GN41">
        <v>3.0585299999999999E-2</v>
      </c>
      <c r="GO41">
        <v>2.9649999999999999E-2</v>
      </c>
      <c r="GQ41" t="s">
        <v>536</v>
      </c>
      <c r="GR41" t="s">
        <v>537</v>
      </c>
    </row>
    <row r="42" spans="1:200" x14ac:dyDescent="0.2">
      <c r="A42" t="s">
        <v>1162</v>
      </c>
      <c r="B42">
        <v>6514</v>
      </c>
      <c r="C42">
        <v>0.230987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3.8340699999999998E-2</v>
      </c>
      <c r="CA42">
        <v>3.6871899999999999E-2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4.71402E-2</v>
      </c>
      <c r="FO42">
        <v>4.4925699999999999E-2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0.108422</v>
      </c>
      <c r="GI42">
        <v>9.6688999999999997E-2</v>
      </c>
      <c r="GJ42">
        <v>0</v>
      </c>
      <c r="GK42">
        <v>0</v>
      </c>
      <c r="GL42">
        <v>0</v>
      </c>
      <c r="GM42">
        <v>0</v>
      </c>
      <c r="GN42">
        <v>3.7083600000000001E-2</v>
      </c>
      <c r="GO42">
        <v>3.5713399999999999E-2</v>
      </c>
      <c r="GQ42" t="s">
        <v>541</v>
      </c>
      <c r="GR42" t="s">
        <v>542</v>
      </c>
    </row>
    <row r="43" spans="1:200" x14ac:dyDescent="0.2">
      <c r="A43" t="s">
        <v>1163</v>
      </c>
      <c r="B43">
        <v>6387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Q43" t="s">
        <v>546</v>
      </c>
      <c r="GR43" t="s">
        <v>547</v>
      </c>
    </row>
    <row r="44" spans="1:200" x14ac:dyDescent="0.2">
      <c r="A44" t="s">
        <v>1164</v>
      </c>
      <c r="B44">
        <v>6361</v>
      </c>
      <c r="C44">
        <v>0.23538899999999999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2.4150700000000001E-2</v>
      </c>
      <c r="BQ44">
        <v>2.3569900000000001E-2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0.13009200000000001</v>
      </c>
      <c r="FO44">
        <v>0.31287500000000001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4.8301400000000001E-2</v>
      </c>
      <c r="FY44">
        <v>6.6908899999999993E-2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3.2844999999999999E-2</v>
      </c>
      <c r="GO44">
        <v>3.1772300000000003E-2</v>
      </c>
      <c r="GQ44" t="s">
        <v>551</v>
      </c>
      <c r="GR44" t="s">
        <v>552</v>
      </c>
    </row>
    <row r="45" spans="1:200" x14ac:dyDescent="0.2">
      <c r="A45" t="s">
        <v>1165</v>
      </c>
      <c r="B45">
        <v>6297</v>
      </c>
      <c r="C45">
        <v>0.158777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2.4402099999999999E-2</v>
      </c>
      <c r="U45">
        <v>2.3810499999999998E-2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3.6277900000000002E-2</v>
      </c>
      <c r="AI45">
        <v>3.4964700000000001E-2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2.4890200000000001E-2</v>
      </c>
      <c r="CA45">
        <v>2.42787E-2</v>
      </c>
      <c r="CB45">
        <v>0</v>
      </c>
      <c r="CC45">
        <v>0</v>
      </c>
      <c r="CD45">
        <v>4.8804300000000002E-2</v>
      </c>
      <c r="CE45">
        <v>4.6428700000000003E-2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2.4402099999999999E-2</v>
      </c>
      <c r="FS45">
        <v>2.38103E-2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Q45" t="s">
        <v>556</v>
      </c>
      <c r="GR45" t="s">
        <v>557</v>
      </c>
    </row>
    <row r="46" spans="1:200" x14ac:dyDescent="0.2">
      <c r="A46" t="s">
        <v>1166</v>
      </c>
      <c r="B46">
        <v>6242</v>
      </c>
      <c r="C46">
        <v>0.23013800000000001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0.107026</v>
      </c>
      <c r="U46">
        <v>9.5592700000000003E-2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2.4622499999999999E-2</v>
      </c>
      <c r="FI46">
        <v>2.4021399999999998E-2</v>
      </c>
      <c r="FJ46">
        <v>0</v>
      </c>
      <c r="FK46">
        <v>0</v>
      </c>
      <c r="FL46">
        <v>0</v>
      </c>
      <c r="FM46">
        <v>0</v>
      </c>
      <c r="FN46">
        <v>2.4622499999999999E-2</v>
      </c>
      <c r="FO46">
        <v>2.4023300000000001E-2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2.4622499999999999E-2</v>
      </c>
      <c r="GK46">
        <v>2.4021000000000001E-2</v>
      </c>
      <c r="GL46">
        <v>0</v>
      </c>
      <c r="GM46">
        <v>0</v>
      </c>
      <c r="GN46">
        <v>4.9244900000000001E-2</v>
      </c>
      <c r="GO46">
        <v>4.6823799999999999E-2</v>
      </c>
      <c r="GQ46" t="s">
        <v>561</v>
      </c>
      <c r="GR46" t="s">
        <v>562</v>
      </c>
    </row>
    <row r="47" spans="1:200" x14ac:dyDescent="0.2">
      <c r="A47" t="s">
        <v>1167</v>
      </c>
      <c r="B47">
        <v>6216</v>
      </c>
      <c r="C47">
        <v>0.321629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3.4289500000000001E-2</v>
      </c>
      <c r="U47">
        <v>3.3118799999999997E-2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2.4728E-2</v>
      </c>
      <c r="BI47">
        <v>2.4119499999999999E-2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4.9456E-2</v>
      </c>
      <c r="DM47">
        <v>4.7013699999999999E-2</v>
      </c>
      <c r="DN47">
        <v>3.5773199999999998E-2</v>
      </c>
      <c r="DO47">
        <v>3.4500200000000002E-2</v>
      </c>
      <c r="DP47">
        <v>0</v>
      </c>
      <c r="DQ47">
        <v>0</v>
      </c>
      <c r="DR47">
        <v>2.90142E-2</v>
      </c>
      <c r="DS47">
        <v>2.8174600000000001E-2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4.9456E-2</v>
      </c>
      <c r="FG47">
        <v>4.9982899999999997E-2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9.8912E-2</v>
      </c>
      <c r="GI47">
        <v>8.9138200000000001E-2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Q47" t="s">
        <v>566</v>
      </c>
      <c r="GR47" t="s">
        <v>567</v>
      </c>
    </row>
    <row r="48" spans="1:200" x14ac:dyDescent="0.2">
      <c r="A48" t="s">
        <v>1168</v>
      </c>
      <c r="B48">
        <v>5919</v>
      </c>
      <c r="C48">
        <v>7.6269699999999996E-2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2.84278E-2</v>
      </c>
      <c r="CE48">
        <v>2.9011499999999999E-2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4.78419E-2</v>
      </c>
      <c r="FS48">
        <v>4.5560900000000001E-2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Q48" t="s">
        <v>571</v>
      </c>
      <c r="GR48" t="s">
        <v>572</v>
      </c>
    </row>
    <row r="49" spans="1:200" x14ac:dyDescent="0.2">
      <c r="A49" t="s">
        <v>1169</v>
      </c>
      <c r="B49">
        <v>5803</v>
      </c>
      <c r="C49">
        <v>0.26286900000000002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5.3069199999999997E-2</v>
      </c>
      <c r="U49">
        <v>5.02605E-2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8.8448600000000002E-2</v>
      </c>
      <c r="CA49">
        <v>8.0632099999999998E-2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3.1841500000000002E-2</v>
      </c>
      <c r="CM49">
        <v>3.08293E-2</v>
      </c>
      <c r="CN49">
        <v>0</v>
      </c>
      <c r="CO49">
        <v>0</v>
      </c>
      <c r="CP49">
        <v>0</v>
      </c>
      <c r="CQ49">
        <v>0</v>
      </c>
      <c r="CR49">
        <v>5.3069199999999997E-2</v>
      </c>
      <c r="CS49">
        <v>5.02569E-2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3.6440800000000002E-2</v>
      </c>
      <c r="FU49">
        <v>3.5118900000000002E-2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Q49" t="s">
        <v>576</v>
      </c>
      <c r="GR49" t="s">
        <v>577</v>
      </c>
    </row>
    <row r="50" spans="1:200" x14ac:dyDescent="0.2">
      <c r="A50" t="s">
        <v>1170</v>
      </c>
      <c r="B50">
        <v>5594</v>
      </c>
      <c r="C50">
        <v>0.23805999999999999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5.54739E-2</v>
      </c>
      <c r="AW50">
        <v>5.2410400000000003E-2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4.0044099999999999E-2</v>
      </c>
      <c r="CE50">
        <v>3.84474E-2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3.08597E-2</v>
      </c>
      <c r="FA50">
        <v>2.9910599999999999E-2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3.5635600000000003E-2</v>
      </c>
      <c r="GG50">
        <v>3.4369900000000002E-2</v>
      </c>
      <c r="GH50">
        <v>7.6047000000000003E-2</v>
      </c>
      <c r="GI50">
        <v>7.0283399999999996E-2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Q50" t="s">
        <v>581</v>
      </c>
      <c r="GR50" t="s">
        <v>582</v>
      </c>
    </row>
    <row r="51" spans="1:200" x14ac:dyDescent="0.2">
      <c r="A51" t="s">
        <v>1171</v>
      </c>
      <c r="B51">
        <v>5583</v>
      </c>
      <c r="C51">
        <v>0.197681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3.6628000000000001E-2</v>
      </c>
      <c r="AK51">
        <v>3.52938E-2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2.7240899999999998E-2</v>
      </c>
      <c r="CE51">
        <v>2.6507200000000002E-2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2.7609100000000001E-2</v>
      </c>
      <c r="DW51">
        <v>2.6851699999999999E-2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5.2089099999999999E-2</v>
      </c>
      <c r="FO51">
        <v>4.9385499999999999E-2</v>
      </c>
      <c r="FP51">
        <v>0</v>
      </c>
      <c r="FQ51">
        <v>0</v>
      </c>
      <c r="FR51">
        <v>5.1352799999999997E-2</v>
      </c>
      <c r="FS51">
        <v>4.8720199999999998E-2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2.7609100000000001E-3</v>
      </c>
      <c r="GI51">
        <v>2.7537899999999999E-3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Q51" t="s">
        <v>586</v>
      </c>
      <c r="GR51" t="s">
        <v>587</v>
      </c>
    </row>
    <row r="52" spans="1:200" x14ac:dyDescent="0.2">
      <c r="A52" t="s">
        <v>1172</v>
      </c>
      <c r="B52">
        <v>5547</v>
      </c>
      <c r="C52">
        <v>9.9684999999999996E-2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4.4098600000000002E-2</v>
      </c>
      <c r="U52">
        <v>4.21553E-2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5.5586400000000001E-2</v>
      </c>
      <c r="CA52">
        <v>5.2503500000000002E-2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Q52" t="s">
        <v>591</v>
      </c>
      <c r="GR52" t="s">
        <v>592</v>
      </c>
    </row>
    <row r="53" spans="1:200" x14ac:dyDescent="0.2">
      <c r="A53" t="s">
        <v>1173</v>
      </c>
      <c r="B53">
        <v>5539</v>
      </c>
      <c r="C53">
        <v>0.28057199999999999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2.7834500000000002E-2</v>
      </c>
      <c r="FO53">
        <v>2.7067000000000001E-2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0.19706799999999999</v>
      </c>
      <c r="FY53">
        <v>0.25327100000000002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5.5669000000000003E-2</v>
      </c>
      <c r="GK53">
        <v>5.2589299999999999E-2</v>
      </c>
      <c r="GL53">
        <v>0</v>
      </c>
      <c r="GM53">
        <v>0</v>
      </c>
      <c r="GN53">
        <v>0</v>
      </c>
      <c r="GO53">
        <v>0</v>
      </c>
      <c r="GQ53" t="s">
        <v>596</v>
      </c>
      <c r="GR53" t="s">
        <v>597</v>
      </c>
    </row>
    <row r="54" spans="1:200" x14ac:dyDescent="0.2">
      <c r="A54" t="s">
        <v>1174</v>
      </c>
      <c r="B54">
        <v>5500</v>
      </c>
      <c r="C54">
        <v>8.4112199999999998E-2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8.4112199999999998E-2</v>
      </c>
      <c r="FO54">
        <v>7.7055399999999996E-2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Q54" t="s">
        <v>601</v>
      </c>
      <c r="GR54" t="s">
        <v>602</v>
      </c>
    </row>
    <row r="55" spans="1:200" x14ac:dyDescent="0.2">
      <c r="A55" t="s">
        <v>1175</v>
      </c>
      <c r="B55">
        <v>5455</v>
      </c>
      <c r="C55">
        <v>0.30612600000000001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3.7511799999999998E-2</v>
      </c>
      <c r="AU55">
        <v>3.6109099999999998E-2</v>
      </c>
      <c r="AV55">
        <v>4.24128E-2</v>
      </c>
      <c r="AW55">
        <v>4.0622699999999998E-2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5.6550400000000001E-2</v>
      </c>
      <c r="CA55">
        <v>6.2413000000000003E-2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0.11310099999999999</v>
      </c>
      <c r="FO55">
        <v>0.10033300000000001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5.6550400000000001E-2</v>
      </c>
      <c r="GI55">
        <v>5.33654E-2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Q55" t="s">
        <v>606</v>
      </c>
      <c r="GR55" t="s">
        <v>607</v>
      </c>
    </row>
    <row r="56" spans="1:200" x14ac:dyDescent="0.2">
      <c r="A56" t="s">
        <v>1176</v>
      </c>
      <c r="B56">
        <v>5311</v>
      </c>
      <c r="C56">
        <v>0.169541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6.5878699999999998E-2</v>
      </c>
      <c r="CE56">
        <v>6.1546099999999999E-2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4.5533799999999999E-2</v>
      </c>
      <c r="DQ56">
        <v>4.3470599999999998E-2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5.8128300000000001E-2</v>
      </c>
      <c r="GI56">
        <v>5.4764800000000002E-2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Q56" t="s">
        <v>611</v>
      </c>
      <c r="GR56" t="s">
        <v>612</v>
      </c>
    </row>
    <row r="57" spans="1:200" x14ac:dyDescent="0.2">
      <c r="A57" t="s">
        <v>1177</v>
      </c>
      <c r="B57">
        <v>5257</v>
      </c>
      <c r="C57">
        <v>0.33659699999999998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5.8742900000000001E-2</v>
      </c>
      <c r="AK57">
        <v>5.6867800000000003E-2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2.9371499999999998E-2</v>
      </c>
      <c r="DS57">
        <v>2.8516799999999998E-2</v>
      </c>
      <c r="DT57">
        <v>0</v>
      </c>
      <c r="DU57">
        <v>0</v>
      </c>
      <c r="DV57">
        <v>4.2882299999999998E-2</v>
      </c>
      <c r="DW57">
        <v>4.1052100000000001E-2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4.5427799999999997E-2</v>
      </c>
      <c r="FO57">
        <v>4.3370699999999998E-2</v>
      </c>
      <c r="FP57">
        <v>0</v>
      </c>
      <c r="FQ57">
        <v>0</v>
      </c>
      <c r="FR57">
        <v>5.8742900000000001E-2</v>
      </c>
      <c r="FS57">
        <v>8.5071499999999994E-2</v>
      </c>
      <c r="FT57">
        <v>0</v>
      </c>
      <c r="FU57">
        <v>0</v>
      </c>
      <c r="FV57">
        <v>0</v>
      </c>
      <c r="FW57">
        <v>0</v>
      </c>
      <c r="FX57">
        <v>3.7203800000000002E-2</v>
      </c>
      <c r="FY57">
        <v>3.5830899999999999E-2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6.4225599999999994E-2</v>
      </c>
      <c r="GI57">
        <v>6.0111699999999997E-2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Q57" t="s">
        <v>616</v>
      </c>
      <c r="GR57" t="s">
        <v>617</v>
      </c>
    </row>
    <row r="58" spans="1:200" x14ac:dyDescent="0.2">
      <c r="A58" t="s">
        <v>1178</v>
      </c>
      <c r="B58">
        <v>5251</v>
      </c>
      <c r="C58">
        <v>0.29151100000000002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4.3913000000000001E-2</v>
      </c>
      <c r="U58">
        <v>4.1989699999999998E-2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3.2934699999999997E-2</v>
      </c>
      <c r="AO58">
        <v>3.1855599999999998E-2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2.9406000000000002E-2</v>
      </c>
      <c r="BI58">
        <v>2.8547800000000002E-2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4.29328E-2</v>
      </c>
      <c r="DS58">
        <v>4.1100699999999997E-2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4.4109000000000002E-2</v>
      </c>
      <c r="FG58">
        <v>4.2178599999999997E-2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4.3324799999999997E-2</v>
      </c>
      <c r="GI58">
        <v>4.1455699999999998E-2</v>
      </c>
      <c r="GJ58">
        <v>5.4891200000000001E-2</v>
      </c>
      <c r="GK58">
        <v>5.1890600000000002E-2</v>
      </c>
      <c r="GL58">
        <v>0</v>
      </c>
      <c r="GM58">
        <v>0</v>
      </c>
      <c r="GN58">
        <v>0</v>
      </c>
      <c r="GO58">
        <v>0</v>
      </c>
      <c r="GQ58" t="s">
        <v>621</v>
      </c>
      <c r="GR58" t="s">
        <v>622</v>
      </c>
    </row>
    <row r="59" spans="1:200" x14ac:dyDescent="0.2">
      <c r="A59" t="s">
        <v>1179</v>
      </c>
      <c r="B59">
        <v>5169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Q59" t="s">
        <v>626</v>
      </c>
      <c r="GR59" t="s">
        <v>627</v>
      </c>
    </row>
    <row r="60" spans="1:200" x14ac:dyDescent="0.2">
      <c r="A60" t="s">
        <v>1180</v>
      </c>
      <c r="B60">
        <v>5028</v>
      </c>
      <c r="C60">
        <v>0.13509599999999999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3.5260399999999997E-2</v>
      </c>
      <c r="CE60">
        <v>3.4022700000000003E-2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3.8335399999999999E-2</v>
      </c>
      <c r="GI60">
        <v>3.6870399999999998E-2</v>
      </c>
      <c r="GJ60">
        <v>6.1500600000000002E-2</v>
      </c>
      <c r="GK60">
        <v>5.7730499999999997E-2</v>
      </c>
      <c r="GL60">
        <v>0</v>
      </c>
      <c r="GM60">
        <v>0</v>
      </c>
      <c r="GN60">
        <v>0</v>
      </c>
      <c r="GO60">
        <v>0</v>
      </c>
      <c r="GQ60" t="s">
        <v>631</v>
      </c>
      <c r="GR60" t="s">
        <v>632</v>
      </c>
    </row>
    <row r="61" spans="1:200" x14ac:dyDescent="0.2">
      <c r="A61" t="s">
        <v>1181</v>
      </c>
      <c r="B61">
        <v>5018</v>
      </c>
      <c r="C61">
        <v>0.23294999999999999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0.109696</v>
      </c>
      <c r="U61">
        <v>9.7680600000000006E-2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6.1627000000000001E-2</v>
      </c>
      <c r="AG61">
        <v>5.7836899999999997E-2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6.1627000000000001E-2</v>
      </c>
      <c r="FY61">
        <v>0.119057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Q61" t="s">
        <v>636</v>
      </c>
      <c r="GR61" t="s">
        <v>637</v>
      </c>
    </row>
    <row r="62" spans="1:200" x14ac:dyDescent="0.2">
      <c r="A62" t="s">
        <v>1182</v>
      </c>
      <c r="B62">
        <v>5015</v>
      </c>
      <c r="C62">
        <v>0.27132600000000001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9.6813999999999997E-2</v>
      </c>
      <c r="U62">
        <v>8.7456500000000006E-2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6.1664999999999998E-2</v>
      </c>
      <c r="FG62">
        <v>8.9124499999999995E-2</v>
      </c>
      <c r="FH62">
        <v>3.0832499999999999E-2</v>
      </c>
      <c r="FI62">
        <v>2.9884399999999998E-2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3.0832499999999999E-2</v>
      </c>
      <c r="FY62">
        <v>2.9886200000000002E-2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5.1181900000000002E-2</v>
      </c>
      <c r="GK62">
        <v>4.85733E-2</v>
      </c>
      <c r="GL62">
        <v>0</v>
      </c>
      <c r="GM62">
        <v>0</v>
      </c>
      <c r="GN62">
        <v>0</v>
      </c>
      <c r="GO62">
        <v>0</v>
      </c>
      <c r="GQ62" t="s">
        <v>641</v>
      </c>
      <c r="GR62" t="s">
        <v>642</v>
      </c>
    </row>
    <row r="63" spans="1:200" x14ac:dyDescent="0.2">
      <c r="A63" t="s">
        <v>1183</v>
      </c>
      <c r="B63">
        <v>4948</v>
      </c>
      <c r="C63">
        <v>0.12567700000000001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5.0229299999999998E-2</v>
      </c>
      <c r="CA63">
        <v>4.77116E-2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3.3555599999999998E-2</v>
      </c>
      <c r="FY63">
        <v>3.2437399999999998E-2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4.1892499999999999E-2</v>
      </c>
      <c r="GI63">
        <v>4.0145699999999999E-2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Q63" t="s">
        <v>646</v>
      </c>
      <c r="GR63" t="s">
        <v>647</v>
      </c>
    </row>
    <row r="64" spans="1:200" x14ac:dyDescent="0.2">
      <c r="A64" t="s">
        <v>1184</v>
      </c>
      <c r="B64">
        <v>4821</v>
      </c>
      <c r="C64">
        <v>0.12887999999999999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6.4226099999999994E-2</v>
      </c>
      <c r="U64">
        <v>7.1674100000000004E-2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6.4654199999999995E-2</v>
      </c>
      <c r="AW64">
        <v>0.101601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Q64" t="s">
        <v>651</v>
      </c>
      <c r="GR64" t="s">
        <v>652</v>
      </c>
    </row>
    <row r="65" spans="1:200" x14ac:dyDescent="0.2">
      <c r="A65" t="s">
        <v>1185</v>
      </c>
      <c r="B65">
        <v>4598</v>
      </c>
      <c r="C65">
        <v>6.2724799999999997E-2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3.0575499999999999E-2</v>
      </c>
      <c r="U65">
        <v>2.9644E-2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3.2149299999999999E-2</v>
      </c>
      <c r="AW65">
        <v>3.1123000000000001E-2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Q65" t="s">
        <v>656</v>
      </c>
      <c r="GR65" t="s">
        <v>657</v>
      </c>
    </row>
    <row r="66" spans="1:200" x14ac:dyDescent="0.2">
      <c r="A66" t="s">
        <v>1186</v>
      </c>
      <c r="B66">
        <v>4557</v>
      </c>
      <c r="C66">
        <v>0.185614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6.8073499999999995E-2</v>
      </c>
      <c r="BU66">
        <v>6.34546E-2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0.11754000000000001</v>
      </c>
      <c r="GI66">
        <v>0.23446800000000001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Q66" t="s">
        <v>661</v>
      </c>
      <c r="GR66" t="s">
        <v>662</v>
      </c>
    </row>
    <row r="67" spans="1:200" x14ac:dyDescent="0.2">
      <c r="A67" t="s">
        <v>1187</v>
      </c>
      <c r="B67">
        <v>4534</v>
      </c>
      <c r="C67">
        <v>0.407391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0.116104</v>
      </c>
      <c r="U67">
        <v>0.19345799999999999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3.4443399999999999E-2</v>
      </c>
      <c r="AW67">
        <v>3.3267199999999997E-2</v>
      </c>
      <c r="AX67">
        <v>0</v>
      </c>
      <c r="AY67">
        <v>0</v>
      </c>
      <c r="AZ67">
        <v>0</v>
      </c>
      <c r="BA67">
        <v>0</v>
      </c>
      <c r="BB67">
        <v>3.4215299999999997E-2</v>
      </c>
      <c r="BC67">
        <v>3.3053600000000002E-2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8.5994500000000001E-2</v>
      </c>
      <c r="CE67">
        <v>7.8613600000000006E-2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3.4215299999999997E-2</v>
      </c>
      <c r="CU67">
        <v>3.3055000000000001E-2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3.3987200000000002E-2</v>
      </c>
      <c r="FO67">
        <v>3.2843999999999998E-2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6.8430699999999997E-2</v>
      </c>
      <c r="GI67">
        <v>7.8361799999999995E-2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Q67" t="s">
        <v>666</v>
      </c>
      <c r="GR67" t="s">
        <v>667</v>
      </c>
    </row>
    <row r="68" spans="1:200" x14ac:dyDescent="0.2">
      <c r="A68" t="s">
        <v>1188</v>
      </c>
      <c r="B68">
        <v>4381</v>
      </c>
      <c r="C68">
        <v>7.0668900000000007E-2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7.0668900000000007E-2</v>
      </c>
      <c r="GI68">
        <v>6.5695199999999995E-2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Q68" t="s">
        <v>671</v>
      </c>
      <c r="GR68" t="s">
        <v>672</v>
      </c>
    </row>
    <row r="69" spans="1:200" x14ac:dyDescent="0.2">
      <c r="A69" t="s">
        <v>1189</v>
      </c>
      <c r="B69">
        <v>4363</v>
      </c>
      <c r="C69">
        <v>0.37313099999999999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7.1208199999999999E-2</v>
      </c>
      <c r="U69">
        <v>6.6152199999999994E-2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4.7472100000000003E-2</v>
      </c>
      <c r="CE69">
        <v>4.5232599999999998E-2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4.5573200000000001E-2</v>
      </c>
      <c r="DM69">
        <v>4.3506599999999999E-2</v>
      </c>
      <c r="DN69">
        <v>0</v>
      </c>
      <c r="DO69">
        <v>0</v>
      </c>
      <c r="DP69">
        <v>0</v>
      </c>
      <c r="DQ69">
        <v>0</v>
      </c>
      <c r="DR69">
        <v>6.6461000000000006E-2</v>
      </c>
      <c r="DS69">
        <v>6.2059999999999997E-2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7.1208199999999999E-2</v>
      </c>
      <c r="FY69">
        <v>6.6149100000000002E-2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7.1208199999999999E-2</v>
      </c>
      <c r="GI69">
        <v>9.0366199999999994E-2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Q69" t="s">
        <v>676</v>
      </c>
      <c r="GR69" t="s">
        <v>677</v>
      </c>
    </row>
    <row r="70" spans="1:200" x14ac:dyDescent="0.2">
      <c r="A70" t="s">
        <v>1190</v>
      </c>
      <c r="B70">
        <v>4321</v>
      </c>
      <c r="C70">
        <v>0.20282900000000001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0.15032400000000001</v>
      </c>
      <c r="U70">
        <v>0.12775300000000001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5.2505400000000001E-2</v>
      </c>
      <c r="GO70">
        <v>4.9764200000000001E-2</v>
      </c>
      <c r="GQ70" t="s">
        <v>681</v>
      </c>
      <c r="GR70" t="s">
        <v>682</v>
      </c>
    </row>
    <row r="71" spans="1:200" x14ac:dyDescent="0.2">
      <c r="A71" t="s">
        <v>1191</v>
      </c>
      <c r="B71">
        <v>4314</v>
      </c>
      <c r="C71">
        <v>0.169068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1.72911E-2</v>
      </c>
      <c r="Q71">
        <v>1.6994800000000001E-2</v>
      </c>
      <c r="R71">
        <v>0</v>
      </c>
      <c r="S71">
        <v>0</v>
      </c>
      <c r="T71">
        <v>3.6023100000000002E-2</v>
      </c>
      <c r="U71">
        <v>3.4733100000000003E-2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6.0998999999999998E-2</v>
      </c>
      <c r="FO71">
        <v>5.7293799999999999E-2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5.4754999999999998E-2</v>
      </c>
      <c r="FY71">
        <v>5.1769500000000003E-2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Q71" t="s">
        <v>686</v>
      </c>
      <c r="GR71" t="s">
        <v>687</v>
      </c>
    </row>
    <row r="72" spans="1:200" x14ac:dyDescent="0.2">
      <c r="A72" t="s">
        <v>1192</v>
      </c>
      <c r="B72">
        <v>4308</v>
      </c>
      <c r="C72">
        <v>0.76599300000000003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3.6075000000000003E-2</v>
      </c>
      <c r="S72">
        <v>3.4780999999999999E-2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6.9264099999999995E-2</v>
      </c>
      <c r="AG72">
        <v>6.4476599999999995E-2</v>
      </c>
      <c r="AH72">
        <v>7.2150099999999995E-2</v>
      </c>
      <c r="AI72">
        <v>6.6968200000000006E-2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3.6315500000000001E-2</v>
      </c>
      <c r="AY72">
        <v>3.5000000000000003E-2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6.0125100000000001E-2</v>
      </c>
      <c r="BQ72">
        <v>5.6523700000000003E-2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5.3631600000000001E-2</v>
      </c>
      <c r="CE72">
        <v>5.0771400000000001E-2</v>
      </c>
      <c r="CF72">
        <v>0</v>
      </c>
      <c r="CG72">
        <v>0</v>
      </c>
      <c r="CH72">
        <v>0</v>
      </c>
      <c r="CI72">
        <v>0</v>
      </c>
      <c r="CJ72">
        <v>4.1847000000000002E-2</v>
      </c>
      <c r="CK72">
        <v>4.0105500000000002E-2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3.6075000000000003E-2</v>
      </c>
      <c r="DE72">
        <v>3.4778499999999997E-2</v>
      </c>
      <c r="DF72">
        <v>0</v>
      </c>
      <c r="DG72">
        <v>0</v>
      </c>
      <c r="DH72">
        <v>0</v>
      </c>
      <c r="DI72">
        <v>0</v>
      </c>
      <c r="DJ72">
        <v>7.2150099999999995E-2</v>
      </c>
      <c r="DK72">
        <v>0.139124</v>
      </c>
      <c r="DL72">
        <v>0</v>
      </c>
      <c r="DM72">
        <v>0</v>
      </c>
      <c r="DN72">
        <v>3.6075000000000003E-2</v>
      </c>
      <c r="DO72">
        <v>3.4781300000000001E-2</v>
      </c>
      <c r="DP72">
        <v>0</v>
      </c>
      <c r="DQ72">
        <v>0</v>
      </c>
      <c r="DR72">
        <v>0</v>
      </c>
      <c r="DS72">
        <v>0</v>
      </c>
      <c r="DT72">
        <v>4.8580999999999999E-2</v>
      </c>
      <c r="DU72">
        <v>4.62365E-2</v>
      </c>
      <c r="DV72">
        <v>0</v>
      </c>
      <c r="DW72">
        <v>0</v>
      </c>
      <c r="DX72">
        <v>0</v>
      </c>
      <c r="DY72">
        <v>0</v>
      </c>
      <c r="DZ72">
        <v>5.7239100000000001E-2</v>
      </c>
      <c r="EA72">
        <v>5.3977999999999998E-2</v>
      </c>
      <c r="EB72">
        <v>0</v>
      </c>
      <c r="EC72">
        <v>0</v>
      </c>
      <c r="ED72">
        <v>4.6176000000000002E-2</v>
      </c>
      <c r="EE72">
        <v>4.4057600000000002E-2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5.9163100000000003E-2</v>
      </c>
      <c r="FI72">
        <v>5.5672100000000002E-2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4.1125500000000002E-2</v>
      </c>
      <c r="FS72">
        <v>3.9445899999999999E-2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Q72" t="s">
        <v>691</v>
      </c>
      <c r="GR72" t="s">
        <v>692</v>
      </c>
    </row>
    <row r="73" spans="1:200" x14ac:dyDescent="0.2">
      <c r="A73" t="s">
        <v>1193</v>
      </c>
      <c r="B73">
        <v>4300</v>
      </c>
      <c r="C73">
        <v>0.38361400000000001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7.6867500000000005E-2</v>
      </c>
      <c r="U73">
        <v>7.0980000000000001E-2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6.1445800000000002E-2</v>
      </c>
      <c r="CE73">
        <v>5.7678699999999999E-2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3.5662699999999999E-2</v>
      </c>
      <c r="DK73">
        <v>3.4394099999999997E-2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0.17349400000000001</v>
      </c>
      <c r="FO73">
        <v>0.215726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3.6144599999999999E-2</v>
      </c>
      <c r="GI73">
        <v>3.4849400000000003E-2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Q73" t="s">
        <v>696</v>
      </c>
      <c r="GR73" t="s">
        <v>697</v>
      </c>
    </row>
    <row r="74" spans="1:200" x14ac:dyDescent="0.2">
      <c r="A74" t="s">
        <v>1194</v>
      </c>
      <c r="B74">
        <v>4214</v>
      </c>
      <c r="C74">
        <v>0.15182100000000001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5.4133899999999999E-2</v>
      </c>
      <c r="CA74">
        <v>5.1215299999999998E-2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4.8474400000000001E-2</v>
      </c>
      <c r="FO74">
        <v>4.6136000000000003E-2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4.9212600000000002E-2</v>
      </c>
      <c r="GI74">
        <v>4.6802700000000003E-2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Q74" t="s">
        <v>701</v>
      </c>
      <c r="GR74" t="s">
        <v>702</v>
      </c>
    </row>
    <row r="75" spans="1:200" x14ac:dyDescent="0.2">
      <c r="A75" t="s">
        <v>1195</v>
      </c>
      <c r="B75">
        <v>4174</v>
      </c>
      <c r="C75">
        <v>5.1192799999999997E-2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5.1192799999999997E-2</v>
      </c>
      <c r="BU75">
        <v>4.8587699999999998E-2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Q75" t="s">
        <v>706</v>
      </c>
      <c r="GR75" t="s">
        <v>707</v>
      </c>
    </row>
    <row r="76" spans="1:200" x14ac:dyDescent="0.2">
      <c r="A76" t="s">
        <v>1196</v>
      </c>
      <c r="B76">
        <v>4160</v>
      </c>
      <c r="C76">
        <v>0.11546099999999999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6.23441E-2</v>
      </c>
      <c r="CE76">
        <v>5.8472000000000003E-2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5.3117200000000003E-2</v>
      </c>
      <c r="FS76">
        <v>5.0309E-2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Q76" t="s">
        <v>711</v>
      </c>
      <c r="GR76" t="s">
        <v>712</v>
      </c>
    </row>
    <row r="77" spans="1:200" x14ac:dyDescent="0.2">
      <c r="A77" t="s">
        <v>1197</v>
      </c>
      <c r="B77">
        <v>4121</v>
      </c>
      <c r="C77">
        <v>0.38076100000000002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5.9179000000000002E-2</v>
      </c>
      <c r="U77">
        <v>5.5697400000000001E-2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7.5547699999999995E-2</v>
      </c>
      <c r="BQ77">
        <v>7.3383900000000002E-2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5.1372399999999999E-2</v>
      </c>
      <c r="FO77">
        <v>4.8745700000000003E-2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7.5547699999999995E-2</v>
      </c>
      <c r="GI77">
        <v>6.9857900000000001E-2</v>
      </c>
      <c r="GJ77">
        <v>7.5547699999999995E-2</v>
      </c>
      <c r="GK77">
        <v>6.9857500000000003E-2</v>
      </c>
      <c r="GL77">
        <v>0</v>
      </c>
      <c r="GM77">
        <v>0</v>
      </c>
      <c r="GN77">
        <v>4.3565899999999998E-2</v>
      </c>
      <c r="GO77">
        <v>4.1674099999999999E-2</v>
      </c>
      <c r="GQ77" t="s">
        <v>716</v>
      </c>
      <c r="GR77" t="s">
        <v>717</v>
      </c>
    </row>
    <row r="78" spans="1:200" x14ac:dyDescent="0.2">
      <c r="A78" t="s">
        <v>1198</v>
      </c>
      <c r="B78">
        <v>4003</v>
      </c>
      <c r="C78">
        <v>3.8930699999999999E-2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3.8930699999999999E-2</v>
      </c>
      <c r="AG78">
        <v>3.7421599999999999E-2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Q78" t="s">
        <v>721</v>
      </c>
      <c r="GR78" t="s">
        <v>722</v>
      </c>
    </row>
    <row r="79" spans="1:200" x14ac:dyDescent="0.2">
      <c r="A79" t="s">
        <v>1199</v>
      </c>
      <c r="B79">
        <v>3986</v>
      </c>
      <c r="C79">
        <v>0.13686100000000001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3.9103199999999998E-2</v>
      </c>
      <c r="BU79">
        <v>3.7582200000000003E-2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5.05735E-2</v>
      </c>
      <c r="CE79">
        <v>4.8028599999999998E-2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4.71846E-2</v>
      </c>
      <c r="GI79">
        <v>4.49711E-2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Q79" t="s">
        <v>726</v>
      </c>
      <c r="GR79" t="s">
        <v>727</v>
      </c>
    </row>
    <row r="80" spans="1:200" x14ac:dyDescent="0.2">
      <c r="A80" t="s">
        <v>1200</v>
      </c>
      <c r="B80">
        <v>3945</v>
      </c>
      <c r="C80">
        <v>0.37496699999999999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4.4268799999999997E-2</v>
      </c>
      <c r="BO80">
        <v>4.2316100000000002E-2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4.0316200000000003E-2</v>
      </c>
      <c r="FI80">
        <v>3.8700999999999999E-2</v>
      </c>
      <c r="FJ80">
        <v>0</v>
      </c>
      <c r="FK80">
        <v>0</v>
      </c>
      <c r="FL80">
        <v>0</v>
      </c>
      <c r="FM80">
        <v>0</v>
      </c>
      <c r="FN80">
        <v>0.197628</v>
      </c>
      <c r="FO80">
        <v>0.31675799999999998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9.2753600000000005E-2</v>
      </c>
      <c r="GI80">
        <v>8.4173399999999995E-2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Q80" t="s">
        <v>731</v>
      </c>
      <c r="GR80" t="s">
        <v>732</v>
      </c>
    </row>
    <row r="81" spans="1:200" x14ac:dyDescent="0.2">
      <c r="A81" t="s">
        <v>1201</v>
      </c>
      <c r="B81">
        <v>3741</v>
      </c>
      <c r="C81">
        <v>0.18073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7.4352500000000002E-2</v>
      </c>
      <c r="CE81">
        <v>6.8843000000000001E-2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4.2327999999999998E-2</v>
      </c>
      <c r="FY81">
        <v>4.0547300000000001E-2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6.4048999999999995E-2</v>
      </c>
      <c r="GG81">
        <v>5.9964499999999997E-2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Q81" t="s">
        <v>736</v>
      </c>
      <c r="GR81" t="s">
        <v>737</v>
      </c>
    </row>
    <row r="82" spans="1:200" x14ac:dyDescent="0.2">
      <c r="A82" t="s">
        <v>1202</v>
      </c>
      <c r="B82">
        <v>3919</v>
      </c>
      <c r="C82">
        <v>6.3411999999999996E-2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3.9798399999999998E-2</v>
      </c>
      <c r="FG82">
        <v>3.82254E-2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2.3613700000000001E-2</v>
      </c>
      <c r="FS82">
        <v>2.3062200000000001E-2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Q82" t="s">
        <v>741</v>
      </c>
      <c r="GR82" t="s">
        <v>742</v>
      </c>
    </row>
    <row r="83" spans="1:200" x14ac:dyDescent="0.2">
      <c r="A83" t="s">
        <v>1203</v>
      </c>
      <c r="B83">
        <v>3791</v>
      </c>
      <c r="C83">
        <v>0.32902999999999999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6.53667E-2</v>
      </c>
      <c r="U83">
        <v>6.1110499999999998E-2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4.6690500000000003E-2</v>
      </c>
      <c r="CE83">
        <v>4.4523199999999999E-2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8.2394999999999996E-2</v>
      </c>
      <c r="FI83">
        <v>7.5617100000000007E-2</v>
      </c>
      <c r="FJ83">
        <v>0</v>
      </c>
      <c r="FK83">
        <v>0</v>
      </c>
      <c r="FL83">
        <v>0</v>
      </c>
      <c r="FM83">
        <v>0</v>
      </c>
      <c r="FN83">
        <v>5.2183500000000001E-2</v>
      </c>
      <c r="FO83">
        <v>4.94683E-2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8.2394999999999996E-2</v>
      </c>
      <c r="GO83">
        <v>7.56241E-2</v>
      </c>
      <c r="GQ83" t="s">
        <v>746</v>
      </c>
      <c r="GR83" t="s">
        <v>747</v>
      </c>
    </row>
    <row r="84" spans="1:200" x14ac:dyDescent="0.2">
      <c r="A84" t="s">
        <v>1204</v>
      </c>
      <c r="B84">
        <v>3695</v>
      </c>
      <c r="C84">
        <v>0.13088900000000001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8.12412E-2</v>
      </c>
      <c r="CE84">
        <v>7.4662400000000004E-2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4.9647400000000001E-2</v>
      </c>
      <c r="FO84">
        <v>4.7198700000000003E-2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Q84" t="s">
        <v>751</v>
      </c>
      <c r="GR84" t="s">
        <v>752</v>
      </c>
    </row>
    <row r="85" spans="1:200" x14ac:dyDescent="0.2">
      <c r="A85" t="s">
        <v>1205</v>
      </c>
      <c r="B85">
        <v>3662</v>
      </c>
      <c r="C85">
        <v>4.8690200000000003E-2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2.50569E-2</v>
      </c>
      <c r="EQ85">
        <v>2.4433900000000001E-2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2.3633299999999999E-2</v>
      </c>
      <c r="EY85">
        <v>2.3079800000000001E-2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Q85" t="s">
        <v>756</v>
      </c>
      <c r="GR85" t="s">
        <v>757</v>
      </c>
    </row>
    <row r="86" spans="1:200" x14ac:dyDescent="0.2">
      <c r="A86" t="s">
        <v>1206</v>
      </c>
      <c r="B86">
        <v>3519</v>
      </c>
      <c r="C86">
        <v>0.22944500000000001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7.0050500000000002E-2</v>
      </c>
      <c r="Q86">
        <v>6.5167199999999995E-2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8.9047200000000007E-2</v>
      </c>
      <c r="DS86">
        <v>8.1143900000000005E-2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7.0347300000000001E-2</v>
      </c>
      <c r="GI86">
        <v>6.5414E-2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Q86" t="s">
        <v>761</v>
      </c>
      <c r="GR86" t="s">
        <v>762</v>
      </c>
    </row>
    <row r="87" spans="1:200" x14ac:dyDescent="0.2">
      <c r="A87" t="s">
        <v>1207</v>
      </c>
      <c r="B87">
        <v>3517</v>
      </c>
      <c r="C87">
        <v>8.9100100000000002E-2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8.9100100000000002E-2</v>
      </c>
      <c r="BE87">
        <v>9.0096599999999999E-2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Q87" t="s">
        <v>766</v>
      </c>
      <c r="GR87" t="s">
        <v>767</v>
      </c>
    </row>
    <row r="88" spans="1:200" x14ac:dyDescent="0.2">
      <c r="A88" t="s">
        <v>1208</v>
      </c>
      <c r="B88">
        <v>3415</v>
      </c>
      <c r="C88">
        <v>0.49096499999999998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0.14333799999999999</v>
      </c>
      <c r="U88">
        <v>0.216589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6.4931100000000005E-2</v>
      </c>
      <c r="AS88">
        <v>6.0732300000000003E-2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5.2986199999999997E-2</v>
      </c>
      <c r="CE88">
        <v>5.0194099999999998E-2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9.1883599999999996E-2</v>
      </c>
      <c r="DS88">
        <v>8.3469600000000005E-2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0.137825</v>
      </c>
      <c r="FO88">
        <v>0.11885999999999999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Q88" t="s">
        <v>771</v>
      </c>
      <c r="GR88" t="s">
        <v>772</v>
      </c>
    </row>
    <row r="89" spans="1:200" x14ac:dyDescent="0.2">
      <c r="A89" t="s">
        <v>1209</v>
      </c>
      <c r="B89">
        <v>3395</v>
      </c>
      <c r="C89">
        <v>0.122034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7.18028E-2</v>
      </c>
      <c r="CE89">
        <v>6.6668699999999997E-2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4.0061599999999999E-3</v>
      </c>
      <c r="EC89">
        <v>3.9913400000000003E-3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4.6225000000000002E-2</v>
      </c>
      <c r="GI89">
        <v>4.4101300000000003E-2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Q89" t="s">
        <v>776</v>
      </c>
      <c r="GR89" t="s">
        <v>777</v>
      </c>
    </row>
    <row r="90" spans="1:200" x14ac:dyDescent="0.2">
      <c r="A90" t="s">
        <v>1210</v>
      </c>
      <c r="B90">
        <v>3269</v>
      </c>
      <c r="C90">
        <v>0.53382499999999999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4.8092299999999998E-2</v>
      </c>
      <c r="AG90">
        <v>4.5799399999999997E-2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8.6566199999999996E-2</v>
      </c>
      <c r="DS90">
        <v>7.9096899999999998E-2</v>
      </c>
      <c r="DT90">
        <v>0</v>
      </c>
      <c r="DU90">
        <v>0</v>
      </c>
      <c r="DV90">
        <v>6.5405599999999994E-2</v>
      </c>
      <c r="DW90">
        <v>6.1145400000000003E-2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6.5726199999999999E-2</v>
      </c>
      <c r="FG90">
        <v>6.14257E-2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9.6184699999999998E-2</v>
      </c>
      <c r="FO90">
        <v>8.69587E-2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0.17185</v>
      </c>
      <c r="FY90">
        <v>0.31427100000000002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Q90" t="s">
        <v>781</v>
      </c>
      <c r="GR90" t="s">
        <v>782</v>
      </c>
    </row>
    <row r="91" spans="1:200" x14ac:dyDescent="0.2">
      <c r="A91" t="s">
        <v>1211</v>
      </c>
      <c r="B91">
        <v>3244</v>
      </c>
      <c r="C91">
        <v>0.117324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2.0362000000000002E-2</v>
      </c>
      <c r="U91">
        <v>1.9955000000000001E-2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4.84809E-2</v>
      </c>
      <c r="BG91">
        <v>4.6144900000000003E-2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4.84809E-2</v>
      </c>
      <c r="FO91">
        <v>4.61453E-2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Q91" t="s">
        <v>786</v>
      </c>
      <c r="GR91" t="s">
        <v>787</v>
      </c>
    </row>
    <row r="92" spans="1:200" x14ac:dyDescent="0.2">
      <c r="A92" t="s">
        <v>1212</v>
      </c>
      <c r="B92">
        <v>3030</v>
      </c>
      <c r="C92">
        <v>0.26041700000000001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0.104167</v>
      </c>
      <c r="U92">
        <v>9.6823999999999993E-2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5.2083299999999999E-2</v>
      </c>
      <c r="CE92">
        <v>4.9389000000000002E-2</v>
      </c>
      <c r="CF92">
        <v>0</v>
      </c>
      <c r="CG92">
        <v>0</v>
      </c>
      <c r="CH92">
        <v>0.104167</v>
      </c>
      <c r="CI92">
        <v>9.6131900000000006E-2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Q92" t="s">
        <v>791</v>
      </c>
      <c r="GR92" t="s">
        <v>792</v>
      </c>
    </row>
    <row r="93" spans="1:200" x14ac:dyDescent="0.2">
      <c r="A93" t="s">
        <v>1213</v>
      </c>
      <c r="B93">
        <v>3173</v>
      </c>
      <c r="C93">
        <v>0.23883599999999999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8.1376100000000007E-2</v>
      </c>
      <c r="U93">
        <v>7.4779100000000001E-2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5.8551100000000002E-2</v>
      </c>
      <c r="CE93">
        <v>5.5145899999999998E-2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9.92392E-2</v>
      </c>
      <c r="FG93">
        <v>0.10663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Q93" t="s">
        <v>796</v>
      </c>
      <c r="GR93" t="s">
        <v>797</v>
      </c>
    </row>
    <row r="94" spans="1:200" x14ac:dyDescent="0.2">
      <c r="A94" t="s">
        <v>1214</v>
      </c>
      <c r="B94">
        <v>3121</v>
      </c>
      <c r="C94">
        <v>8.0107700000000004E-2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8.0107700000000004E-2</v>
      </c>
      <c r="U94">
        <v>7.3717299999999999E-2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Q94" t="s">
        <v>801</v>
      </c>
      <c r="GR94" t="s">
        <v>802</v>
      </c>
    </row>
    <row r="95" spans="1:200" x14ac:dyDescent="0.2">
      <c r="A95" t="s">
        <v>1215</v>
      </c>
      <c r="B95">
        <v>3026</v>
      </c>
      <c r="C95">
        <v>0.19228100000000001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0.104312</v>
      </c>
      <c r="FO95">
        <v>9.6951300000000004E-2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8.7969400000000003E-2</v>
      </c>
      <c r="GO95">
        <v>8.02567E-2</v>
      </c>
      <c r="GQ95" t="s">
        <v>806</v>
      </c>
      <c r="GR95" t="s">
        <v>807</v>
      </c>
    </row>
    <row r="96" spans="1:200" x14ac:dyDescent="0.2">
      <c r="A96" t="s">
        <v>1216</v>
      </c>
      <c r="B96">
        <v>2971</v>
      </c>
      <c r="C96">
        <v>0.172988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8.2594799999999996E-2</v>
      </c>
      <c r="U96">
        <v>7.5799099999999994E-2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9.0393500000000002E-2</v>
      </c>
      <c r="CE96">
        <v>8.2246600000000003E-2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Q96" t="s">
        <v>811</v>
      </c>
      <c r="GR96" t="s">
        <v>812</v>
      </c>
    </row>
    <row r="97" spans="1:200" x14ac:dyDescent="0.2">
      <c r="A97" t="s">
        <v>1217</v>
      </c>
      <c r="B97">
        <v>2927</v>
      </c>
      <c r="C97">
        <v>0.43212099999999998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5.4015100000000003E-2</v>
      </c>
      <c r="FG97">
        <v>5.1114600000000003E-2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0.16204499999999999</v>
      </c>
      <c r="FO97">
        <v>0.25543100000000002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0.216061</v>
      </c>
      <c r="GI97">
        <v>0.18096699999999999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Q97" t="s">
        <v>816</v>
      </c>
      <c r="GR97" t="s">
        <v>502</v>
      </c>
    </row>
    <row r="98" spans="1:200" x14ac:dyDescent="0.2">
      <c r="A98" t="s">
        <v>1218</v>
      </c>
      <c r="B98">
        <v>2885</v>
      </c>
      <c r="C98">
        <v>7.2760500000000006E-2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7.2760500000000006E-2</v>
      </c>
      <c r="FY98">
        <v>6.7490999999999995E-2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Q98" t="s">
        <v>820</v>
      </c>
      <c r="GR98" t="s">
        <v>532</v>
      </c>
    </row>
    <row r="99" spans="1:200" x14ac:dyDescent="0.2">
      <c r="A99" t="s">
        <v>1219</v>
      </c>
      <c r="B99">
        <v>2881</v>
      </c>
      <c r="C99">
        <v>0.37531999999999999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6.40791E-2</v>
      </c>
      <c r="U99">
        <v>5.9994499999999999E-2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0.21970000000000001</v>
      </c>
      <c r="CE99">
        <v>0.41468100000000002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9.1541600000000001E-2</v>
      </c>
      <c r="GI99">
        <v>8.3190700000000006E-2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Q99" t="s">
        <v>823</v>
      </c>
      <c r="GR99" t="s">
        <v>597</v>
      </c>
    </row>
    <row r="100" spans="1:200" x14ac:dyDescent="0.2">
      <c r="A100" t="s">
        <v>1220</v>
      </c>
      <c r="B100">
        <v>2827</v>
      </c>
      <c r="C100">
        <v>0.112066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0.112066</v>
      </c>
      <c r="GK100">
        <v>9.9545499999999995E-2</v>
      </c>
      <c r="GL100">
        <v>0</v>
      </c>
      <c r="GM100">
        <v>0</v>
      </c>
      <c r="GN100">
        <v>0</v>
      </c>
      <c r="GO100">
        <v>0</v>
      </c>
    </row>
    <row r="101" spans="1:200" x14ac:dyDescent="0.2">
      <c r="A101" t="s">
        <v>1221</v>
      </c>
      <c r="B101">
        <v>2762</v>
      </c>
      <c r="C101">
        <v>0.33116400000000001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5.7427300000000001E-2</v>
      </c>
      <c r="FO101">
        <v>5.4149000000000003E-2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0.274119</v>
      </c>
      <c r="GI101">
        <v>0.47329900000000003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</row>
    <row r="102" spans="1:200" x14ac:dyDescent="0.2">
      <c r="A102" t="s">
        <v>1222</v>
      </c>
      <c r="B102">
        <v>2745</v>
      </c>
      <c r="C102">
        <v>8.4393099999999999E-2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2.6589600000000001E-2</v>
      </c>
      <c r="CA102">
        <v>2.5892600000000002E-2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5.7803500000000001E-2</v>
      </c>
      <c r="EC102">
        <v>5.44836E-2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</row>
    <row r="103" spans="1:200" x14ac:dyDescent="0.2">
      <c r="A103" t="s">
        <v>1223</v>
      </c>
      <c r="B103">
        <v>2729</v>
      </c>
      <c r="C103">
        <v>0.30244300000000002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9.3834799999999996E-2</v>
      </c>
      <c r="U103">
        <v>8.5062499999999999E-2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5.8162100000000001E-2</v>
      </c>
      <c r="CE103">
        <v>5.4804199999999997E-2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9.2283799999999999E-2</v>
      </c>
      <c r="FG103">
        <v>8.3799299999999993E-2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5.8162100000000001E-2</v>
      </c>
      <c r="FO103">
        <v>5.4801799999999998E-2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</row>
    <row r="104" spans="1:200" x14ac:dyDescent="0.2">
      <c r="A104" t="s">
        <v>1224</v>
      </c>
      <c r="B104">
        <v>2651</v>
      </c>
      <c r="C104">
        <v>0.23990400000000001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0.119952</v>
      </c>
      <c r="FO104">
        <v>0.11600000000000001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0.119952</v>
      </c>
      <c r="GI104">
        <v>0.16639799999999999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</row>
    <row r="105" spans="1:200" x14ac:dyDescent="0.2">
      <c r="A105" t="s">
        <v>1225</v>
      </c>
      <c r="B105">
        <v>2623</v>
      </c>
      <c r="C105">
        <v>9.6643800000000002E-2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9.6643800000000002E-2</v>
      </c>
      <c r="CE105">
        <v>8.7338299999999994E-2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</row>
    <row r="106" spans="1:200" x14ac:dyDescent="0.2">
      <c r="A106" t="s">
        <v>1226</v>
      </c>
      <c r="B106">
        <v>2620</v>
      </c>
      <c r="C106">
        <v>0.121457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0.121457</v>
      </c>
      <c r="CE106">
        <v>0.10674699999999999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</row>
    <row r="107" spans="1:200" x14ac:dyDescent="0.2">
      <c r="A107" t="s">
        <v>1227</v>
      </c>
      <c r="B107">
        <v>2580</v>
      </c>
      <c r="C107">
        <v>0.30987700000000001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2.6748999999999998E-2</v>
      </c>
      <c r="U107">
        <v>2.6045800000000001E-2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0.22139900000000001</v>
      </c>
      <c r="GI107">
        <v>0.17245099999999999</v>
      </c>
      <c r="GJ107">
        <v>0</v>
      </c>
      <c r="GK107">
        <v>0</v>
      </c>
      <c r="GL107">
        <v>0</v>
      </c>
      <c r="GM107">
        <v>0</v>
      </c>
      <c r="GN107">
        <v>6.1728400000000003E-2</v>
      </c>
      <c r="GO107">
        <v>5.7942599999999997E-2</v>
      </c>
    </row>
    <row r="108" spans="1:200" x14ac:dyDescent="0.2">
      <c r="A108" t="s">
        <v>1228</v>
      </c>
      <c r="B108">
        <v>2558</v>
      </c>
      <c r="C108">
        <v>0.10465099999999999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0.10465099999999999</v>
      </c>
      <c r="FO108">
        <v>9.3739799999999998E-2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</row>
    <row r="109" spans="1:200" x14ac:dyDescent="0.2">
      <c r="A109" t="s">
        <v>1229</v>
      </c>
      <c r="B109">
        <v>2551</v>
      </c>
      <c r="C109">
        <v>0.348605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7.12203E-2</v>
      </c>
      <c r="U109">
        <v>6.6172999999999996E-2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0.15243599999999999</v>
      </c>
      <c r="CE109">
        <v>0.129246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6.2474000000000002E-2</v>
      </c>
      <c r="FO109">
        <v>5.8596000000000002E-2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6.2474000000000002E-2</v>
      </c>
      <c r="GI109">
        <v>5.8596299999999997E-2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</row>
    <row r="110" spans="1:200" x14ac:dyDescent="0.2">
      <c r="A110" t="s">
        <v>1230</v>
      </c>
      <c r="B110">
        <v>2498</v>
      </c>
      <c r="C110">
        <v>0.386712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0.12776799999999999</v>
      </c>
      <c r="U110">
        <v>0.15154400000000001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0.101789</v>
      </c>
      <c r="AW110">
        <v>9.1466400000000003E-2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6.3884200000000002E-2</v>
      </c>
      <c r="CM110">
        <v>5.9827499999999999E-2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9.3270900000000004E-2</v>
      </c>
      <c r="GI110">
        <v>8.4605899999999998E-2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</row>
    <row r="111" spans="1:200" x14ac:dyDescent="0.2">
      <c r="A111" t="s">
        <v>1231</v>
      </c>
      <c r="B111">
        <v>2438</v>
      </c>
      <c r="C111">
        <v>0.27884599999999998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8.4790199999999996E-2</v>
      </c>
      <c r="U111">
        <v>7.7632900000000005E-2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4.0209799999999997E-2</v>
      </c>
      <c r="CA111">
        <v>3.8610400000000003E-2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3.4965000000000003E-2</v>
      </c>
      <c r="DU111">
        <v>3.3755399999999998E-2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0.118881</v>
      </c>
      <c r="FO111">
        <v>0.104793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</row>
    <row r="112" spans="1:200" x14ac:dyDescent="0.2">
      <c r="A112" t="s">
        <v>1232</v>
      </c>
      <c r="B112">
        <v>2269</v>
      </c>
      <c r="C112">
        <v>0.215196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1.6045299999999998E-2</v>
      </c>
      <c r="FO112">
        <v>1.5795300000000002E-2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0.19915099999999999</v>
      </c>
      <c r="FY112">
        <v>0.35881000000000002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</row>
    <row r="113" spans="1:197" x14ac:dyDescent="0.2">
      <c r="A113" t="s">
        <v>1233</v>
      </c>
      <c r="B113">
        <v>2269</v>
      </c>
      <c r="C113">
        <v>0.16186900000000001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6.7484699999999995E-2</v>
      </c>
      <c r="U113">
        <v>6.2956499999999999E-2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9.4384099999999999E-2</v>
      </c>
      <c r="AO113">
        <v>8.5517800000000005E-2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</row>
    <row r="114" spans="1:197" x14ac:dyDescent="0.2">
      <c r="A114" t="s">
        <v>1234</v>
      </c>
      <c r="B114">
        <v>2262</v>
      </c>
      <c r="C114">
        <v>7.1496199999999996E-2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7.1496199999999996E-2</v>
      </c>
      <c r="U114">
        <v>6.6416000000000003E-2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</row>
    <row r="115" spans="1:197" x14ac:dyDescent="0.2">
      <c r="A115" t="s">
        <v>1235</v>
      </c>
      <c r="B115">
        <v>2242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</row>
    <row r="116" spans="1:197" x14ac:dyDescent="0.2">
      <c r="A116" t="s">
        <v>1236</v>
      </c>
      <c r="B116">
        <v>2233</v>
      </c>
      <c r="C116">
        <v>0.75372099999999997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0.28804600000000002</v>
      </c>
      <c r="U116">
        <v>0.493344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0.14402300000000001</v>
      </c>
      <c r="CE116">
        <v>0.13775299999999999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0.17762800000000001</v>
      </c>
      <c r="GI116">
        <v>0.14615</v>
      </c>
      <c r="GJ116">
        <v>0.14402300000000001</v>
      </c>
      <c r="GK116">
        <v>0.123337</v>
      </c>
      <c r="GL116">
        <v>0</v>
      </c>
      <c r="GM116">
        <v>0</v>
      </c>
      <c r="GN116">
        <v>0</v>
      </c>
      <c r="GO116">
        <v>0</v>
      </c>
    </row>
    <row r="117" spans="1:197" x14ac:dyDescent="0.2">
      <c r="A117" t="s">
        <v>1237</v>
      </c>
      <c r="B117">
        <v>2037</v>
      </c>
      <c r="C117">
        <v>0.43508200000000002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9.8039200000000007E-2</v>
      </c>
      <c r="AS117">
        <v>8.8475399999999996E-2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7.9491300000000001E-2</v>
      </c>
      <c r="DW117">
        <v>7.3211300000000007E-2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0.139375</v>
      </c>
      <c r="EM117">
        <v>0.12001299999999999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0.118177</v>
      </c>
      <c r="FO117">
        <v>0.104266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</row>
    <row r="118" spans="1:197" x14ac:dyDescent="0.2">
      <c r="A118" t="s">
        <v>1238</v>
      </c>
      <c r="B118">
        <v>2160</v>
      </c>
      <c r="C118">
        <v>0.45621899999999999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0.38059700000000002</v>
      </c>
      <c r="U118">
        <v>0.28862199999999999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7.5621900000000006E-2</v>
      </c>
      <c r="CE118">
        <v>6.9941199999999995E-2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</row>
    <row r="119" spans="1:197" x14ac:dyDescent="0.2">
      <c r="A119" t="s">
        <v>1239</v>
      </c>
      <c r="B119">
        <v>2119</v>
      </c>
      <c r="C119">
        <v>0.29151899999999997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0.10970000000000001</v>
      </c>
      <c r="FO119">
        <v>9.7716200000000003E-2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0.18181800000000001</v>
      </c>
      <c r="GI119">
        <v>0.14883199999999999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</row>
    <row r="120" spans="1:197" x14ac:dyDescent="0.2">
      <c r="A120" t="s">
        <v>1240</v>
      </c>
      <c r="B120">
        <v>2116</v>
      </c>
      <c r="C120">
        <v>0.45727400000000001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0.10681599999999999</v>
      </c>
      <c r="DU120">
        <v>9.5455499999999999E-2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0.236012</v>
      </c>
      <c r="FO120">
        <v>0.183453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0.11444600000000001</v>
      </c>
      <c r="GI120">
        <v>0.101397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</row>
    <row r="121" spans="1:197" x14ac:dyDescent="0.2">
      <c r="A121" t="s">
        <v>1241</v>
      </c>
      <c r="B121">
        <v>2069</v>
      </c>
      <c r="C121">
        <v>7.3475799999999994E-2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7.3475799999999994E-2</v>
      </c>
      <c r="GO121">
        <v>6.8114499999999994E-2</v>
      </c>
    </row>
    <row r="122" spans="1:197" x14ac:dyDescent="0.2">
      <c r="A122" t="s">
        <v>1242</v>
      </c>
      <c r="B122">
        <v>2068</v>
      </c>
      <c r="C122">
        <v>0.22731999999999999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9.7497399999999998E-2</v>
      </c>
      <c r="CA122">
        <v>8.8038000000000005E-2</v>
      </c>
      <c r="CB122">
        <v>0</v>
      </c>
      <c r="CC122">
        <v>0</v>
      </c>
      <c r="CD122">
        <v>0.12982299999999999</v>
      </c>
      <c r="CE122">
        <v>0.11303000000000001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</row>
    <row r="123" spans="1:197" x14ac:dyDescent="0.2">
      <c r="A123" t="s">
        <v>1243</v>
      </c>
      <c r="B123">
        <v>2063</v>
      </c>
      <c r="C123">
        <v>0.476738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7.8410900000000006E-2</v>
      </c>
      <c r="CA123">
        <v>7.2300699999999996E-2</v>
      </c>
      <c r="CB123">
        <v>0</v>
      </c>
      <c r="CC123">
        <v>0</v>
      </c>
      <c r="CD123">
        <v>0.15682199999999999</v>
      </c>
      <c r="CE123">
        <v>0.1323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0.241505</v>
      </c>
      <c r="FO123">
        <v>0.18327299999999999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</row>
    <row r="124" spans="1:197" x14ac:dyDescent="0.2">
      <c r="A124" t="s">
        <v>1244</v>
      </c>
      <c r="B124">
        <v>2043</v>
      </c>
      <c r="C124">
        <v>0.51822500000000005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8.0295800000000001E-2</v>
      </c>
      <c r="U124">
        <v>7.3893899999999998E-2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8.9276300000000003E-2</v>
      </c>
      <c r="DM124">
        <v>8.1348699999999996E-2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9.5087199999999997E-2</v>
      </c>
      <c r="FA124">
        <v>8.6096500000000006E-2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0.25356600000000001</v>
      </c>
      <c r="FO124">
        <v>0.44305899999999998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</row>
    <row r="125" spans="1:197" x14ac:dyDescent="0.2">
      <c r="A125" t="s">
        <v>1245</v>
      </c>
      <c r="B125">
        <v>2028</v>
      </c>
      <c r="C125">
        <v>0.54845600000000005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0.117146</v>
      </c>
      <c r="AK125">
        <v>0.103475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7.9872200000000004E-2</v>
      </c>
      <c r="CW125">
        <v>7.3530399999999996E-2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0.13205500000000001</v>
      </c>
      <c r="DQ125">
        <v>0.114679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5.9637900000000001E-2</v>
      </c>
      <c r="FG125">
        <v>5.6111099999999997E-2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0.159744</v>
      </c>
      <c r="FS125">
        <v>0.134294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</row>
    <row r="126" spans="1:197" x14ac:dyDescent="0.2">
      <c r="A126" t="s">
        <v>1246</v>
      </c>
      <c r="B126">
        <v>2024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</row>
    <row r="127" spans="1:197" x14ac:dyDescent="0.2">
      <c r="A127" t="s">
        <v>1247</v>
      </c>
      <c r="D127">
        <f>SUM(D3:D126)</f>
        <v>1.6152920000000002</v>
      </c>
      <c r="E127">
        <f t="shared" ref="E127:BP127" si="4">SUM(E3:E126)</f>
        <v>20.5783679</v>
      </c>
      <c r="F127">
        <f t="shared" si="4"/>
        <v>1.4289290000000001</v>
      </c>
      <c r="G127">
        <f t="shared" si="4"/>
        <v>15.8258612</v>
      </c>
      <c r="H127">
        <f t="shared" si="4"/>
        <v>1.6394899999999999</v>
      </c>
      <c r="I127">
        <f t="shared" si="4"/>
        <v>24.734500000000001</v>
      </c>
      <c r="J127">
        <f t="shared" si="4"/>
        <v>2.0271129000000001</v>
      </c>
      <c r="K127">
        <f t="shared" si="4"/>
        <v>30.2429834</v>
      </c>
      <c r="L127">
        <f t="shared" si="4"/>
        <v>1.3466400000000001</v>
      </c>
      <c r="M127">
        <f t="shared" si="4"/>
        <v>14.2811</v>
      </c>
      <c r="N127">
        <f t="shared" si="4"/>
        <v>1.8734200000000001</v>
      </c>
      <c r="O127">
        <f t="shared" si="4"/>
        <v>33.821899999999999</v>
      </c>
      <c r="P127">
        <f t="shared" si="4"/>
        <v>1.9539929</v>
      </c>
      <c r="Q127">
        <f t="shared" si="4"/>
        <v>24.238024299999999</v>
      </c>
      <c r="R127">
        <f t="shared" si="4"/>
        <v>1.906085</v>
      </c>
      <c r="S127">
        <f t="shared" si="4"/>
        <v>26.212280999999997</v>
      </c>
      <c r="T127">
        <f t="shared" si="4"/>
        <v>5.8583352999999985</v>
      </c>
      <c r="U127">
        <f t="shared" si="4"/>
        <v>30.838389100000001</v>
      </c>
      <c r="V127">
        <f t="shared" si="4"/>
        <v>1.1469589</v>
      </c>
      <c r="W127">
        <f t="shared" si="4"/>
        <v>12.7577245</v>
      </c>
      <c r="X127">
        <f t="shared" si="4"/>
        <v>1.16126</v>
      </c>
      <c r="Y127">
        <f t="shared" si="4"/>
        <v>9.0681999999999992</v>
      </c>
      <c r="Z127">
        <f t="shared" si="4"/>
        <v>1.3546</v>
      </c>
      <c r="AA127">
        <f t="shared" si="4"/>
        <v>15.1144</v>
      </c>
      <c r="AB127">
        <f t="shared" si="4"/>
        <v>3.5096927999999998</v>
      </c>
      <c r="AC127">
        <f t="shared" si="4"/>
        <v>93.992513800000012</v>
      </c>
      <c r="AD127">
        <f t="shared" si="4"/>
        <v>1.20187</v>
      </c>
      <c r="AE127">
        <f t="shared" si="4"/>
        <v>14.081899999999999</v>
      </c>
      <c r="AF127">
        <f t="shared" si="4"/>
        <v>3.1120994999999998</v>
      </c>
      <c r="AG127">
        <f t="shared" si="4"/>
        <v>56.664103400000002</v>
      </c>
      <c r="AH127">
        <f t="shared" si="4"/>
        <v>1.399678</v>
      </c>
      <c r="AI127">
        <f t="shared" si="4"/>
        <v>15.022732899999999</v>
      </c>
      <c r="AJ127">
        <f t="shared" si="4"/>
        <v>0.95897980000000005</v>
      </c>
      <c r="AK127">
        <f t="shared" si="4"/>
        <v>6.0514752000000005</v>
      </c>
      <c r="AL127">
        <f t="shared" si="4"/>
        <v>1.09144</v>
      </c>
      <c r="AM127">
        <f t="shared" si="4"/>
        <v>9.6642100000000006</v>
      </c>
      <c r="AN127">
        <f t="shared" si="4"/>
        <v>1.3120999</v>
      </c>
      <c r="AO127">
        <f t="shared" si="4"/>
        <v>10.755972100000001</v>
      </c>
      <c r="AP127">
        <f t="shared" si="4"/>
        <v>1.8650055999999999</v>
      </c>
      <c r="AQ127">
        <f t="shared" si="4"/>
        <v>26.172204099999998</v>
      </c>
      <c r="AR127">
        <f t="shared" si="4"/>
        <v>2.3668542100000001</v>
      </c>
      <c r="AS127">
        <f t="shared" si="4"/>
        <v>49.689313769999998</v>
      </c>
      <c r="AT127">
        <f t="shared" si="4"/>
        <v>2.8512358999999998</v>
      </c>
      <c r="AU127">
        <f t="shared" si="4"/>
        <v>59.8750851</v>
      </c>
      <c r="AV127">
        <f t="shared" si="4"/>
        <v>15.7573968</v>
      </c>
      <c r="AW127">
        <f t="shared" si="4"/>
        <v>1386.7253230000003</v>
      </c>
      <c r="AX127">
        <f t="shared" si="4"/>
        <v>5.4646530999999996</v>
      </c>
      <c r="AY127">
        <f t="shared" si="4"/>
        <v>240.11076560000001</v>
      </c>
      <c r="AZ127">
        <f t="shared" si="4"/>
        <v>1.91709</v>
      </c>
      <c r="BA127">
        <f t="shared" si="4"/>
        <v>26.353899999999999</v>
      </c>
      <c r="BB127">
        <f t="shared" si="4"/>
        <v>1.5239719</v>
      </c>
      <c r="BC127">
        <f t="shared" si="4"/>
        <v>14.259118000000001</v>
      </c>
      <c r="BD127">
        <f t="shared" si="4"/>
        <v>2.903572</v>
      </c>
      <c r="BE127">
        <f t="shared" si="4"/>
        <v>67.199775499999987</v>
      </c>
      <c r="BF127">
        <f t="shared" si="4"/>
        <v>3.0329009</v>
      </c>
      <c r="BG127">
        <f t="shared" si="4"/>
        <v>47.236044900000003</v>
      </c>
      <c r="BH127">
        <f t="shared" si="4"/>
        <v>8.2176739999999988</v>
      </c>
      <c r="BI127">
        <f t="shared" si="4"/>
        <v>405.32866730000001</v>
      </c>
      <c r="BJ127">
        <f t="shared" si="4"/>
        <v>1.6398435</v>
      </c>
      <c r="BK127">
        <f t="shared" si="4"/>
        <v>23.931480099999998</v>
      </c>
      <c r="BL127">
        <f t="shared" si="4"/>
        <v>4.1878799999999998</v>
      </c>
      <c r="BM127">
        <f t="shared" si="4"/>
        <v>164.93199999999999</v>
      </c>
      <c r="BN127">
        <f t="shared" si="4"/>
        <v>5.5895695000000005</v>
      </c>
      <c r="BO127">
        <f t="shared" si="4"/>
        <v>184.7248597</v>
      </c>
      <c r="BP127">
        <f t="shared" si="4"/>
        <v>3.1164679999999998</v>
      </c>
      <c r="BQ127">
        <f t="shared" ref="BQ127:EB127" si="5">SUM(BQ3:BQ126)</f>
        <v>77.220095099999995</v>
      </c>
      <c r="BR127">
        <f t="shared" si="5"/>
        <v>4.9321099999999998</v>
      </c>
      <c r="BS127">
        <f t="shared" si="5"/>
        <v>158.08799999999999</v>
      </c>
      <c r="BT127">
        <f t="shared" si="5"/>
        <v>5.4113347199999993</v>
      </c>
      <c r="BU127">
        <f t="shared" si="5"/>
        <v>201.50696804000003</v>
      </c>
      <c r="BV127">
        <f t="shared" si="5"/>
        <v>2.3928099999999999</v>
      </c>
      <c r="BW127">
        <f t="shared" si="5"/>
        <v>40.520400000000002</v>
      </c>
      <c r="BX127">
        <f t="shared" si="5"/>
        <v>6.4695799999999997</v>
      </c>
      <c r="BY127">
        <f t="shared" si="5"/>
        <v>275.08699999999999</v>
      </c>
      <c r="BZ127">
        <f t="shared" si="5"/>
        <v>7.0490656999999999</v>
      </c>
      <c r="CA127">
        <f t="shared" si="5"/>
        <v>299.06958900000006</v>
      </c>
      <c r="CB127">
        <f t="shared" si="5"/>
        <v>1.7329699999999999</v>
      </c>
      <c r="CC127">
        <f t="shared" si="5"/>
        <v>23.526</v>
      </c>
      <c r="CD127">
        <f t="shared" si="5"/>
        <v>7.8734779400000008</v>
      </c>
      <c r="CE127">
        <f t="shared" si="5"/>
        <v>157.59850331999996</v>
      </c>
      <c r="CF127">
        <f t="shared" si="5"/>
        <v>4.5133456000000001</v>
      </c>
      <c r="CG127">
        <f t="shared" si="5"/>
        <v>109.56026249999999</v>
      </c>
      <c r="CH127">
        <f t="shared" si="5"/>
        <v>2.5062047000000001</v>
      </c>
      <c r="CI127">
        <f t="shared" si="5"/>
        <v>59.018356300000001</v>
      </c>
      <c r="CJ127">
        <f t="shared" si="5"/>
        <v>2.1422670000000004</v>
      </c>
      <c r="CK127">
        <f t="shared" si="5"/>
        <v>43.591105500000005</v>
      </c>
      <c r="CL127">
        <f t="shared" si="5"/>
        <v>1.6288928</v>
      </c>
      <c r="CM127">
        <f t="shared" si="5"/>
        <v>22.405318900000001</v>
      </c>
      <c r="CN127">
        <f t="shared" si="5"/>
        <v>4.5052899999999996</v>
      </c>
      <c r="CO127">
        <f t="shared" si="5"/>
        <v>129.089</v>
      </c>
      <c r="CP127">
        <f t="shared" si="5"/>
        <v>1.4890045000000001</v>
      </c>
      <c r="CQ127">
        <f t="shared" si="5"/>
        <v>13.789317499999999</v>
      </c>
      <c r="CR127">
        <f t="shared" si="5"/>
        <v>1.3639991999999999</v>
      </c>
      <c r="CS127">
        <f t="shared" si="5"/>
        <v>12.1122569</v>
      </c>
      <c r="CT127">
        <f t="shared" si="5"/>
        <v>2.9546052999999999</v>
      </c>
      <c r="CU127">
        <f t="shared" si="5"/>
        <v>51.156154999999998</v>
      </c>
      <c r="CV127">
        <f t="shared" si="5"/>
        <v>2.7873622</v>
      </c>
      <c r="CW127">
        <f t="shared" si="5"/>
        <v>43.522830400000004</v>
      </c>
      <c r="CX127">
        <f t="shared" si="5"/>
        <v>0.83521000000000001</v>
      </c>
      <c r="CY127">
        <f t="shared" si="5"/>
        <v>4.78803</v>
      </c>
      <c r="CZ127">
        <f t="shared" si="5"/>
        <v>2.1335557999999999</v>
      </c>
      <c r="DA127">
        <f t="shared" si="5"/>
        <v>39.674317300000006</v>
      </c>
      <c r="DB127">
        <f t="shared" si="5"/>
        <v>3.5538500000000002</v>
      </c>
      <c r="DC127">
        <f t="shared" si="5"/>
        <v>112.247</v>
      </c>
      <c r="DD127">
        <f t="shared" si="5"/>
        <v>4.8824946000000002</v>
      </c>
      <c r="DE127">
        <f t="shared" si="5"/>
        <v>144.05987449999998</v>
      </c>
      <c r="DF127">
        <f t="shared" si="5"/>
        <v>2.99261</v>
      </c>
      <c r="DG127">
        <f t="shared" si="5"/>
        <v>59.346800000000002</v>
      </c>
      <c r="DH127">
        <f t="shared" si="5"/>
        <v>2.9891999999999999</v>
      </c>
      <c r="DI127">
        <f t="shared" si="5"/>
        <v>60.459099999999999</v>
      </c>
      <c r="DJ127">
        <f t="shared" si="5"/>
        <v>5.4977827999999995</v>
      </c>
      <c r="DK127">
        <f t="shared" si="5"/>
        <v>148.0795181</v>
      </c>
      <c r="DL127">
        <f t="shared" si="5"/>
        <v>5.2306146</v>
      </c>
      <c r="DM127">
        <f t="shared" si="5"/>
        <v>159.14606979999999</v>
      </c>
      <c r="DN127">
        <f t="shared" si="5"/>
        <v>5.1068580400000005</v>
      </c>
      <c r="DO127">
        <f t="shared" si="5"/>
        <v>188.86297834999999</v>
      </c>
      <c r="DP127">
        <f t="shared" si="5"/>
        <v>3.2303575999999992</v>
      </c>
      <c r="DQ127">
        <f t="shared" si="5"/>
        <v>73.256385800000018</v>
      </c>
      <c r="DR127">
        <f t="shared" si="5"/>
        <v>4.0131672599999995</v>
      </c>
      <c r="DS127">
        <f t="shared" si="5"/>
        <v>94.789538499999992</v>
      </c>
      <c r="DT127">
        <f t="shared" si="5"/>
        <v>3.8781702999999998</v>
      </c>
      <c r="DU127">
        <f t="shared" si="5"/>
        <v>117.2697223</v>
      </c>
      <c r="DV127">
        <f t="shared" si="5"/>
        <v>3.2544697999999999</v>
      </c>
      <c r="DW127">
        <f t="shared" si="5"/>
        <v>54.221826300000004</v>
      </c>
      <c r="DX127">
        <f t="shared" si="5"/>
        <v>6.0338954000000005</v>
      </c>
      <c r="DY127">
        <f t="shared" si="5"/>
        <v>201.36883600000002</v>
      </c>
      <c r="DZ127">
        <f t="shared" si="5"/>
        <v>2.1464680999999999</v>
      </c>
      <c r="EA127">
        <f t="shared" si="5"/>
        <v>27.944655900000001</v>
      </c>
      <c r="EB127">
        <f t="shared" si="5"/>
        <v>1.45129766</v>
      </c>
      <c r="EC127">
        <f t="shared" ref="EC127:EG127" si="6">SUM(EC3:EC126)</f>
        <v>13.719134739999999</v>
      </c>
      <c r="ED127">
        <f t="shared" si="6"/>
        <v>2.3626097000000001</v>
      </c>
      <c r="EE127">
        <f t="shared" si="6"/>
        <v>38.081934600000004</v>
      </c>
      <c r="EF127">
        <f t="shared" si="6"/>
        <v>3.7026944999999998</v>
      </c>
      <c r="EG127">
        <f t="shared" si="6"/>
        <v>113.1344175</v>
      </c>
      <c r="EH127">
        <f>SUM(EH3:EH126)</f>
        <v>2.4836655999999997</v>
      </c>
      <c r="EI127">
        <f t="shared" ref="EI127" si="7">SUM(EI3:EI126)</f>
        <v>40.791162400000005</v>
      </c>
      <c r="EJ127">
        <f t="shared" ref="EJ127" si="8">SUM(EJ3:EJ126)</f>
        <v>2.1982176999999998</v>
      </c>
      <c r="EK127">
        <f t="shared" ref="EK127" si="9">SUM(EK3:EK126)</f>
        <v>35.375308199999999</v>
      </c>
      <c r="EL127">
        <f t="shared" ref="EL127" si="10">SUM(EL3:EL126)</f>
        <v>3.878145</v>
      </c>
      <c r="EM127">
        <f t="shared" ref="EM127" si="11">SUM(EM3:EM126)</f>
        <v>104.55301300000001</v>
      </c>
      <c r="EN127">
        <f t="shared" ref="EN127" si="12">SUM(EN3:EN126)</f>
        <v>1.6044722</v>
      </c>
      <c r="EO127">
        <f t="shared" ref="EO127" si="13">SUM(EO3:EO126)</f>
        <v>20.697471400000001</v>
      </c>
      <c r="EP127">
        <f t="shared" ref="EP127" si="14">SUM(EP3:EP126)</f>
        <v>2.2614609000000003</v>
      </c>
      <c r="EQ127">
        <f t="shared" ref="EQ127" si="15">SUM(EQ3:EQ126)</f>
        <v>38.069753199999994</v>
      </c>
      <c r="ER127">
        <f t="shared" ref="ER127" si="16">SUM(ER3:ER126)</f>
        <v>2.4145831600000003</v>
      </c>
      <c r="ES127">
        <f t="shared" ref="ES127" si="17">SUM(ES3:ES126)</f>
        <v>48.627362830000003</v>
      </c>
      <c r="ET127">
        <f t="shared" ref="ET127" si="18">SUM(ET3:ET126)</f>
        <v>3.11395</v>
      </c>
      <c r="EU127">
        <f t="shared" ref="EU127" si="19">SUM(EU3:EU126)</f>
        <v>78.088999999999999</v>
      </c>
      <c r="EV127">
        <f t="shared" ref="EV127" si="20">SUM(EV3:EV126)</f>
        <v>1.93381</v>
      </c>
      <c r="EW127">
        <f t="shared" ref="EW127" si="21">SUM(EW3:EW126)</f>
        <v>30.1966</v>
      </c>
      <c r="EX127">
        <f t="shared" ref="EX127" si="22">SUM(EX3:EX126)</f>
        <v>4.2647961000000008</v>
      </c>
      <c r="EY127">
        <f t="shared" ref="EY127" si="23">SUM(EY3:EY126)</f>
        <v>91.130899000000014</v>
      </c>
      <c r="EZ127">
        <f t="shared" ref="EZ127" si="24">SUM(EZ3:EZ126)</f>
        <v>2.3452286600000001</v>
      </c>
      <c r="FA127">
        <f t="shared" ref="FA127" si="25">SUM(FA3:FA126)</f>
        <v>30.527131100000002</v>
      </c>
      <c r="FB127">
        <f t="shared" ref="FB127" si="26">SUM(FB3:FB126)</f>
        <v>2.6623615099999998</v>
      </c>
      <c r="FC127">
        <f t="shared" ref="FC127" si="27">SUM(FC3:FC126)</f>
        <v>48.433080949999997</v>
      </c>
      <c r="FD127">
        <f t="shared" ref="FD127" si="28">SUM(FD3:FD126)</f>
        <v>2.4705738999999998</v>
      </c>
      <c r="FE127">
        <f t="shared" ref="FE127" si="29">SUM(FE3:FE126)</f>
        <v>52.661525999999995</v>
      </c>
      <c r="FF127">
        <f t="shared" ref="FF127" si="30">SUM(FF3:FF126)</f>
        <v>2.3646904000000002</v>
      </c>
      <c r="FG127">
        <f t="shared" ref="FG127" si="31">SUM(FG3:FG126)</f>
        <v>18.650372839999999</v>
      </c>
      <c r="FH127">
        <f t="shared" ref="FH127" si="32">SUM(FH3:FH126)</f>
        <v>1.6890978999999997</v>
      </c>
      <c r="FI127">
        <f t="shared" ref="FI127" si="33">SUM(FI3:FI126)</f>
        <v>13.978385900000001</v>
      </c>
      <c r="FJ127">
        <f t="shared" ref="FJ127" si="34">SUM(FJ3:FJ126)</f>
        <v>2.4850643999999997</v>
      </c>
      <c r="FK127">
        <f t="shared" ref="FK127" si="35">SUM(FK3:FK126)</f>
        <v>56.087444500000004</v>
      </c>
      <c r="FL127">
        <f t="shared" ref="FL127" si="36">SUM(FL3:FL126)</f>
        <v>2.00318</v>
      </c>
      <c r="FM127">
        <f t="shared" ref="FM127" si="37">SUM(FM3:FM126)</f>
        <v>29.7056</v>
      </c>
      <c r="FN127">
        <f t="shared" ref="FN127" si="38">SUM(FN3:FN126)</f>
        <v>7.2456548299999994</v>
      </c>
      <c r="FO127">
        <f t="shared" ref="FO127" si="39">SUM(FO3:FO126)</f>
        <v>65.832118459999947</v>
      </c>
      <c r="FP127">
        <f t="shared" ref="FP127" si="40">SUM(FP3:FP126)</f>
        <v>1.52735</v>
      </c>
      <c r="FQ127">
        <f t="shared" ref="FQ127" si="41">SUM(FQ3:FQ126)</f>
        <v>18.485499999999998</v>
      </c>
      <c r="FR127">
        <f t="shared" ref="FR127" si="42">SUM(FR3:FR126)</f>
        <v>3.9128267999999999</v>
      </c>
      <c r="FS127">
        <f t="shared" ref="FS127" si="43">SUM(FS3:FS126)</f>
        <v>65.351202099999995</v>
      </c>
      <c r="FT127">
        <f t="shared" ref="FT127" si="44">SUM(FT3:FT126)</f>
        <v>0.97047880000000009</v>
      </c>
      <c r="FU127">
        <f t="shared" ref="FU127" si="45">SUM(FU3:FU126)</f>
        <v>9.9576289000000013</v>
      </c>
      <c r="FV127">
        <f t="shared" ref="FV127" si="46">SUM(FV3:FV126)</f>
        <v>1.50779</v>
      </c>
      <c r="FW127">
        <f t="shared" ref="FW127" si="47">SUM(FW3:FW126)</f>
        <v>21.234100000000002</v>
      </c>
      <c r="FX127">
        <f t="shared" ref="FX127" si="48">SUM(FX3:FX126)</f>
        <v>3.7554465000000001</v>
      </c>
      <c r="FY127">
        <f t="shared" ref="FY127" si="49">SUM(FY3:FY126)</f>
        <v>57.465117499999984</v>
      </c>
      <c r="FZ127">
        <f t="shared" ref="FZ127" si="50">SUM(FZ3:FZ126)</f>
        <v>1.9468585</v>
      </c>
      <c r="GA127">
        <f t="shared" ref="GA127" si="51">SUM(GA3:GA126)</f>
        <v>31.7503715</v>
      </c>
      <c r="GB127">
        <f t="shared" ref="GB127" si="52">SUM(GB3:GB126)</f>
        <v>0.93461919999999998</v>
      </c>
      <c r="GC127">
        <f t="shared" ref="GC127" si="53">SUM(GC3:GC126)</f>
        <v>7.0996348999999999</v>
      </c>
      <c r="GD127">
        <f t="shared" ref="GD127" si="54">SUM(GD3:GD126)</f>
        <v>3.2280621999999997</v>
      </c>
      <c r="GE127">
        <f t="shared" ref="GE127" si="55">SUM(GE3:GE126)</f>
        <v>63.144678499999998</v>
      </c>
      <c r="GF127">
        <f t="shared" ref="GF127" si="56">SUM(GF3:GF126)</f>
        <v>16.9404459</v>
      </c>
      <c r="GG127">
        <f t="shared" ref="GG127" si="57">SUM(GG3:GG126)</f>
        <v>1649.0879519999999</v>
      </c>
      <c r="GH127">
        <f t="shared" ref="GH127" si="58">SUM(GH3:GH126)</f>
        <v>5.6208023899999979</v>
      </c>
      <c r="GI127">
        <f t="shared" ref="GI127" si="59">SUM(GI3:GI126)</f>
        <v>27.468340570000006</v>
      </c>
      <c r="GJ127">
        <f t="shared" ref="GJ127" si="60">SUM(GJ3:GJ126)</f>
        <v>2.2898021999999996</v>
      </c>
      <c r="GK127">
        <f t="shared" ref="GK127" si="61">SUM(GK3:GK126)</f>
        <v>24.313092300000008</v>
      </c>
      <c r="GL127">
        <f t="shared" ref="GL127" si="62">SUM(GL3:GL126)</f>
        <v>1.6336055999999999</v>
      </c>
      <c r="GM127">
        <f t="shared" ref="GM127" si="63">SUM(GM3:GM126)</f>
        <v>21.219992699999999</v>
      </c>
      <c r="GN127">
        <f t="shared" ref="GN127" si="64">SUM(GN3:GN126)</f>
        <v>4.0594590999999998</v>
      </c>
      <c r="GO127">
        <f t="shared" ref="GO127" si="65">SUM(GO3:GO126)</f>
        <v>88.664087800000004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topLeftCell="GO1" workbookViewId="0">
      <selection activeCell="GQ1" sqref="GQ1:GR1048576"/>
    </sheetView>
  </sheetViews>
  <sheetFormatPr baseColWidth="10" defaultRowHeight="16" x14ac:dyDescent="0.2"/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I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ref="GJ1:GO1" si="3">VLOOKUP(GJ2,$GQ:$GR,2,FALSE)</f>
        <v>MEDH18MAY2011</v>
      </c>
      <c r="GK1" t="e">
        <f t="shared" si="3"/>
        <v>#N/A</v>
      </c>
      <c r="GL1" t="str">
        <f t="shared" si="3"/>
        <v>MEDH14SEP2009</v>
      </c>
      <c r="GM1" t="e">
        <f t="shared" si="3"/>
        <v>#N/A</v>
      </c>
      <c r="GN1" t="str">
        <f t="shared" si="3"/>
        <v>MEDH26OCT2009</v>
      </c>
      <c r="GO1" t="e">
        <f t="shared" si="3"/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1248</v>
      </c>
      <c r="B3">
        <v>22289</v>
      </c>
      <c r="C3">
        <v>0.165906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1.13375E-2</v>
      </c>
      <c r="U3">
        <v>1.12084E-2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1.02986E-2</v>
      </c>
      <c r="AW3">
        <v>1.0193199999999999E-2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1.3550700000000001E-2</v>
      </c>
      <c r="BU3">
        <v>1.3367499999999999E-2</v>
      </c>
      <c r="BV3">
        <v>0</v>
      </c>
      <c r="BW3">
        <v>0</v>
      </c>
      <c r="BX3">
        <v>0</v>
      </c>
      <c r="BY3">
        <v>0</v>
      </c>
      <c r="BZ3">
        <v>1.06599E-2</v>
      </c>
      <c r="CA3">
        <v>1.0544899999999999E-2</v>
      </c>
      <c r="CB3">
        <v>0</v>
      </c>
      <c r="CC3">
        <v>0</v>
      </c>
      <c r="CD3">
        <v>4.9008500000000003E-2</v>
      </c>
      <c r="CE3">
        <v>4.6602499999999998E-2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8.2659599999999993E-3</v>
      </c>
      <c r="DS3">
        <v>8.1942000000000004E-3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8.2659599999999993E-3</v>
      </c>
      <c r="FA3">
        <v>8.1933000000000006E-3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1.66223E-2</v>
      </c>
      <c r="FO3">
        <v>1.6345499999999999E-2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2.68305E-2</v>
      </c>
      <c r="GI3">
        <v>3.9396899999999999E-2</v>
      </c>
      <c r="GJ3">
        <v>0</v>
      </c>
      <c r="GK3">
        <v>0</v>
      </c>
      <c r="GL3">
        <v>0</v>
      </c>
      <c r="GM3">
        <v>0</v>
      </c>
      <c r="GN3">
        <v>1.1066400000000001E-2</v>
      </c>
      <c r="GO3">
        <v>1.09441E-2</v>
      </c>
      <c r="GQ3" t="s">
        <v>351</v>
      </c>
      <c r="GR3" t="s">
        <v>352</v>
      </c>
    </row>
    <row r="4" spans="1:200" x14ac:dyDescent="0.2">
      <c r="A4" t="s">
        <v>1249</v>
      </c>
      <c r="B4">
        <v>19492</v>
      </c>
      <c r="C4">
        <v>6.2765000000000001E-2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1.0650400000000001E-2</v>
      </c>
      <c r="AK4">
        <v>1.0533600000000001E-2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1.5613699999999999E-2</v>
      </c>
      <c r="AW4">
        <v>2.55049E-2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1.32354E-2</v>
      </c>
      <c r="BU4">
        <v>1.30574E-2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7.7551399999999998E-3</v>
      </c>
      <c r="CE4">
        <v>7.6959200000000002E-3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1.5510299999999999E-2</v>
      </c>
      <c r="FO4">
        <v>1.54801E-2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Q4" t="s">
        <v>356</v>
      </c>
      <c r="GR4" t="s">
        <v>357</v>
      </c>
    </row>
    <row r="5" spans="1:200" x14ac:dyDescent="0.2">
      <c r="A5" t="s">
        <v>1250</v>
      </c>
      <c r="B5">
        <v>18369</v>
      </c>
      <c r="C5">
        <v>0.109776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3.1889800000000003E-2</v>
      </c>
      <c r="U5">
        <v>3.0871699999999998E-2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1.0758E-2</v>
      </c>
      <c r="CA5">
        <v>1.0646900000000001E-2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8.2331599999999998E-3</v>
      </c>
      <c r="ES5">
        <v>8.1628299999999994E-3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4.6599700000000001E-2</v>
      </c>
      <c r="FO5">
        <v>7.1345099999999995E-2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1.2294899999999999E-2</v>
      </c>
      <c r="FY5">
        <v>1.2145E-2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Q5" t="s">
        <v>361</v>
      </c>
      <c r="GR5" t="s">
        <v>362</v>
      </c>
    </row>
    <row r="6" spans="1:200" x14ac:dyDescent="0.2">
      <c r="A6" t="s">
        <v>1251</v>
      </c>
      <c r="B6">
        <v>16569</v>
      </c>
      <c r="C6">
        <v>0.18904899999999999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1.37036E-2</v>
      </c>
      <c r="U6">
        <v>1.35145E-2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1.60789E-2</v>
      </c>
      <c r="CA6">
        <v>1.5808699999999998E-2</v>
      </c>
      <c r="CB6">
        <v>0</v>
      </c>
      <c r="CC6">
        <v>0</v>
      </c>
      <c r="CD6">
        <v>2.8381799999999999E-2</v>
      </c>
      <c r="CE6">
        <v>2.7567600000000001E-2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1.82715E-2</v>
      </c>
      <c r="FG6">
        <v>1.79401E-2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7.9359299999999994E-2</v>
      </c>
      <c r="FO6">
        <v>7.63741E-2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2.1073100000000001E-2</v>
      </c>
      <c r="GI6">
        <v>2.0634599999999999E-2</v>
      </c>
      <c r="GJ6">
        <v>1.2181000000000001E-2</v>
      </c>
      <c r="GK6">
        <v>1.2037000000000001E-2</v>
      </c>
      <c r="GL6">
        <v>0</v>
      </c>
      <c r="GM6">
        <v>0</v>
      </c>
      <c r="GN6">
        <v>0</v>
      </c>
      <c r="GO6">
        <v>0</v>
      </c>
      <c r="GQ6" t="s">
        <v>366</v>
      </c>
      <c r="GR6" t="s">
        <v>367</v>
      </c>
    </row>
    <row r="7" spans="1:200" x14ac:dyDescent="0.2">
      <c r="A7" t="s">
        <v>1252</v>
      </c>
      <c r="B7">
        <v>15744</v>
      </c>
      <c r="C7">
        <v>4.59151E-2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1.0901599999999999E-2</v>
      </c>
      <c r="AW7">
        <v>1.07844E-2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2.5394400000000001E-2</v>
      </c>
      <c r="CE7">
        <v>2.4749299999999998E-2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9.6190800000000003E-3</v>
      </c>
      <c r="GI7">
        <v>9.5262799999999998E-3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1253</v>
      </c>
      <c r="B8">
        <v>14961</v>
      </c>
      <c r="C8">
        <v>0.371751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2.98427E-2</v>
      </c>
      <c r="U8">
        <v>2.8953E-2</v>
      </c>
      <c r="V8">
        <v>1.5258900000000001E-2</v>
      </c>
      <c r="W8">
        <v>1.50245E-2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2.0255200000000001E-2</v>
      </c>
      <c r="AK8">
        <v>2.0511700000000001E-2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1.3773499999999999E-2</v>
      </c>
      <c r="BK8">
        <v>1.3580099999999999E-2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0.101546</v>
      </c>
      <c r="DO8">
        <v>0.130106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1.01276E-2</v>
      </c>
      <c r="DY8">
        <v>1.0026999999999999E-2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1.5664000000000001E-2</v>
      </c>
      <c r="EQ8">
        <v>1.54193E-2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1.01276E-2</v>
      </c>
      <c r="EY8">
        <v>1.00278E-2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4.0510400000000002E-2</v>
      </c>
      <c r="FO8">
        <v>4.9272400000000001E-2</v>
      </c>
      <c r="FP8">
        <v>0</v>
      </c>
      <c r="FQ8">
        <v>0</v>
      </c>
      <c r="FR8">
        <v>2.8559899999999999E-2</v>
      </c>
      <c r="FS8">
        <v>2.7741399999999999E-2</v>
      </c>
      <c r="FT8">
        <v>0</v>
      </c>
      <c r="FU8">
        <v>0</v>
      </c>
      <c r="FV8">
        <v>0</v>
      </c>
      <c r="FW8">
        <v>0</v>
      </c>
      <c r="FX8">
        <v>1.5056399999999999E-2</v>
      </c>
      <c r="FY8">
        <v>1.48308E-2</v>
      </c>
      <c r="FZ8">
        <v>0</v>
      </c>
      <c r="GA8">
        <v>0</v>
      </c>
      <c r="GB8">
        <v>2.0255200000000001E-2</v>
      </c>
      <c r="GC8">
        <v>2.2004900000000001E-2</v>
      </c>
      <c r="GD8">
        <v>0</v>
      </c>
      <c r="GE8">
        <v>0</v>
      </c>
      <c r="GF8">
        <v>0</v>
      </c>
      <c r="GG8">
        <v>0</v>
      </c>
      <c r="GH8">
        <v>3.0517900000000001E-2</v>
      </c>
      <c r="GI8">
        <v>2.95892E-2</v>
      </c>
      <c r="GJ8">
        <v>2.0255200000000001E-2</v>
      </c>
      <c r="GK8">
        <v>2.1048399999999998E-2</v>
      </c>
      <c r="GL8">
        <v>0</v>
      </c>
      <c r="GM8">
        <v>0</v>
      </c>
      <c r="GN8">
        <v>0</v>
      </c>
      <c r="GO8">
        <v>0</v>
      </c>
      <c r="GQ8" t="s">
        <v>371</v>
      </c>
      <c r="GR8" t="s">
        <v>372</v>
      </c>
    </row>
    <row r="9" spans="1:200" x14ac:dyDescent="0.2">
      <c r="A9" t="s">
        <v>1254</v>
      </c>
      <c r="B9">
        <v>13926</v>
      </c>
      <c r="C9">
        <v>0.24985499999999999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3.4262500000000001E-2</v>
      </c>
      <c r="CA9">
        <v>3.3083399999999999E-2</v>
      </c>
      <c r="CB9">
        <v>0</v>
      </c>
      <c r="CC9">
        <v>0</v>
      </c>
      <c r="CD9">
        <v>5.0958200000000002E-2</v>
      </c>
      <c r="CE9">
        <v>7.2493600000000005E-2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1.0888500000000001E-2</v>
      </c>
      <c r="CM9">
        <v>1.0772800000000001E-2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1.27758E-2</v>
      </c>
      <c r="DA9">
        <v>1.26173E-2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3.7456400000000001E-2</v>
      </c>
      <c r="FO9">
        <v>3.6055999999999998E-2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1.0888500000000001E-2</v>
      </c>
      <c r="GA9">
        <v>1.07715E-2</v>
      </c>
      <c r="GB9">
        <v>0</v>
      </c>
      <c r="GC9">
        <v>0</v>
      </c>
      <c r="GD9">
        <v>0</v>
      </c>
      <c r="GE9">
        <v>0</v>
      </c>
      <c r="GF9">
        <v>1.51713E-2</v>
      </c>
      <c r="GG9">
        <v>1.4941599999999999E-2</v>
      </c>
      <c r="GH9">
        <v>4.08682E-2</v>
      </c>
      <c r="GI9">
        <v>4.0657199999999998E-2</v>
      </c>
      <c r="GJ9">
        <v>0</v>
      </c>
      <c r="GK9">
        <v>0</v>
      </c>
      <c r="GL9">
        <v>0</v>
      </c>
      <c r="GM9">
        <v>0</v>
      </c>
      <c r="GN9">
        <v>3.6585399999999997E-2</v>
      </c>
      <c r="GO9">
        <v>3.5398600000000002E-2</v>
      </c>
      <c r="GQ9" t="s">
        <v>376</v>
      </c>
      <c r="GR9" t="s">
        <v>377</v>
      </c>
    </row>
    <row r="10" spans="1:200" x14ac:dyDescent="0.2">
      <c r="A10" t="s">
        <v>1255</v>
      </c>
      <c r="B10">
        <v>13602</v>
      </c>
      <c r="C10">
        <v>0.18711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4.6610199999999997E-2</v>
      </c>
      <c r="U10">
        <v>7.4329699999999999E-2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1.8956299999999999E-2</v>
      </c>
      <c r="CA10">
        <v>1.8598900000000002E-2</v>
      </c>
      <c r="CB10">
        <v>0</v>
      </c>
      <c r="CC10">
        <v>0</v>
      </c>
      <c r="CD10">
        <v>1.38269E-2</v>
      </c>
      <c r="CE10">
        <v>1.3639399999999999E-2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3.6425800000000001E-2</v>
      </c>
      <c r="FO10">
        <v>3.5097499999999997E-2</v>
      </c>
      <c r="FP10">
        <v>0</v>
      </c>
      <c r="FQ10">
        <v>0</v>
      </c>
      <c r="FR10">
        <v>2.2301499999999998E-2</v>
      </c>
      <c r="FS10">
        <v>2.1801299999999999E-2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2.2301499999999998E-2</v>
      </c>
      <c r="GI10">
        <v>2.32897E-2</v>
      </c>
      <c r="GJ10">
        <v>0</v>
      </c>
      <c r="GK10">
        <v>0</v>
      </c>
      <c r="GL10">
        <v>0</v>
      </c>
      <c r="GM10">
        <v>0</v>
      </c>
      <c r="GN10">
        <v>2.6687499999999999E-2</v>
      </c>
      <c r="GO10">
        <v>2.5981600000000001E-2</v>
      </c>
      <c r="GQ10" t="s">
        <v>381</v>
      </c>
      <c r="GR10" t="s">
        <v>382</v>
      </c>
    </row>
    <row r="11" spans="1:200" x14ac:dyDescent="0.2">
      <c r="A11" t="s">
        <v>1256</v>
      </c>
      <c r="B11">
        <v>12521</v>
      </c>
      <c r="C11">
        <v>0.171045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1.3661E-2</v>
      </c>
      <c r="U11">
        <v>1.34755E-2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2.0289399999999999E-2</v>
      </c>
      <c r="AO11">
        <v>1.9879399999999998E-2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2.3684400000000001E-2</v>
      </c>
      <c r="DQ11">
        <v>2.31255E-2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1.9400199999999999E-2</v>
      </c>
      <c r="FA11">
        <v>1.9028799999999998E-2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6.5637399999999999E-2</v>
      </c>
      <c r="FO11">
        <v>8.2367499999999996E-2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1.21251E-2</v>
      </c>
      <c r="FY11">
        <v>1.19828E-2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1.62477E-2</v>
      </c>
      <c r="GI11">
        <v>1.5983299999999999E-2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Q11" t="s">
        <v>386</v>
      </c>
      <c r="GR11" t="s">
        <v>387</v>
      </c>
    </row>
    <row r="12" spans="1:200" x14ac:dyDescent="0.2">
      <c r="A12" t="s">
        <v>1257</v>
      </c>
      <c r="B12">
        <v>12199</v>
      </c>
      <c r="C12">
        <v>0.62162799999999996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1.25322E-2</v>
      </c>
      <c r="AU12">
        <v>1.2373500000000001E-2</v>
      </c>
      <c r="AV12">
        <v>0</v>
      </c>
      <c r="AW12">
        <v>0</v>
      </c>
      <c r="AX12">
        <v>2.0167600000000001E-2</v>
      </c>
      <c r="AY12">
        <v>1.9765600000000001E-2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5.6436199999999999E-2</v>
      </c>
      <c r="BU12">
        <v>7.4497900000000006E-2</v>
      </c>
      <c r="BV12">
        <v>0</v>
      </c>
      <c r="BW12">
        <v>0</v>
      </c>
      <c r="BX12">
        <v>0</v>
      </c>
      <c r="BY12">
        <v>0</v>
      </c>
      <c r="BZ12">
        <v>6.2079799999999997E-2</v>
      </c>
      <c r="CA12">
        <v>7.1838399999999997E-2</v>
      </c>
      <c r="CB12">
        <v>0</v>
      </c>
      <c r="CC12">
        <v>0</v>
      </c>
      <c r="CD12">
        <v>0.44551400000000002</v>
      </c>
      <c r="CE12">
        <v>1.84182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2.4898300000000002E-2</v>
      </c>
      <c r="DU12">
        <v>2.4274899999999999E-2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Q12" t="s">
        <v>391</v>
      </c>
      <c r="GR12" t="s">
        <v>392</v>
      </c>
    </row>
    <row r="13" spans="1:200" x14ac:dyDescent="0.2">
      <c r="A13" t="s">
        <v>1258</v>
      </c>
      <c r="B13">
        <v>12110</v>
      </c>
      <c r="C13">
        <v>9.7491599999999998E-2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1.50502E-2</v>
      </c>
      <c r="U13">
        <v>1.4827099999999999E-2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2.5083600000000001E-2</v>
      </c>
      <c r="DS13">
        <v>2.4466499999999999E-2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1.2541800000000001E-2</v>
      </c>
      <c r="FG13">
        <v>1.23839E-2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2.5083600000000001E-2</v>
      </c>
      <c r="FO13">
        <v>2.4460099999999999E-2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1.9732400000000001E-2</v>
      </c>
      <c r="FY13">
        <v>1.93504E-2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Q13" t="s">
        <v>396</v>
      </c>
      <c r="GR13" t="s">
        <v>397</v>
      </c>
    </row>
    <row r="14" spans="1:200" x14ac:dyDescent="0.2">
      <c r="A14" t="s">
        <v>1259</v>
      </c>
      <c r="B14">
        <v>11890</v>
      </c>
      <c r="C14">
        <v>0.229216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3.7649099999999998E-2</v>
      </c>
      <c r="U14">
        <v>3.7244399999999997E-2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5.1107300000000001E-2</v>
      </c>
      <c r="CE14">
        <v>4.8509400000000001E-2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2.5553699999999999E-2</v>
      </c>
      <c r="DQ14">
        <v>2.50674E-2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2.5553699999999999E-2</v>
      </c>
      <c r="FG14">
        <v>3.2901300000000001E-2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2.5553699999999999E-2</v>
      </c>
      <c r="FO14">
        <v>2.4901E-2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2.5553699999999999E-2</v>
      </c>
      <c r="FY14">
        <v>2.4895E-2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3.8330500000000003E-2</v>
      </c>
      <c r="GK14">
        <v>3.6860700000000003E-2</v>
      </c>
      <c r="GL14">
        <v>0</v>
      </c>
      <c r="GM14">
        <v>0</v>
      </c>
      <c r="GN14">
        <v>0</v>
      </c>
      <c r="GO14">
        <v>0</v>
      </c>
      <c r="GQ14" t="s">
        <v>401</v>
      </c>
      <c r="GR14" t="s">
        <v>402</v>
      </c>
    </row>
    <row r="15" spans="1:200" x14ac:dyDescent="0.2">
      <c r="A15" t="s">
        <v>1260</v>
      </c>
      <c r="B15">
        <v>11831</v>
      </c>
      <c r="C15">
        <v>0.16377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1.06155E-2</v>
      </c>
      <c r="AW15">
        <v>1.0503699999999999E-2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3.9037799999999998E-2</v>
      </c>
      <c r="CE15">
        <v>3.7518599999999999E-2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4.68282E-2</v>
      </c>
      <c r="FG15">
        <v>4.46422E-2</v>
      </c>
      <c r="FH15">
        <v>0</v>
      </c>
      <c r="FI15">
        <v>0</v>
      </c>
      <c r="FJ15">
        <v>2.2258400000000001E-2</v>
      </c>
      <c r="FK15">
        <v>2.1761200000000001E-2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1.2841399999999999E-2</v>
      </c>
      <c r="FS15">
        <v>1.26775E-2</v>
      </c>
      <c r="FT15">
        <v>0</v>
      </c>
      <c r="FU15">
        <v>0</v>
      </c>
      <c r="FV15">
        <v>0</v>
      </c>
      <c r="FW15">
        <v>0</v>
      </c>
      <c r="FX15">
        <v>1.9347699999999999E-2</v>
      </c>
      <c r="FY15">
        <v>2.65092E-2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1.2841399999999999E-2</v>
      </c>
      <c r="GI15">
        <v>1.2678200000000001E-2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1261</v>
      </c>
      <c r="B16">
        <v>11425</v>
      </c>
      <c r="C16">
        <v>0.38110899999999998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8.1507800000000005E-2</v>
      </c>
      <c r="U16">
        <v>7.4876100000000001E-2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2.4656299999999999E-2</v>
      </c>
      <c r="AO16">
        <v>2.4051300000000001E-2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6.6518900000000006E-2</v>
      </c>
      <c r="CA16">
        <v>8.6399000000000004E-2</v>
      </c>
      <c r="CB16">
        <v>0</v>
      </c>
      <c r="CC16">
        <v>0</v>
      </c>
      <c r="CD16">
        <v>3.1751700000000001E-2</v>
      </c>
      <c r="CE16">
        <v>3.0745700000000001E-2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2.3946800000000001E-2</v>
      </c>
      <c r="EY16">
        <v>2.3377800000000001E-2</v>
      </c>
      <c r="EZ16">
        <v>2.6607499999999999E-2</v>
      </c>
      <c r="FA16">
        <v>2.5897199999999999E-2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1.3303799999999999E-2</v>
      </c>
      <c r="FS16">
        <v>1.3133000000000001E-2</v>
      </c>
      <c r="FT16">
        <v>0</v>
      </c>
      <c r="FU16">
        <v>0</v>
      </c>
      <c r="FV16">
        <v>0</v>
      </c>
      <c r="FW16">
        <v>0</v>
      </c>
      <c r="FX16">
        <v>4.61197E-2</v>
      </c>
      <c r="FY16">
        <v>4.7195500000000001E-2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4.8780499999999997E-2</v>
      </c>
      <c r="GI16">
        <v>4.6405700000000001E-2</v>
      </c>
      <c r="GJ16">
        <v>0</v>
      </c>
      <c r="GK16">
        <v>0</v>
      </c>
      <c r="GL16">
        <v>0</v>
      </c>
      <c r="GM16">
        <v>0</v>
      </c>
      <c r="GN16">
        <v>1.80044E-2</v>
      </c>
      <c r="GO16">
        <v>1.7681800000000001E-2</v>
      </c>
      <c r="GQ16" t="s">
        <v>411</v>
      </c>
      <c r="GR16" t="s">
        <v>412</v>
      </c>
    </row>
    <row r="17" spans="1:200" x14ac:dyDescent="0.2">
      <c r="A17" t="s">
        <v>1262</v>
      </c>
      <c r="B17">
        <v>11326</v>
      </c>
      <c r="C17">
        <v>0.20552999999999999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5.4581200000000003E-3</v>
      </c>
      <c r="BU17">
        <v>5.4295400000000001E-3</v>
      </c>
      <c r="BV17">
        <v>0</v>
      </c>
      <c r="BW17">
        <v>0</v>
      </c>
      <c r="BX17">
        <v>0</v>
      </c>
      <c r="BY17">
        <v>0</v>
      </c>
      <c r="BZ17">
        <v>2.20115E-2</v>
      </c>
      <c r="CA17">
        <v>2.15324E-2</v>
      </c>
      <c r="CB17">
        <v>0</v>
      </c>
      <c r="CC17">
        <v>0</v>
      </c>
      <c r="CD17">
        <v>1.9953499999999999E-2</v>
      </c>
      <c r="CE17">
        <v>1.9556E-2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1.7448100000000001E-2</v>
      </c>
      <c r="FA17">
        <v>1.7145899999999999E-2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6.4065899999999995E-2</v>
      </c>
      <c r="FO17">
        <v>5.9961800000000003E-2</v>
      </c>
      <c r="FP17">
        <v>0</v>
      </c>
      <c r="FQ17">
        <v>0</v>
      </c>
      <c r="FR17">
        <v>1.7448100000000001E-2</v>
      </c>
      <c r="FS17">
        <v>1.71456E-2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4.5723E-2</v>
      </c>
      <c r="GI17">
        <v>4.4366000000000003E-2</v>
      </c>
      <c r="GJ17">
        <v>0</v>
      </c>
      <c r="GK17">
        <v>0</v>
      </c>
      <c r="GL17">
        <v>0</v>
      </c>
      <c r="GM17">
        <v>0</v>
      </c>
      <c r="GN17">
        <v>1.3421600000000001E-2</v>
      </c>
      <c r="GO17">
        <v>1.3242800000000001E-2</v>
      </c>
      <c r="GQ17" t="s">
        <v>416</v>
      </c>
      <c r="GR17" t="s">
        <v>417</v>
      </c>
    </row>
    <row r="18" spans="1:200" x14ac:dyDescent="0.2">
      <c r="A18" t="s">
        <v>1263</v>
      </c>
      <c r="B18">
        <v>11287</v>
      </c>
      <c r="C18">
        <v>0.201491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5.2078699999999999E-2</v>
      </c>
      <c r="U18">
        <v>4.9352800000000002E-2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1.9304999999999999E-2</v>
      </c>
      <c r="AW18">
        <v>1.89333E-2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2.6937200000000001E-2</v>
      </c>
      <c r="CA18">
        <v>2.6755999999999999E-2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1.3468600000000001E-2</v>
      </c>
      <c r="CM18">
        <v>1.32893E-2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1.47257E-2</v>
      </c>
      <c r="DO18">
        <v>1.45098E-2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1.3468600000000001E-2</v>
      </c>
      <c r="EY18">
        <v>1.3288599999999999E-2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1.6970499999999999E-2</v>
      </c>
      <c r="FG18">
        <v>1.66854E-2</v>
      </c>
      <c r="FH18">
        <v>1.3468600000000001E-2</v>
      </c>
      <c r="FI18">
        <v>1.32899E-2</v>
      </c>
      <c r="FJ18">
        <v>0</v>
      </c>
      <c r="FK18">
        <v>0</v>
      </c>
      <c r="FL18">
        <v>0</v>
      </c>
      <c r="FM18">
        <v>0</v>
      </c>
      <c r="FN18">
        <v>1.3468600000000001E-2</v>
      </c>
      <c r="FO18">
        <v>1.32891E-2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1.7599E-2</v>
      </c>
      <c r="GI18">
        <v>1.7286800000000001E-2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Q18" t="s">
        <v>421</v>
      </c>
      <c r="GR18" t="s">
        <v>422</v>
      </c>
    </row>
    <row r="19" spans="1:200" x14ac:dyDescent="0.2">
      <c r="A19" t="s">
        <v>1264</v>
      </c>
      <c r="B19">
        <v>10600</v>
      </c>
      <c r="C19">
        <v>0.156364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7.5119599999999995E-2</v>
      </c>
      <c r="U19">
        <v>6.94795E-2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1.9138800000000001E-2</v>
      </c>
      <c r="CA19">
        <v>1.8774200000000001E-2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2.87081E-2</v>
      </c>
      <c r="FG19">
        <v>2.7886500000000002E-2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3.3397099999999999E-2</v>
      </c>
      <c r="FS19">
        <v>3.2295900000000002E-2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Q19" t="s">
        <v>426</v>
      </c>
      <c r="GR19" t="s">
        <v>427</v>
      </c>
    </row>
    <row r="20" spans="1:200" x14ac:dyDescent="0.2">
      <c r="A20" t="s">
        <v>1265</v>
      </c>
      <c r="B20">
        <v>10105</v>
      </c>
      <c r="C20">
        <v>9.4625799999999996E-2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3.0135599999999998E-2</v>
      </c>
      <c r="BO20">
        <v>3.5465700000000003E-2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2.4811699999999999E-2</v>
      </c>
      <c r="CA20">
        <v>2.4195600000000001E-2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3.9678600000000001E-2</v>
      </c>
      <c r="FO20">
        <v>3.8111100000000002E-2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Q20" t="s">
        <v>431</v>
      </c>
      <c r="GR20" t="s">
        <v>432</v>
      </c>
    </row>
    <row r="21" spans="1:200" x14ac:dyDescent="0.2">
      <c r="A21" t="s">
        <v>1266</v>
      </c>
      <c r="B21">
        <v>9928</v>
      </c>
      <c r="C21">
        <v>0.18643899999999999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2.3931299999999999E-2</v>
      </c>
      <c r="Q21">
        <v>2.3362299999999999E-2</v>
      </c>
      <c r="R21">
        <v>0</v>
      </c>
      <c r="S21">
        <v>0</v>
      </c>
      <c r="T21">
        <v>1.9226799999999999E-2</v>
      </c>
      <c r="U21">
        <v>1.88586E-2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2.0760899999999999E-2</v>
      </c>
      <c r="CA21">
        <v>2.0328300000000001E-2</v>
      </c>
      <c r="CB21">
        <v>0</v>
      </c>
      <c r="CC21">
        <v>0</v>
      </c>
      <c r="CD21">
        <v>2.4238099999999999E-2</v>
      </c>
      <c r="CE21">
        <v>2.3658700000000001E-2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2.15791E-2</v>
      </c>
      <c r="FA21">
        <v>2.1118399999999999E-2</v>
      </c>
      <c r="FB21">
        <v>0</v>
      </c>
      <c r="FC21">
        <v>0</v>
      </c>
      <c r="FD21">
        <v>0</v>
      </c>
      <c r="FE21">
        <v>0</v>
      </c>
      <c r="FF21">
        <v>4.6021699999999999E-2</v>
      </c>
      <c r="FG21">
        <v>7.4602399999999999E-2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3.0681099999999999E-2</v>
      </c>
      <c r="GI21">
        <v>3.6088799999999997E-2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Q21" t="s">
        <v>436</v>
      </c>
      <c r="GR21" t="s">
        <v>437</v>
      </c>
    </row>
    <row r="22" spans="1:200" x14ac:dyDescent="0.2">
      <c r="A22" t="s">
        <v>1267</v>
      </c>
      <c r="B22">
        <v>9850</v>
      </c>
      <c r="C22">
        <v>0.326907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5.25773E-2</v>
      </c>
      <c r="U22">
        <v>4.9819799999999997E-2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3.0927799999999998E-2</v>
      </c>
      <c r="AK22">
        <v>3.8214499999999998E-2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6.18557E-2</v>
      </c>
      <c r="CE22">
        <v>5.8027500000000003E-2</v>
      </c>
      <c r="CF22">
        <v>0</v>
      </c>
      <c r="CG22">
        <v>0</v>
      </c>
      <c r="CH22">
        <v>2.5257700000000001E-2</v>
      </c>
      <c r="CI22">
        <v>2.4624400000000001E-2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3.0927799999999998E-2</v>
      </c>
      <c r="FA22">
        <v>2.9966099999999999E-2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0.125361</v>
      </c>
      <c r="GI22">
        <v>0.14719499999999999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Q22" t="s">
        <v>441</v>
      </c>
      <c r="GR22" t="s">
        <v>442</v>
      </c>
    </row>
    <row r="23" spans="1:200" x14ac:dyDescent="0.2">
      <c r="A23" t="s">
        <v>1268</v>
      </c>
      <c r="B23">
        <v>9135</v>
      </c>
      <c r="C23">
        <v>1.15927</v>
      </c>
      <c r="D23">
        <v>4.0511999999999999E-2</v>
      </c>
      <c r="E23">
        <v>7.2267899999999996E-2</v>
      </c>
      <c r="F23">
        <v>3.3389000000000002E-2</v>
      </c>
      <c r="G23">
        <v>4.78612E-2</v>
      </c>
      <c r="H23">
        <v>0</v>
      </c>
      <c r="I23">
        <v>0</v>
      </c>
      <c r="J23">
        <v>3.9732900000000002E-2</v>
      </c>
      <c r="K23">
        <v>7.0883399999999999E-2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2.5375600000000002E-2</v>
      </c>
      <c r="U23">
        <v>2.47326E-2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3.3389000000000002E-2</v>
      </c>
      <c r="AC23">
        <v>3.2277800000000002E-2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3.13856E-2</v>
      </c>
      <c r="AQ23">
        <v>3.04041E-2</v>
      </c>
      <c r="AR23">
        <v>6.3439100000000003E-3</v>
      </c>
      <c r="AS23">
        <v>6.3060700000000004E-3</v>
      </c>
      <c r="AT23">
        <v>1.6471900000000001E-2</v>
      </c>
      <c r="AU23">
        <v>1.6202500000000002E-2</v>
      </c>
      <c r="AV23">
        <v>3.4501900000000002E-2</v>
      </c>
      <c r="AW23">
        <v>4.1552100000000002E-2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2.2481899999999999E-2</v>
      </c>
      <c r="BE23">
        <v>2.1978899999999999E-2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2.4707799999999999E-2</v>
      </c>
      <c r="BO23">
        <v>2.4100099999999999E-2</v>
      </c>
      <c r="BP23">
        <v>1.6694500000000001E-2</v>
      </c>
      <c r="BQ23">
        <v>1.6417600000000001E-2</v>
      </c>
      <c r="BR23">
        <v>0</v>
      </c>
      <c r="BS23">
        <v>0</v>
      </c>
      <c r="BT23">
        <v>1.6694500000000001E-2</v>
      </c>
      <c r="BU23">
        <v>1.6417500000000002E-2</v>
      </c>
      <c r="BV23">
        <v>0</v>
      </c>
      <c r="BW23">
        <v>0</v>
      </c>
      <c r="BX23">
        <v>0</v>
      </c>
      <c r="BY23">
        <v>0</v>
      </c>
      <c r="BZ23">
        <v>1.9031699999999999E-2</v>
      </c>
      <c r="CA23">
        <v>1.86739E-2</v>
      </c>
      <c r="CB23">
        <v>0</v>
      </c>
      <c r="CC23">
        <v>0</v>
      </c>
      <c r="CD23">
        <v>6.8447400000000005E-2</v>
      </c>
      <c r="CE23">
        <v>6.3782400000000003E-2</v>
      </c>
      <c r="CF23">
        <v>1.6694500000000001E-2</v>
      </c>
      <c r="CG23">
        <v>1.6417600000000001E-2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1.6694500000000001E-2</v>
      </c>
      <c r="CQ23">
        <v>1.6417500000000002E-2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4.3739599999999997E-2</v>
      </c>
      <c r="DE23">
        <v>6.6096000000000002E-2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2.48191E-2</v>
      </c>
      <c r="DM23">
        <v>2.4200800000000001E-2</v>
      </c>
      <c r="DN23">
        <v>5.83194E-2</v>
      </c>
      <c r="DO23">
        <v>7.4737399999999996E-2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5.7317800000000002E-2</v>
      </c>
      <c r="DY23">
        <v>0.11280900000000001</v>
      </c>
      <c r="DZ23">
        <v>3.3389000000000002E-2</v>
      </c>
      <c r="EA23">
        <v>3.2277899999999998E-2</v>
      </c>
      <c r="EB23">
        <v>2.2148000000000001E-2</v>
      </c>
      <c r="EC23">
        <v>2.16598E-2</v>
      </c>
      <c r="ED23">
        <v>6.5553700000000006E-2</v>
      </c>
      <c r="EE23">
        <v>0.14407700000000001</v>
      </c>
      <c r="EF23">
        <v>1.6694500000000001E-2</v>
      </c>
      <c r="EG23">
        <v>1.6417500000000002E-2</v>
      </c>
      <c r="EH23">
        <v>1.6694500000000001E-2</v>
      </c>
      <c r="EI23">
        <v>1.6417500000000002E-2</v>
      </c>
      <c r="EJ23">
        <v>2.1257700000000001E-2</v>
      </c>
      <c r="EK23">
        <v>2.0808199999999999E-2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9.5715100000000001E-3</v>
      </c>
      <c r="FC23">
        <v>9.4809500000000001E-3</v>
      </c>
      <c r="FD23">
        <v>0</v>
      </c>
      <c r="FE23">
        <v>0</v>
      </c>
      <c r="FF23">
        <v>3.3389000000000002E-2</v>
      </c>
      <c r="FG23">
        <v>3.9848099999999997E-2</v>
      </c>
      <c r="FH23">
        <v>0</v>
      </c>
      <c r="FI23">
        <v>0</v>
      </c>
      <c r="FJ23">
        <v>1.6694500000000001E-2</v>
      </c>
      <c r="FK23">
        <v>1.6417500000000002E-2</v>
      </c>
      <c r="FL23">
        <v>0</v>
      </c>
      <c r="FM23">
        <v>0</v>
      </c>
      <c r="FN23">
        <v>3.6282700000000001E-2</v>
      </c>
      <c r="FO23">
        <v>3.4966400000000002E-2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3.0495299999999999E-2</v>
      </c>
      <c r="FY23">
        <v>2.9569399999999999E-2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0.17429</v>
      </c>
      <c r="GG23">
        <v>0.93867599999999995</v>
      </c>
      <c r="GH23">
        <v>0</v>
      </c>
      <c r="GI23">
        <v>0</v>
      </c>
      <c r="GJ23">
        <v>1.6694500000000001E-2</v>
      </c>
      <c r="GK23">
        <v>1.6417500000000002E-2</v>
      </c>
      <c r="GL23">
        <v>1.93656E-2</v>
      </c>
      <c r="GM23">
        <v>1.8992700000000001E-2</v>
      </c>
      <c r="GN23">
        <v>0</v>
      </c>
      <c r="GO23">
        <v>0</v>
      </c>
      <c r="GQ23" t="s">
        <v>446</v>
      </c>
      <c r="GR23" t="s">
        <v>447</v>
      </c>
    </row>
    <row r="24" spans="1:200" x14ac:dyDescent="0.2">
      <c r="A24" t="s">
        <v>1269</v>
      </c>
      <c r="B24">
        <v>9073</v>
      </c>
      <c r="C24">
        <v>0.187829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5.4578099999999997E-2</v>
      </c>
      <c r="FG24">
        <v>5.5415100000000002E-2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9.2793899999999999E-2</v>
      </c>
      <c r="FO24">
        <v>0.16488900000000001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4.0457199999999999E-2</v>
      </c>
      <c r="GO24">
        <v>3.8823400000000001E-2</v>
      </c>
      <c r="GQ24" t="s">
        <v>451</v>
      </c>
      <c r="GR24" t="s">
        <v>452</v>
      </c>
    </row>
    <row r="25" spans="1:200" x14ac:dyDescent="0.2">
      <c r="A25" t="s">
        <v>1270</v>
      </c>
      <c r="B25">
        <v>9026</v>
      </c>
      <c r="C25">
        <v>0.15423600000000001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4.2136100000000003E-2</v>
      </c>
      <c r="U25">
        <v>4.03658E-2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1.6899500000000001E-2</v>
      </c>
      <c r="CE25">
        <v>1.6617300000000002E-2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2.4109999999999999E-2</v>
      </c>
      <c r="FO25">
        <v>2.35309E-2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2.03921E-2</v>
      </c>
      <c r="GI25">
        <v>1.9976399999999998E-2</v>
      </c>
      <c r="GJ25">
        <v>5.0698500000000001E-2</v>
      </c>
      <c r="GK25">
        <v>5.4889599999999997E-2</v>
      </c>
      <c r="GL25">
        <v>0</v>
      </c>
      <c r="GM25">
        <v>0</v>
      </c>
      <c r="GN25">
        <v>0</v>
      </c>
      <c r="GO25">
        <v>0</v>
      </c>
      <c r="GQ25" t="s">
        <v>456</v>
      </c>
      <c r="GR25" t="s">
        <v>457</v>
      </c>
    </row>
    <row r="26" spans="1:200" x14ac:dyDescent="0.2">
      <c r="A26" t="s">
        <v>1271</v>
      </c>
      <c r="B26">
        <v>8943</v>
      </c>
      <c r="C26">
        <v>286.827</v>
      </c>
      <c r="D26">
        <v>1.5747800000000001</v>
      </c>
      <c r="E26">
        <v>20.5061</v>
      </c>
      <c r="F26">
        <v>1.39554</v>
      </c>
      <c r="G26">
        <v>15.778</v>
      </c>
      <c r="H26">
        <v>1.6394899999999999</v>
      </c>
      <c r="I26">
        <v>24.734500000000001</v>
      </c>
      <c r="J26">
        <v>1.9873799999999999</v>
      </c>
      <c r="K26">
        <v>30.1721</v>
      </c>
      <c r="L26">
        <v>1.3466400000000001</v>
      </c>
      <c r="M26">
        <v>14.2811</v>
      </c>
      <c r="N26">
        <v>1.8734200000000001</v>
      </c>
      <c r="O26">
        <v>33.821899999999999</v>
      </c>
      <c r="P26">
        <v>1.8427199999999999</v>
      </c>
      <c r="Q26">
        <v>24.1325</v>
      </c>
      <c r="R26">
        <v>1.87001</v>
      </c>
      <c r="S26">
        <v>26.177499999999998</v>
      </c>
      <c r="T26">
        <v>1.84169</v>
      </c>
      <c r="U26">
        <v>26.599</v>
      </c>
      <c r="V26">
        <v>1.1316999999999999</v>
      </c>
      <c r="W26">
        <v>12.742699999999999</v>
      </c>
      <c r="X26">
        <v>1.16126</v>
      </c>
      <c r="Y26">
        <v>9.0681999999999992</v>
      </c>
      <c r="Z26">
        <v>1.3716600000000001</v>
      </c>
      <c r="AA26">
        <v>15.1816</v>
      </c>
      <c r="AB26">
        <v>3.4239700000000002</v>
      </c>
      <c r="AC26">
        <v>93.788899999999998</v>
      </c>
      <c r="AD26">
        <v>1.20187</v>
      </c>
      <c r="AE26">
        <v>14.081899999999999</v>
      </c>
      <c r="AF26">
        <v>2.8742200000000002</v>
      </c>
      <c r="AG26">
        <v>56.439</v>
      </c>
      <c r="AH26">
        <v>1.29125</v>
      </c>
      <c r="AI26">
        <v>14.9208</v>
      </c>
      <c r="AJ26">
        <v>0.62629400000000002</v>
      </c>
      <c r="AK26">
        <v>5.7197100000000001</v>
      </c>
      <c r="AL26">
        <v>1.09144</v>
      </c>
      <c r="AM26">
        <v>9.6642100000000006</v>
      </c>
      <c r="AN26">
        <v>1.1198699999999999</v>
      </c>
      <c r="AO26">
        <v>10.575100000000001</v>
      </c>
      <c r="AP26">
        <v>1.83362</v>
      </c>
      <c r="AQ26">
        <v>26.1418</v>
      </c>
      <c r="AR26">
        <v>2.2145999999999999</v>
      </c>
      <c r="AS26">
        <v>50.220599999999997</v>
      </c>
      <c r="AT26">
        <v>2.7847200000000001</v>
      </c>
      <c r="AU26">
        <v>59.810400000000001</v>
      </c>
      <c r="AV26">
        <v>15.2111</v>
      </c>
      <c r="AW26">
        <v>1386.13</v>
      </c>
      <c r="AX26">
        <v>5.4081700000000001</v>
      </c>
      <c r="AY26">
        <v>240.05600000000001</v>
      </c>
      <c r="AZ26">
        <v>1.91709</v>
      </c>
      <c r="BA26">
        <v>26.353899999999999</v>
      </c>
      <c r="BB26">
        <v>1.4715100000000001</v>
      </c>
      <c r="BC26">
        <v>14.188800000000001</v>
      </c>
      <c r="BD26">
        <v>2.7919900000000002</v>
      </c>
      <c r="BE26">
        <v>67.087699999999998</v>
      </c>
      <c r="BF26">
        <v>2.9844200000000001</v>
      </c>
      <c r="BG26">
        <v>47.189900000000002</v>
      </c>
      <c r="BH26">
        <v>8.1635399999999994</v>
      </c>
      <c r="BI26">
        <v>405.27600000000001</v>
      </c>
      <c r="BJ26">
        <v>1.6260699999999999</v>
      </c>
      <c r="BK26">
        <v>23.917899999999999</v>
      </c>
      <c r="BL26">
        <v>4.2062999999999997</v>
      </c>
      <c r="BM26">
        <v>164.988</v>
      </c>
      <c r="BN26">
        <v>5.4652599999999998</v>
      </c>
      <c r="BO26">
        <v>184.49100000000001</v>
      </c>
      <c r="BP26">
        <v>2.9399500000000001</v>
      </c>
      <c r="BQ26">
        <v>77.050200000000004</v>
      </c>
      <c r="BR26">
        <v>4.9321099999999998</v>
      </c>
      <c r="BS26">
        <v>158.08799999999999</v>
      </c>
      <c r="BT26">
        <v>5.1083800000000004</v>
      </c>
      <c r="BU26">
        <v>203.52500000000001</v>
      </c>
      <c r="BV26">
        <v>2.3928099999999999</v>
      </c>
      <c r="BW26">
        <v>40.520400000000002</v>
      </c>
      <c r="BX26">
        <v>6.4695799999999997</v>
      </c>
      <c r="BY26">
        <v>275.08699999999999</v>
      </c>
      <c r="BZ26">
        <v>6.0547000000000004</v>
      </c>
      <c r="CA26">
        <v>299.58800000000002</v>
      </c>
      <c r="CB26">
        <v>1.75003</v>
      </c>
      <c r="CC26">
        <v>23.641999999999999</v>
      </c>
      <c r="CD26">
        <v>4.28</v>
      </c>
      <c r="CE26">
        <v>152.577</v>
      </c>
      <c r="CF26">
        <v>4.5105199999999996</v>
      </c>
      <c r="CG26">
        <v>109.72799999999999</v>
      </c>
      <c r="CH26">
        <v>2.3767800000000001</v>
      </c>
      <c r="CI26">
        <v>58.897599999999997</v>
      </c>
      <c r="CJ26">
        <v>2.1004200000000002</v>
      </c>
      <c r="CK26">
        <v>43.551000000000002</v>
      </c>
      <c r="CL26">
        <v>1.50881</v>
      </c>
      <c r="CM26">
        <v>22.290600000000001</v>
      </c>
      <c r="CN26">
        <v>4.5052899999999996</v>
      </c>
      <c r="CO26">
        <v>129.089</v>
      </c>
      <c r="CP26">
        <v>1.47231</v>
      </c>
      <c r="CQ26">
        <v>13.7729</v>
      </c>
      <c r="CR26">
        <v>1.3109299999999999</v>
      </c>
      <c r="CS26">
        <v>12.061999999999999</v>
      </c>
      <c r="CT26">
        <v>2.9203899999999998</v>
      </c>
      <c r="CU26">
        <v>51.123100000000001</v>
      </c>
      <c r="CV26">
        <v>2.7416100000000001</v>
      </c>
      <c r="CW26">
        <v>43.9617</v>
      </c>
      <c r="CX26">
        <v>0.83521000000000001</v>
      </c>
      <c r="CY26">
        <v>4.78803</v>
      </c>
      <c r="CZ26">
        <v>2.1378400000000002</v>
      </c>
      <c r="DA26">
        <v>39.6661</v>
      </c>
      <c r="DB26">
        <v>3.57159</v>
      </c>
      <c r="DC26">
        <v>112.172</v>
      </c>
      <c r="DD26">
        <v>4.8026799999999996</v>
      </c>
      <c r="DE26">
        <v>143.959</v>
      </c>
      <c r="DF26">
        <v>2.99261</v>
      </c>
      <c r="DG26">
        <v>59.346800000000002</v>
      </c>
      <c r="DH26">
        <v>2.9891999999999999</v>
      </c>
      <c r="DI26">
        <v>60.459099999999999</v>
      </c>
      <c r="DJ26">
        <v>5.4240899999999996</v>
      </c>
      <c r="DK26">
        <v>148.07900000000001</v>
      </c>
      <c r="DL26">
        <v>5.02149</v>
      </c>
      <c r="DM26">
        <v>158.94999999999999</v>
      </c>
      <c r="DN26">
        <v>4.8580699999999997</v>
      </c>
      <c r="DO26">
        <v>188.572</v>
      </c>
      <c r="DP26">
        <v>2.9136799999999998</v>
      </c>
      <c r="DQ26">
        <v>72.961399999999998</v>
      </c>
      <c r="DR26">
        <v>3.4814099999999999</v>
      </c>
      <c r="DS26">
        <v>94.292199999999994</v>
      </c>
      <c r="DT26">
        <v>3.6629100000000001</v>
      </c>
      <c r="DU26">
        <v>117.07</v>
      </c>
      <c r="DV26">
        <v>3.0126200000000001</v>
      </c>
      <c r="DW26">
        <v>53.9938</v>
      </c>
      <c r="DX26">
        <v>6.0002300000000002</v>
      </c>
      <c r="DY26">
        <v>201.35</v>
      </c>
      <c r="DZ26">
        <v>2.0558399999999999</v>
      </c>
      <c r="EA26">
        <v>27.8584</v>
      </c>
      <c r="EB26">
        <v>1.36734</v>
      </c>
      <c r="EC26">
        <v>13.638999999999999</v>
      </c>
      <c r="ED26">
        <v>2.25088</v>
      </c>
      <c r="EE26">
        <v>37.893799999999999</v>
      </c>
      <c r="EF26">
        <v>3.6859999999999999</v>
      </c>
      <c r="EG26">
        <v>113.11799999999999</v>
      </c>
      <c r="EH26">
        <v>2.44672</v>
      </c>
      <c r="EI26">
        <v>40.754899999999999</v>
      </c>
      <c r="EJ26">
        <v>2.1769599999999998</v>
      </c>
      <c r="EK26">
        <v>35.354500000000002</v>
      </c>
      <c r="EL26">
        <v>3.7387700000000001</v>
      </c>
      <c r="EM26">
        <v>104.43300000000001</v>
      </c>
      <c r="EN26">
        <v>1.5810299999999999</v>
      </c>
      <c r="EO26">
        <v>20.719000000000001</v>
      </c>
      <c r="EP26">
        <v>2.2378</v>
      </c>
      <c r="EQ26">
        <v>38.104700000000001</v>
      </c>
      <c r="ER26">
        <v>2.4063500000000002</v>
      </c>
      <c r="ES26">
        <v>48.619199999999999</v>
      </c>
      <c r="ET26">
        <v>3.11395</v>
      </c>
      <c r="EU26">
        <v>78.088999999999999</v>
      </c>
      <c r="EV26">
        <v>1.93381</v>
      </c>
      <c r="EW26">
        <v>30.1966</v>
      </c>
      <c r="EX26">
        <v>4.1798000000000002</v>
      </c>
      <c r="EY26">
        <v>91.174700000000001</v>
      </c>
      <c r="EZ26">
        <v>2.03742</v>
      </c>
      <c r="FA26">
        <v>30.232700000000001</v>
      </c>
      <c r="FB26">
        <v>2.65279</v>
      </c>
      <c r="FC26">
        <v>48.4236</v>
      </c>
      <c r="FD26">
        <v>2.4513799999999999</v>
      </c>
      <c r="FE26">
        <v>52.642699999999998</v>
      </c>
      <c r="FF26">
        <v>1.4270400000000001</v>
      </c>
      <c r="FG26">
        <v>17.647200000000002</v>
      </c>
      <c r="FH26">
        <v>1.4382999999999999</v>
      </c>
      <c r="FI26">
        <v>13.741199999999999</v>
      </c>
      <c r="FJ26">
        <v>2.4196499999999999</v>
      </c>
      <c r="FK26">
        <v>56.023499999999999</v>
      </c>
      <c r="FL26">
        <v>2.00318</v>
      </c>
      <c r="FM26">
        <v>29.7056</v>
      </c>
      <c r="FN26">
        <v>2.6772399999999998</v>
      </c>
      <c r="FO26">
        <v>60.685600000000001</v>
      </c>
      <c r="FP26">
        <v>1.52735</v>
      </c>
      <c r="FQ26">
        <v>18.485499999999998</v>
      </c>
      <c r="FR26">
        <v>3.2183600000000001</v>
      </c>
      <c r="FS26">
        <v>65.422399999999996</v>
      </c>
      <c r="FT26">
        <v>0.93403800000000003</v>
      </c>
      <c r="FU26">
        <v>9.9225100000000008</v>
      </c>
      <c r="FV26">
        <v>1.50779</v>
      </c>
      <c r="FW26">
        <v>21.234100000000002</v>
      </c>
      <c r="FX26">
        <v>2.4778799999999999</v>
      </c>
      <c r="FY26">
        <v>55.768000000000001</v>
      </c>
      <c r="FZ26">
        <v>1.93597</v>
      </c>
      <c r="GA26">
        <v>31.739599999999999</v>
      </c>
      <c r="GB26">
        <v>0.91436399999999995</v>
      </c>
      <c r="GC26">
        <v>7.0776300000000001</v>
      </c>
      <c r="GD26">
        <v>3.16615</v>
      </c>
      <c r="GE26">
        <v>63.084899999999998</v>
      </c>
      <c r="GF26">
        <v>16.668399999999998</v>
      </c>
      <c r="GG26">
        <v>1647.69</v>
      </c>
      <c r="GH26">
        <v>1.88923</v>
      </c>
      <c r="GI26">
        <v>23.716899999999999</v>
      </c>
      <c r="GJ26">
        <v>1.5157499999999999</v>
      </c>
      <c r="GK26">
        <v>23.589700000000001</v>
      </c>
      <c r="GL26">
        <v>1.6142399999999999</v>
      </c>
      <c r="GM26">
        <v>21.201000000000001</v>
      </c>
      <c r="GN26">
        <v>3.35358</v>
      </c>
      <c r="GO26">
        <v>87.977800000000002</v>
      </c>
      <c r="GQ26" t="s">
        <v>461</v>
      </c>
      <c r="GR26" t="s">
        <v>462</v>
      </c>
    </row>
    <row r="27" spans="1:200" x14ac:dyDescent="0.2">
      <c r="A27" t="s">
        <v>1272</v>
      </c>
      <c r="B27">
        <v>8871</v>
      </c>
      <c r="C27">
        <v>0.15353700000000001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2.95838E-2</v>
      </c>
      <c r="U27">
        <v>5.8307900000000003E-2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3.4399699999999998E-2</v>
      </c>
      <c r="DQ27">
        <v>3.4140499999999997E-2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1.7085199999999998E-2</v>
      </c>
      <c r="FG27">
        <v>1.6793300000000001E-2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3.8068999999999999E-2</v>
      </c>
      <c r="FO27">
        <v>3.6616200000000002E-2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3.4399699999999998E-2</v>
      </c>
      <c r="GI27">
        <v>3.7582699999999997E-2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Q27" t="s">
        <v>466</v>
      </c>
      <c r="GR27" t="s">
        <v>467</v>
      </c>
    </row>
    <row r="28" spans="1:200" x14ac:dyDescent="0.2">
      <c r="A28" t="s">
        <v>1273</v>
      </c>
      <c r="D28">
        <f>SUM(D3:D27)</f>
        <v>1.6152920000000002</v>
      </c>
      <c r="E28">
        <f t="shared" ref="E28:BP28" si="4">SUM(E3:E27)</f>
        <v>20.5783679</v>
      </c>
      <c r="F28">
        <f t="shared" si="4"/>
        <v>1.4289290000000001</v>
      </c>
      <c r="G28">
        <f t="shared" si="4"/>
        <v>15.8258612</v>
      </c>
      <c r="H28">
        <f t="shared" si="4"/>
        <v>1.6394899999999999</v>
      </c>
      <c r="I28">
        <f t="shared" si="4"/>
        <v>24.734500000000001</v>
      </c>
      <c r="J28">
        <f t="shared" si="4"/>
        <v>2.0271129000000001</v>
      </c>
      <c r="K28">
        <f t="shared" si="4"/>
        <v>30.2429834</v>
      </c>
      <c r="L28">
        <f t="shared" si="4"/>
        <v>1.3466400000000001</v>
      </c>
      <c r="M28">
        <f t="shared" si="4"/>
        <v>14.2811</v>
      </c>
      <c r="N28">
        <f t="shared" si="4"/>
        <v>1.8734200000000001</v>
      </c>
      <c r="O28">
        <f t="shared" si="4"/>
        <v>33.821899999999999</v>
      </c>
      <c r="P28">
        <f t="shared" si="4"/>
        <v>1.8666513</v>
      </c>
      <c r="Q28">
        <f t="shared" si="4"/>
        <v>24.155862299999999</v>
      </c>
      <c r="R28">
        <f t="shared" si="4"/>
        <v>1.87001</v>
      </c>
      <c r="S28">
        <f t="shared" si="4"/>
        <v>26.177499999999998</v>
      </c>
      <c r="T28">
        <f t="shared" si="4"/>
        <v>2.4190398000000002</v>
      </c>
      <c r="U28">
        <f t="shared" si="4"/>
        <v>27.2092174</v>
      </c>
      <c r="V28">
        <f t="shared" si="4"/>
        <v>1.1469589</v>
      </c>
      <c r="W28">
        <f t="shared" si="4"/>
        <v>12.7577245</v>
      </c>
      <c r="X28">
        <f t="shared" si="4"/>
        <v>1.16126</v>
      </c>
      <c r="Y28">
        <f t="shared" si="4"/>
        <v>9.0681999999999992</v>
      </c>
      <c r="Z28">
        <f t="shared" si="4"/>
        <v>1.3716600000000001</v>
      </c>
      <c r="AA28">
        <f t="shared" si="4"/>
        <v>15.1816</v>
      </c>
      <c r="AB28">
        <f t="shared" si="4"/>
        <v>3.4573590000000003</v>
      </c>
      <c r="AC28">
        <f t="shared" si="4"/>
        <v>93.821177800000001</v>
      </c>
      <c r="AD28">
        <f t="shared" si="4"/>
        <v>1.20187</v>
      </c>
      <c r="AE28">
        <f t="shared" si="4"/>
        <v>14.081899999999999</v>
      </c>
      <c r="AF28">
        <f t="shared" si="4"/>
        <v>2.8742200000000002</v>
      </c>
      <c r="AG28">
        <f t="shared" si="4"/>
        <v>56.439</v>
      </c>
      <c r="AH28">
        <f t="shared" si="4"/>
        <v>1.29125</v>
      </c>
      <c r="AI28">
        <f t="shared" si="4"/>
        <v>14.9208</v>
      </c>
      <c r="AJ28">
        <f t="shared" si="4"/>
        <v>0.68812740000000006</v>
      </c>
      <c r="AK28">
        <f t="shared" si="4"/>
        <v>5.7889698000000003</v>
      </c>
      <c r="AL28">
        <f t="shared" si="4"/>
        <v>1.09144</v>
      </c>
      <c r="AM28">
        <f t="shared" si="4"/>
        <v>9.6642100000000006</v>
      </c>
      <c r="AN28">
        <f t="shared" si="4"/>
        <v>1.1648156999999999</v>
      </c>
      <c r="AO28">
        <f t="shared" si="4"/>
        <v>10.619030700000001</v>
      </c>
      <c r="AP28">
        <f t="shared" si="4"/>
        <v>1.8650055999999999</v>
      </c>
      <c r="AQ28">
        <f t="shared" si="4"/>
        <v>26.172204099999998</v>
      </c>
      <c r="AR28">
        <f t="shared" si="4"/>
        <v>2.2209439099999999</v>
      </c>
      <c r="AS28">
        <f t="shared" si="4"/>
        <v>50.226906069999998</v>
      </c>
      <c r="AT28">
        <f t="shared" si="4"/>
        <v>2.8137241</v>
      </c>
      <c r="AU28">
        <f t="shared" si="4"/>
        <v>59.838976000000002</v>
      </c>
      <c r="AV28">
        <f t="shared" si="4"/>
        <v>15.3123363</v>
      </c>
      <c r="AW28">
        <f t="shared" si="4"/>
        <v>1386.2474716000002</v>
      </c>
      <c r="AX28">
        <f t="shared" si="4"/>
        <v>5.4283375999999999</v>
      </c>
      <c r="AY28">
        <f t="shared" si="4"/>
        <v>240.07576560000001</v>
      </c>
      <c r="AZ28">
        <f t="shared" si="4"/>
        <v>1.91709</v>
      </c>
      <c r="BA28">
        <f t="shared" si="4"/>
        <v>26.353899999999999</v>
      </c>
      <c r="BB28">
        <f t="shared" si="4"/>
        <v>1.4715100000000001</v>
      </c>
      <c r="BC28">
        <f t="shared" si="4"/>
        <v>14.188800000000001</v>
      </c>
      <c r="BD28">
        <f t="shared" si="4"/>
        <v>2.8144719</v>
      </c>
      <c r="BE28">
        <f t="shared" si="4"/>
        <v>67.109678899999992</v>
      </c>
      <c r="BF28">
        <f t="shared" si="4"/>
        <v>2.9844200000000001</v>
      </c>
      <c r="BG28">
        <f t="shared" si="4"/>
        <v>47.189900000000002</v>
      </c>
      <c r="BH28">
        <f t="shared" si="4"/>
        <v>8.1635399999999994</v>
      </c>
      <c r="BI28">
        <f t="shared" si="4"/>
        <v>405.27600000000001</v>
      </c>
      <c r="BJ28">
        <f t="shared" si="4"/>
        <v>1.6398435</v>
      </c>
      <c r="BK28">
        <f t="shared" si="4"/>
        <v>23.931480099999998</v>
      </c>
      <c r="BL28">
        <f t="shared" si="4"/>
        <v>4.2062999999999997</v>
      </c>
      <c r="BM28">
        <f t="shared" si="4"/>
        <v>164.988</v>
      </c>
      <c r="BN28">
        <f t="shared" si="4"/>
        <v>5.5201034</v>
      </c>
      <c r="BO28">
        <f t="shared" si="4"/>
        <v>184.55056580000002</v>
      </c>
      <c r="BP28">
        <f t="shared" si="4"/>
        <v>2.9566444999999999</v>
      </c>
      <c r="BQ28">
        <f t="shared" ref="BQ28:EB28" si="5">SUM(BQ3:BQ27)</f>
        <v>77.066617600000001</v>
      </c>
      <c r="BR28">
        <f t="shared" si="5"/>
        <v>4.9321099999999998</v>
      </c>
      <c r="BS28">
        <f t="shared" si="5"/>
        <v>158.08799999999999</v>
      </c>
      <c r="BT28">
        <f t="shared" si="5"/>
        <v>5.2137549200000004</v>
      </c>
      <c r="BU28">
        <f t="shared" si="5"/>
        <v>203.64776984</v>
      </c>
      <c r="BV28">
        <f t="shared" si="5"/>
        <v>2.3928099999999999</v>
      </c>
      <c r="BW28">
        <f t="shared" si="5"/>
        <v>40.520400000000002</v>
      </c>
      <c r="BX28">
        <f t="shared" si="5"/>
        <v>6.4695799999999997</v>
      </c>
      <c r="BY28">
        <f t="shared" si="5"/>
        <v>275.08699999999999</v>
      </c>
      <c r="BZ28">
        <f t="shared" si="5"/>
        <v>6.4067061000000001</v>
      </c>
      <c r="CA28">
        <f t="shared" si="5"/>
        <v>299.9651806</v>
      </c>
      <c r="CB28">
        <f t="shared" si="5"/>
        <v>1.75003</v>
      </c>
      <c r="CC28">
        <f t="shared" si="5"/>
        <v>23.641999999999999</v>
      </c>
      <c r="CD28">
        <f t="shared" si="5"/>
        <v>5.2141299400000003</v>
      </c>
      <c r="CE28">
        <f t="shared" si="5"/>
        <v>154.90998392</v>
      </c>
      <c r="CF28">
        <f t="shared" si="5"/>
        <v>4.5272144999999995</v>
      </c>
      <c r="CG28">
        <f t="shared" si="5"/>
        <v>109.74441759999999</v>
      </c>
      <c r="CH28">
        <f t="shared" si="5"/>
        <v>2.4020377000000002</v>
      </c>
      <c r="CI28">
        <f t="shared" si="5"/>
        <v>58.922224399999998</v>
      </c>
      <c r="CJ28">
        <f t="shared" si="5"/>
        <v>2.1004200000000002</v>
      </c>
      <c r="CK28">
        <f t="shared" si="5"/>
        <v>43.551000000000002</v>
      </c>
      <c r="CL28">
        <f t="shared" si="5"/>
        <v>1.5331671</v>
      </c>
      <c r="CM28">
        <f t="shared" si="5"/>
        <v>22.3146621</v>
      </c>
      <c r="CN28">
        <f t="shared" si="5"/>
        <v>4.5052899999999996</v>
      </c>
      <c r="CO28">
        <f t="shared" si="5"/>
        <v>129.089</v>
      </c>
      <c r="CP28">
        <f t="shared" si="5"/>
        <v>1.4890045000000001</v>
      </c>
      <c r="CQ28">
        <f t="shared" si="5"/>
        <v>13.789317499999999</v>
      </c>
      <c r="CR28">
        <f t="shared" si="5"/>
        <v>1.3109299999999999</v>
      </c>
      <c r="CS28">
        <f t="shared" si="5"/>
        <v>12.061999999999999</v>
      </c>
      <c r="CT28">
        <f t="shared" si="5"/>
        <v>2.9203899999999998</v>
      </c>
      <c r="CU28">
        <f t="shared" si="5"/>
        <v>51.123100000000001</v>
      </c>
      <c r="CV28">
        <f t="shared" si="5"/>
        <v>2.7416100000000001</v>
      </c>
      <c r="CW28">
        <f t="shared" si="5"/>
        <v>43.9617</v>
      </c>
      <c r="CX28">
        <f t="shared" si="5"/>
        <v>0.83521000000000001</v>
      </c>
      <c r="CY28">
        <f t="shared" si="5"/>
        <v>4.78803</v>
      </c>
      <c r="CZ28">
        <f t="shared" si="5"/>
        <v>2.1506158000000002</v>
      </c>
      <c r="DA28">
        <f t="shared" si="5"/>
        <v>39.678717300000002</v>
      </c>
      <c r="DB28">
        <f t="shared" si="5"/>
        <v>3.57159</v>
      </c>
      <c r="DC28">
        <f t="shared" si="5"/>
        <v>112.172</v>
      </c>
      <c r="DD28">
        <f t="shared" si="5"/>
        <v>4.8464195999999999</v>
      </c>
      <c r="DE28">
        <f t="shared" si="5"/>
        <v>144.02509599999999</v>
      </c>
      <c r="DF28">
        <f t="shared" si="5"/>
        <v>2.99261</v>
      </c>
      <c r="DG28">
        <f t="shared" si="5"/>
        <v>59.346800000000002</v>
      </c>
      <c r="DH28">
        <f t="shared" si="5"/>
        <v>2.9891999999999999</v>
      </c>
      <c r="DI28">
        <f t="shared" si="5"/>
        <v>60.459099999999999</v>
      </c>
      <c r="DJ28">
        <f t="shared" si="5"/>
        <v>5.4240899999999996</v>
      </c>
      <c r="DK28">
        <f t="shared" si="5"/>
        <v>148.07900000000001</v>
      </c>
      <c r="DL28">
        <f t="shared" si="5"/>
        <v>5.0463091000000002</v>
      </c>
      <c r="DM28">
        <f t="shared" si="5"/>
        <v>158.97420079999998</v>
      </c>
      <c r="DN28">
        <f t="shared" si="5"/>
        <v>5.0326610999999994</v>
      </c>
      <c r="DO28">
        <f t="shared" si="5"/>
        <v>188.7913532</v>
      </c>
      <c r="DP28">
        <f t="shared" si="5"/>
        <v>2.9973177999999998</v>
      </c>
      <c r="DQ28">
        <f t="shared" si="5"/>
        <v>73.043733400000008</v>
      </c>
      <c r="DR28">
        <f t="shared" si="5"/>
        <v>3.5147595599999999</v>
      </c>
      <c r="DS28">
        <f t="shared" si="5"/>
        <v>94.324860699999988</v>
      </c>
      <c r="DT28">
        <f t="shared" si="5"/>
        <v>3.6878082999999999</v>
      </c>
      <c r="DU28">
        <f t="shared" si="5"/>
        <v>117.09427489999999</v>
      </c>
      <c r="DV28">
        <f t="shared" si="5"/>
        <v>3.0126200000000001</v>
      </c>
      <c r="DW28">
        <f t="shared" si="5"/>
        <v>53.9938</v>
      </c>
      <c r="DX28">
        <f t="shared" si="5"/>
        <v>6.0676754000000006</v>
      </c>
      <c r="DY28">
        <f t="shared" si="5"/>
        <v>201.472836</v>
      </c>
      <c r="DZ28">
        <f t="shared" si="5"/>
        <v>2.089229</v>
      </c>
      <c r="EA28">
        <f t="shared" si="5"/>
        <v>27.8906779</v>
      </c>
      <c r="EB28">
        <f t="shared" si="5"/>
        <v>1.3894880000000001</v>
      </c>
      <c r="EC28">
        <f t="shared" ref="EC28:GN28" si="6">SUM(EC3:EC27)</f>
        <v>13.660659799999999</v>
      </c>
      <c r="ED28">
        <f t="shared" si="6"/>
        <v>2.3164337000000002</v>
      </c>
      <c r="EE28">
        <f t="shared" si="6"/>
        <v>38.037877000000002</v>
      </c>
      <c r="EF28">
        <f t="shared" si="6"/>
        <v>3.7026944999999998</v>
      </c>
      <c r="EG28">
        <f t="shared" si="6"/>
        <v>113.1344175</v>
      </c>
      <c r="EH28">
        <f t="shared" si="6"/>
        <v>2.4634144999999998</v>
      </c>
      <c r="EI28">
        <f t="shared" si="6"/>
        <v>40.771317500000002</v>
      </c>
      <c r="EJ28">
        <f t="shared" si="6"/>
        <v>2.1982176999999998</v>
      </c>
      <c r="EK28">
        <f t="shared" si="6"/>
        <v>35.375308199999999</v>
      </c>
      <c r="EL28">
        <f t="shared" si="6"/>
        <v>3.7387700000000001</v>
      </c>
      <c r="EM28">
        <f t="shared" si="6"/>
        <v>104.43300000000001</v>
      </c>
      <c r="EN28">
        <f t="shared" si="6"/>
        <v>1.5810299999999999</v>
      </c>
      <c r="EO28">
        <f t="shared" si="6"/>
        <v>20.719000000000001</v>
      </c>
      <c r="EP28">
        <f t="shared" si="6"/>
        <v>2.2534640000000001</v>
      </c>
      <c r="EQ28">
        <f t="shared" si="6"/>
        <v>38.120119299999999</v>
      </c>
      <c r="ER28">
        <f t="shared" si="6"/>
        <v>2.4145831600000003</v>
      </c>
      <c r="ES28">
        <f t="shared" si="6"/>
        <v>48.627362830000003</v>
      </c>
      <c r="ET28">
        <f t="shared" si="6"/>
        <v>3.11395</v>
      </c>
      <c r="EU28">
        <f t="shared" si="6"/>
        <v>78.088999999999999</v>
      </c>
      <c r="EV28">
        <f t="shared" si="6"/>
        <v>1.93381</v>
      </c>
      <c r="EW28">
        <f t="shared" si="6"/>
        <v>30.1966</v>
      </c>
      <c r="EX28">
        <f t="shared" si="6"/>
        <v>4.2273430000000003</v>
      </c>
      <c r="EY28">
        <f t="shared" si="6"/>
        <v>91.221394200000006</v>
      </c>
      <c r="EZ28">
        <f t="shared" si="6"/>
        <v>2.16164866</v>
      </c>
      <c r="FA28">
        <f t="shared" si="6"/>
        <v>30.354049700000001</v>
      </c>
      <c r="FB28">
        <f t="shared" si="6"/>
        <v>2.6623615099999998</v>
      </c>
      <c r="FC28">
        <f t="shared" si="6"/>
        <v>48.433080949999997</v>
      </c>
      <c r="FD28">
        <f t="shared" si="6"/>
        <v>2.4513799999999999</v>
      </c>
      <c r="FE28">
        <f t="shared" si="6"/>
        <v>52.642699999999998</v>
      </c>
      <c r="FF28">
        <f t="shared" si="6"/>
        <v>1.7269878000000001</v>
      </c>
      <c r="FG28">
        <f t="shared" si="6"/>
        <v>17.986298300000001</v>
      </c>
      <c r="FH28">
        <f t="shared" si="6"/>
        <v>1.4517685999999999</v>
      </c>
      <c r="FI28">
        <f t="shared" si="6"/>
        <v>13.754489899999999</v>
      </c>
      <c r="FJ28">
        <f t="shared" si="6"/>
        <v>2.4586028999999998</v>
      </c>
      <c r="FK28">
        <f t="shared" si="6"/>
        <v>56.061678700000002</v>
      </c>
      <c r="FL28">
        <f t="shared" si="6"/>
        <v>2.00318</v>
      </c>
      <c r="FM28">
        <f t="shared" si="6"/>
        <v>29.7056</v>
      </c>
      <c r="FN28">
        <f t="shared" si="6"/>
        <v>3.3744676</v>
      </c>
      <c r="FO28">
        <f t="shared" si="6"/>
        <v>61.488663799999998</v>
      </c>
      <c r="FP28">
        <f t="shared" si="6"/>
        <v>1.52735</v>
      </c>
      <c r="FQ28">
        <f t="shared" si="6"/>
        <v>18.485499999999998</v>
      </c>
      <c r="FR28">
        <f t="shared" si="6"/>
        <v>3.3462118000000003</v>
      </c>
      <c r="FS28">
        <f t="shared" si="6"/>
        <v>65.547194699999991</v>
      </c>
      <c r="FT28">
        <f t="shared" si="6"/>
        <v>0.93403800000000003</v>
      </c>
      <c r="FU28">
        <f t="shared" si="6"/>
        <v>9.9225100000000008</v>
      </c>
      <c r="FV28">
        <f t="shared" si="6"/>
        <v>1.50779</v>
      </c>
      <c r="FW28">
        <f t="shared" si="6"/>
        <v>21.234100000000002</v>
      </c>
      <c r="FX28">
        <f t="shared" si="6"/>
        <v>2.6586051999999998</v>
      </c>
      <c r="FY28">
        <f t="shared" si="6"/>
        <v>55.954478100000003</v>
      </c>
      <c r="FZ28">
        <f t="shared" si="6"/>
        <v>1.9468585</v>
      </c>
      <c r="GA28">
        <f t="shared" si="6"/>
        <v>31.7503715</v>
      </c>
      <c r="GB28">
        <f t="shared" si="6"/>
        <v>0.93461919999999998</v>
      </c>
      <c r="GC28">
        <f t="shared" si="6"/>
        <v>7.0996348999999999</v>
      </c>
      <c r="GD28">
        <f t="shared" si="6"/>
        <v>3.16615</v>
      </c>
      <c r="GE28">
        <f t="shared" si="6"/>
        <v>63.084899999999998</v>
      </c>
      <c r="GF28">
        <f t="shared" si="6"/>
        <v>16.8578613</v>
      </c>
      <c r="GG28">
        <f t="shared" si="6"/>
        <v>1648.6436176</v>
      </c>
      <c r="GH28">
        <f t="shared" si="6"/>
        <v>2.3924657799999998</v>
      </c>
      <c r="GI28">
        <f t="shared" si="6"/>
        <v>24.257556780000002</v>
      </c>
      <c r="GJ28">
        <f t="shared" si="6"/>
        <v>1.6539096999999998</v>
      </c>
      <c r="GK28">
        <f t="shared" si="6"/>
        <v>23.730953200000002</v>
      </c>
      <c r="GL28">
        <f t="shared" si="6"/>
        <v>1.6336055999999999</v>
      </c>
      <c r="GM28">
        <f t="shared" si="6"/>
        <v>21.219992699999999</v>
      </c>
      <c r="GN28">
        <f t="shared" si="6"/>
        <v>3.4998024999999999</v>
      </c>
      <c r="GO28">
        <f t="shared" ref="GO28" si="7">SUM(GO3:GO27)</f>
        <v>88.119872299999997</v>
      </c>
      <c r="GQ28" t="s">
        <v>471</v>
      </c>
      <c r="GR28" t="s">
        <v>472</v>
      </c>
    </row>
    <row r="29" spans="1:200" x14ac:dyDescent="0.2">
      <c r="GQ29" t="s">
        <v>476</v>
      </c>
      <c r="GR29" t="s">
        <v>477</v>
      </c>
    </row>
    <row r="30" spans="1:200" x14ac:dyDescent="0.2">
      <c r="GQ30" t="s">
        <v>481</v>
      </c>
      <c r="GR30" t="s">
        <v>482</v>
      </c>
    </row>
    <row r="31" spans="1:200" x14ac:dyDescent="0.2">
      <c r="GQ31" t="s">
        <v>486</v>
      </c>
      <c r="GR31" t="s">
        <v>487</v>
      </c>
    </row>
    <row r="32" spans="1:200" x14ac:dyDescent="0.2">
      <c r="GQ32" t="s">
        <v>491</v>
      </c>
      <c r="GR32" t="s">
        <v>492</v>
      </c>
    </row>
    <row r="33" spans="199:200" x14ac:dyDescent="0.2">
      <c r="GQ33" t="s">
        <v>496</v>
      </c>
      <c r="GR33" t="s">
        <v>497</v>
      </c>
    </row>
    <row r="34" spans="199:200" x14ac:dyDescent="0.2">
      <c r="GQ34" t="s">
        <v>501</v>
      </c>
      <c r="GR34" t="s">
        <v>502</v>
      </c>
    </row>
    <row r="35" spans="199:200" x14ac:dyDescent="0.2">
      <c r="GQ35" t="s">
        <v>506</v>
      </c>
      <c r="GR35" t="s">
        <v>507</v>
      </c>
    </row>
    <row r="36" spans="199:200" x14ac:dyDescent="0.2">
      <c r="GQ36" t="s">
        <v>511</v>
      </c>
      <c r="GR36" t="s">
        <v>512</v>
      </c>
    </row>
    <row r="37" spans="199:200" x14ac:dyDescent="0.2">
      <c r="GQ37" t="s">
        <v>516</v>
      </c>
      <c r="GR37" t="s">
        <v>517</v>
      </c>
    </row>
    <row r="38" spans="199:200" x14ac:dyDescent="0.2">
      <c r="GQ38" t="s">
        <v>521</v>
      </c>
      <c r="GR38" t="s">
        <v>522</v>
      </c>
    </row>
    <row r="39" spans="199:200" x14ac:dyDescent="0.2">
      <c r="GQ39" t="s">
        <v>526</v>
      </c>
      <c r="GR39" t="s">
        <v>527</v>
      </c>
    </row>
    <row r="40" spans="199:200" x14ac:dyDescent="0.2">
      <c r="GQ40" t="s">
        <v>531</v>
      </c>
      <c r="GR40" t="s">
        <v>532</v>
      </c>
    </row>
    <row r="41" spans="199:200" x14ac:dyDescent="0.2">
      <c r="GQ41" t="s">
        <v>536</v>
      </c>
      <c r="GR41" t="s">
        <v>537</v>
      </c>
    </row>
    <row r="42" spans="199:200" x14ac:dyDescent="0.2">
      <c r="GQ42" t="s">
        <v>541</v>
      </c>
      <c r="GR42" t="s">
        <v>542</v>
      </c>
    </row>
    <row r="43" spans="199:200" x14ac:dyDescent="0.2">
      <c r="GQ43" t="s">
        <v>546</v>
      </c>
      <c r="GR43" t="s">
        <v>547</v>
      </c>
    </row>
    <row r="44" spans="199:200" x14ac:dyDescent="0.2">
      <c r="GQ44" t="s">
        <v>551</v>
      </c>
      <c r="GR44" t="s">
        <v>552</v>
      </c>
    </row>
    <row r="45" spans="199:200" x14ac:dyDescent="0.2">
      <c r="GQ45" t="s">
        <v>556</v>
      </c>
      <c r="GR45" t="s">
        <v>557</v>
      </c>
    </row>
    <row r="46" spans="199:200" x14ac:dyDescent="0.2">
      <c r="GQ46" t="s">
        <v>561</v>
      </c>
      <c r="GR46" t="s">
        <v>562</v>
      </c>
    </row>
    <row r="47" spans="199:200" x14ac:dyDescent="0.2">
      <c r="GQ47" t="s">
        <v>566</v>
      </c>
      <c r="GR47" t="s">
        <v>567</v>
      </c>
    </row>
    <row r="48" spans="199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topLeftCell="GO1" workbookViewId="0">
      <selection activeCell="GQ1" sqref="GQ1:GR1048576"/>
    </sheetView>
  </sheetViews>
  <sheetFormatPr baseColWidth="10" defaultRowHeight="16" x14ac:dyDescent="0.2"/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M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si="2"/>
        <v>#N/A</v>
      </c>
      <c r="GL1" t="str">
        <f t="shared" si="2"/>
        <v>MEDH14SEP2009</v>
      </c>
      <c r="GM1" t="e">
        <f t="shared" si="2"/>
        <v>#N/A</v>
      </c>
      <c r="GN1" t="str">
        <f t="shared" ref="GN1" si="3">VLOOKUP(GN2,$GQ:$GR,2,FALSE)</f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1274</v>
      </c>
      <c r="B3">
        <v>33149</v>
      </c>
      <c r="C3">
        <v>0.191279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6.8486900000000002E-3</v>
      </c>
      <c r="Q3">
        <v>6.8010199999999996E-3</v>
      </c>
      <c r="R3">
        <v>0</v>
      </c>
      <c r="S3">
        <v>0</v>
      </c>
      <c r="T3">
        <v>2.83342E-2</v>
      </c>
      <c r="U3">
        <v>2.8615999999999999E-2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6.9699100000000002E-3</v>
      </c>
      <c r="AW3">
        <v>6.9209500000000004E-3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1.5909599999999999E-2</v>
      </c>
      <c r="CA3">
        <v>1.5650399999999998E-2</v>
      </c>
      <c r="CB3">
        <v>0</v>
      </c>
      <c r="CC3">
        <v>0</v>
      </c>
      <c r="CD3">
        <v>3.2122199999999997E-2</v>
      </c>
      <c r="CE3">
        <v>3.6301399999999998E-2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6.7274800000000001E-3</v>
      </c>
      <c r="DQ3">
        <v>6.6825599999999997E-3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9.0911800000000008E-3</v>
      </c>
      <c r="EM3">
        <v>9.0143600000000008E-3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1.3636799999999999E-2</v>
      </c>
      <c r="FG3">
        <v>1.4175999999999999E-2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2.1697600000000001E-2</v>
      </c>
      <c r="FO3">
        <v>2.1224300000000001E-2</v>
      </c>
      <c r="FP3">
        <v>0</v>
      </c>
      <c r="FQ3">
        <v>0</v>
      </c>
      <c r="FR3">
        <v>1.1000299999999999E-2</v>
      </c>
      <c r="FS3">
        <v>1.0880000000000001E-2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2.44856E-2</v>
      </c>
      <c r="GI3">
        <v>2.46825E-2</v>
      </c>
      <c r="GJ3">
        <v>0</v>
      </c>
      <c r="GK3">
        <v>0</v>
      </c>
      <c r="GL3">
        <v>0</v>
      </c>
      <c r="GM3">
        <v>0</v>
      </c>
      <c r="GN3">
        <v>1.4455000000000001E-2</v>
      </c>
      <c r="GO3">
        <v>1.4249400000000001E-2</v>
      </c>
      <c r="GQ3" t="s">
        <v>351</v>
      </c>
      <c r="GR3" t="s">
        <v>352</v>
      </c>
    </row>
    <row r="4" spans="1:200" x14ac:dyDescent="0.2">
      <c r="A4" t="s">
        <v>1275</v>
      </c>
      <c r="B4">
        <v>32399</v>
      </c>
      <c r="C4">
        <v>0.23219300000000001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5.0668199999999997E-2</v>
      </c>
      <c r="U4">
        <v>4.8099999999999997E-2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6.2017399999999999E-3</v>
      </c>
      <c r="AS4">
        <v>6.1635199999999996E-3</v>
      </c>
      <c r="AT4">
        <v>0</v>
      </c>
      <c r="AU4">
        <v>0</v>
      </c>
      <c r="AV4">
        <v>4.8373599999999998E-3</v>
      </c>
      <c r="AW4">
        <v>4.8163499999999996E-3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1.18453E-2</v>
      </c>
      <c r="CA4">
        <v>1.17129E-2</v>
      </c>
      <c r="CB4">
        <v>0</v>
      </c>
      <c r="CC4">
        <v>0</v>
      </c>
      <c r="CD4">
        <v>1.18143E-2</v>
      </c>
      <c r="CE4">
        <v>1.16737E-2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1.39539E-2</v>
      </c>
      <c r="DQ4">
        <v>1.3759E-2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4.9613900000000004E-3</v>
      </c>
      <c r="EQ4">
        <v>4.9410399999999998E-3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9.3026099999999994E-3</v>
      </c>
      <c r="FG4">
        <v>1.3495999999999999E-2</v>
      </c>
      <c r="FH4">
        <v>1.1287200000000001E-2</v>
      </c>
      <c r="FI4">
        <v>1.1159000000000001E-2</v>
      </c>
      <c r="FJ4">
        <v>9.3026099999999994E-3</v>
      </c>
      <c r="FK4">
        <v>1.1078599999999999E-2</v>
      </c>
      <c r="FL4">
        <v>0</v>
      </c>
      <c r="FM4">
        <v>0</v>
      </c>
      <c r="FN4">
        <v>3.02955E-2</v>
      </c>
      <c r="FO4">
        <v>3.8723800000000003E-2</v>
      </c>
      <c r="FP4">
        <v>0</v>
      </c>
      <c r="FQ4">
        <v>0</v>
      </c>
      <c r="FR4">
        <v>2.3256499999999999E-2</v>
      </c>
      <c r="FS4">
        <v>2.3654600000000001E-2</v>
      </c>
      <c r="FT4">
        <v>0</v>
      </c>
      <c r="FU4">
        <v>0</v>
      </c>
      <c r="FV4">
        <v>0</v>
      </c>
      <c r="FW4">
        <v>0</v>
      </c>
      <c r="FX4">
        <v>6.3257799999999996E-3</v>
      </c>
      <c r="FY4">
        <v>6.2904299999999996E-3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3.3489400000000002E-2</v>
      </c>
      <c r="GI4">
        <v>3.2357499999999997E-2</v>
      </c>
      <c r="GJ4">
        <v>4.6513099999999996E-3</v>
      </c>
      <c r="GK4">
        <v>4.62832E-3</v>
      </c>
      <c r="GL4">
        <v>0</v>
      </c>
      <c r="GM4">
        <v>0</v>
      </c>
      <c r="GN4">
        <v>0</v>
      </c>
      <c r="GO4">
        <v>0</v>
      </c>
      <c r="GQ4" t="s">
        <v>356</v>
      </c>
      <c r="GR4" t="s">
        <v>357</v>
      </c>
    </row>
    <row r="5" spans="1:200" x14ac:dyDescent="0.2">
      <c r="A5" t="s">
        <v>1276</v>
      </c>
      <c r="B5">
        <v>21502</v>
      </c>
      <c r="C5">
        <v>0.202463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3.1378799999999998E-2</v>
      </c>
      <c r="U5">
        <v>3.1330999999999998E-2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1.4050200000000001E-2</v>
      </c>
      <c r="AO5">
        <v>1.38418E-2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1.4050200000000001E-2</v>
      </c>
      <c r="CA5">
        <v>1.3845400000000001E-2</v>
      </c>
      <c r="CB5">
        <v>0</v>
      </c>
      <c r="CC5">
        <v>0</v>
      </c>
      <c r="CD5">
        <v>2.8100400000000001E-2</v>
      </c>
      <c r="CE5">
        <v>2.7876399999999999E-2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1.2785700000000001E-2</v>
      </c>
      <c r="CM5">
        <v>1.2621E-2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1.3300899999999999E-2</v>
      </c>
      <c r="DS5">
        <v>1.3125400000000001E-2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2.1075300000000002E-2</v>
      </c>
      <c r="FG5">
        <v>2.0637300000000001E-2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3.25965E-2</v>
      </c>
      <c r="FO5">
        <v>3.1532200000000003E-2</v>
      </c>
      <c r="FP5">
        <v>0</v>
      </c>
      <c r="FQ5">
        <v>0</v>
      </c>
      <c r="FR5">
        <v>7.8681199999999993E-3</v>
      </c>
      <c r="FS5">
        <v>7.8061900000000002E-3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1.3207200000000001E-2</v>
      </c>
      <c r="GI5">
        <v>1.3040400000000001E-2</v>
      </c>
      <c r="GJ5">
        <v>0</v>
      </c>
      <c r="GK5">
        <v>0</v>
      </c>
      <c r="GL5">
        <v>0</v>
      </c>
      <c r="GM5">
        <v>0</v>
      </c>
      <c r="GN5">
        <v>1.4050200000000001E-2</v>
      </c>
      <c r="GO5">
        <v>1.38421E-2</v>
      </c>
      <c r="GQ5" t="s">
        <v>361</v>
      </c>
      <c r="GR5" t="s">
        <v>362</v>
      </c>
    </row>
    <row r="6" spans="1:200" x14ac:dyDescent="0.2">
      <c r="A6" t="s">
        <v>1277</v>
      </c>
      <c r="B6">
        <v>18599</v>
      </c>
      <c r="C6">
        <v>0.28543600000000002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2.14104E-2</v>
      </c>
      <c r="U6">
        <v>2.0952599999999998E-2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1.20874E-2</v>
      </c>
      <c r="AI6">
        <v>1.19428E-2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7.6968899999999996E-3</v>
      </c>
      <c r="BM6">
        <v>7.6393600000000004E-3</v>
      </c>
      <c r="BN6">
        <v>0</v>
      </c>
      <c r="BO6">
        <v>0</v>
      </c>
      <c r="BP6">
        <v>1.6261000000000001E-2</v>
      </c>
      <c r="BQ6">
        <v>1.6760899999999999E-2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8.2931299999999993E-3</v>
      </c>
      <c r="CA6">
        <v>8.2256800000000008E-3</v>
      </c>
      <c r="CB6">
        <v>0</v>
      </c>
      <c r="CC6">
        <v>0</v>
      </c>
      <c r="CD6">
        <v>7.6210100000000003E-2</v>
      </c>
      <c r="CE6">
        <v>7.0627899999999993E-2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1.1382700000000001E-2</v>
      </c>
      <c r="DK6">
        <v>1.12487E-2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2.2006600000000001E-2</v>
      </c>
      <c r="FO6">
        <v>2.1525699999999998E-2</v>
      </c>
      <c r="FP6">
        <v>0</v>
      </c>
      <c r="FQ6">
        <v>0</v>
      </c>
      <c r="FR6">
        <v>8.1305200000000005E-3</v>
      </c>
      <c r="FS6">
        <v>8.0640999999999994E-3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7.6318499999999997E-2</v>
      </c>
      <c r="GI6">
        <v>7.0511699999999997E-2</v>
      </c>
      <c r="GJ6">
        <v>1.6261000000000001E-2</v>
      </c>
      <c r="GK6">
        <v>1.6002099999999998E-2</v>
      </c>
      <c r="GL6">
        <v>0</v>
      </c>
      <c r="GM6">
        <v>0</v>
      </c>
      <c r="GN6">
        <v>9.3772000000000005E-3</v>
      </c>
      <c r="GO6">
        <v>9.2914099999999999E-3</v>
      </c>
      <c r="GQ6" t="s">
        <v>366</v>
      </c>
      <c r="GR6" t="s">
        <v>367</v>
      </c>
    </row>
    <row r="7" spans="1:200" x14ac:dyDescent="0.2">
      <c r="A7" t="s">
        <v>1278</v>
      </c>
      <c r="B7">
        <v>17295</v>
      </c>
      <c r="C7">
        <v>0.18501000000000001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4.2169699999999997E-2</v>
      </c>
      <c r="U7">
        <v>4.03868E-2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1.5748000000000002E-2</v>
      </c>
      <c r="AO7">
        <v>1.5497800000000001E-2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3.4995600000000002E-2</v>
      </c>
      <c r="CA7">
        <v>3.3769599999999997E-2</v>
      </c>
      <c r="CB7">
        <v>0</v>
      </c>
      <c r="CC7">
        <v>0</v>
      </c>
      <c r="CD7">
        <v>2.75882E-2</v>
      </c>
      <c r="CE7">
        <v>2.6830400000000001E-2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8.5739300000000004E-3</v>
      </c>
      <c r="FA7">
        <v>8.5016399999999995E-3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1.7497800000000001E-2</v>
      </c>
      <c r="FO7">
        <v>2.5241599999999999E-2</v>
      </c>
      <c r="FP7">
        <v>0</v>
      </c>
      <c r="FQ7">
        <v>0</v>
      </c>
      <c r="FR7">
        <v>1.9072599999999999E-2</v>
      </c>
      <c r="FS7">
        <v>1.8712199999999998E-2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1.9364200000000002E-2</v>
      </c>
      <c r="GI7">
        <v>1.9570500000000001E-2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Q7" t="s">
        <v>371</v>
      </c>
      <c r="GR7" t="s">
        <v>372</v>
      </c>
    </row>
    <row r="8" spans="1:200" x14ac:dyDescent="0.2">
      <c r="A8" t="s">
        <v>1279</v>
      </c>
      <c r="B8">
        <v>16833</v>
      </c>
      <c r="C8">
        <v>0.198825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6.0121099999999997E-2</v>
      </c>
      <c r="U8">
        <v>5.6500700000000001E-2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1.19883E-2</v>
      </c>
      <c r="CA8">
        <v>1.1844199999999999E-2</v>
      </c>
      <c r="CB8">
        <v>0</v>
      </c>
      <c r="CC8">
        <v>0</v>
      </c>
      <c r="CD8">
        <v>3.9081699999999997E-2</v>
      </c>
      <c r="CE8">
        <v>5.74572E-2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1.7982399999999999E-2</v>
      </c>
      <c r="FG8">
        <v>1.76633E-2</v>
      </c>
      <c r="FH8">
        <v>0</v>
      </c>
      <c r="FI8">
        <v>0</v>
      </c>
      <c r="FJ8">
        <v>1.2767499999999999E-2</v>
      </c>
      <c r="FK8">
        <v>1.26088E-2</v>
      </c>
      <c r="FL8">
        <v>0</v>
      </c>
      <c r="FM8">
        <v>0</v>
      </c>
      <c r="FN8">
        <v>1.7982399999999999E-2</v>
      </c>
      <c r="FO8">
        <v>1.7672E-2</v>
      </c>
      <c r="FP8">
        <v>0</v>
      </c>
      <c r="FQ8">
        <v>0</v>
      </c>
      <c r="FR8">
        <v>2.0919500000000001E-2</v>
      </c>
      <c r="FS8">
        <v>2.04814E-2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1.7982399999999999E-2</v>
      </c>
      <c r="GO8">
        <v>1.7780500000000001E-2</v>
      </c>
      <c r="GQ8" t="s">
        <v>371</v>
      </c>
      <c r="GR8" t="s">
        <v>372</v>
      </c>
    </row>
    <row r="9" spans="1:200" x14ac:dyDescent="0.2">
      <c r="A9" t="s">
        <v>1280</v>
      </c>
      <c r="B9">
        <v>15298</v>
      </c>
      <c r="C9">
        <v>0.25316899999999998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3.3667799999999998E-2</v>
      </c>
      <c r="U9">
        <v>3.2533399999999997E-2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1.6239799999999999E-2</v>
      </c>
      <c r="AK9">
        <v>1.5975900000000001E-2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1.9804599999999999E-2</v>
      </c>
      <c r="CA9">
        <v>1.9415499999999999E-2</v>
      </c>
      <c r="CB9">
        <v>0</v>
      </c>
      <c r="CC9">
        <v>0</v>
      </c>
      <c r="CD9">
        <v>5.3802500000000003E-2</v>
      </c>
      <c r="CE9">
        <v>9.4776799999999994E-2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4.95115E-2</v>
      </c>
      <c r="DU9">
        <v>7.0430199999999998E-2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3.7760799999999997E-2</v>
      </c>
      <c r="FO9">
        <v>3.6332000000000003E-2</v>
      </c>
      <c r="FP9">
        <v>0</v>
      </c>
      <c r="FQ9">
        <v>0</v>
      </c>
      <c r="FR9">
        <v>0</v>
      </c>
      <c r="FS9">
        <v>0</v>
      </c>
      <c r="FT9">
        <v>6.0734099999999996E-3</v>
      </c>
      <c r="FU9">
        <v>6.0381699999999998E-3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3.6308399999999998E-2</v>
      </c>
      <c r="GI9">
        <v>3.4989199999999998E-2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Q9" t="s">
        <v>376</v>
      </c>
      <c r="GR9" t="s">
        <v>377</v>
      </c>
    </row>
    <row r="10" spans="1:200" x14ac:dyDescent="0.2">
      <c r="A10" t="s">
        <v>1281</v>
      </c>
      <c r="B10">
        <v>15119</v>
      </c>
      <c r="C10">
        <v>9.1522500000000007E-2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1.6968400000000002E-2</v>
      </c>
      <c r="U10">
        <v>1.6681999999999999E-2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2.0174999999999998E-2</v>
      </c>
      <c r="AW10">
        <v>3.2595800000000001E-2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2.0041400000000001E-2</v>
      </c>
      <c r="FG10">
        <v>1.96379E-2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2.0041400000000001E-2</v>
      </c>
      <c r="FO10">
        <v>1.9637100000000001E-2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1.42962E-2</v>
      </c>
      <c r="FY10">
        <v>1.4086899999999999E-2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Q10" t="s">
        <v>381</v>
      </c>
      <c r="GR10" t="s">
        <v>382</v>
      </c>
    </row>
    <row r="11" spans="1:200" x14ac:dyDescent="0.2">
      <c r="A11" t="s">
        <v>1282</v>
      </c>
      <c r="B11">
        <v>14687</v>
      </c>
      <c r="C11">
        <v>0.20630100000000001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1.4308299999999999E-2</v>
      </c>
      <c r="U11">
        <v>1.4101499999999999E-2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2.1462499999999999E-2</v>
      </c>
      <c r="BA11">
        <v>4.2486900000000001E-2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1.3070099999999999E-2</v>
      </c>
      <c r="DO11">
        <v>1.2899799999999999E-2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1.7541399999999999E-2</v>
      </c>
      <c r="EQ11">
        <v>1.7234599999999999E-2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2.4558E-2</v>
      </c>
      <c r="EY11">
        <v>2.39574E-2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1.8435699999999999E-2</v>
      </c>
      <c r="FG11">
        <v>1.8096000000000001E-2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7.6288099999999998E-2</v>
      </c>
      <c r="FO11">
        <v>9.8967799999999995E-2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2.0636999999999999E-2</v>
      </c>
      <c r="GK11">
        <v>2.0213499999999999E-2</v>
      </c>
      <c r="GL11">
        <v>0</v>
      </c>
      <c r="GM11">
        <v>0</v>
      </c>
      <c r="GN11">
        <v>0</v>
      </c>
      <c r="GO11">
        <v>0</v>
      </c>
      <c r="GQ11" t="s">
        <v>386</v>
      </c>
      <c r="GR11" t="s">
        <v>387</v>
      </c>
    </row>
    <row r="12" spans="1:200" x14ac:dyDescent="0.2">
      <c r="A12" t="s">
        <v>1283</v>
      </c>
      <c r="B12">
        <v>14670</v>
      </c>
      <c r="C12">
        <v>0.21521999999999999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1.79752E-2</v>
      </c>
      <c r="Q12">
        <v>1.76527E-2</v>
      </c>
      <c r="R12">
        <v>0</v>
      </c>
      <c r="S12">
        <v>0</v>
      </c>
      <c r="T12">
        <v>4.5454500000000002E-2</v>
      </c>
      <c r="U12">
        <v>4.3394599999999998E-2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1.46006E-2</v>
      </c>
      <c r="AK12">
        <v>1.4388400000000001E-2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1.23967E-2</v>
      </c>
      <c r="CA12">
        <v>1.2243499999999999E-2</v>
      </c>
      <c r="CB12">
        <v>0</v>
      </c>
      <c r="CC12">
        <v>0</v>
      </c>
      <c r="CD12">
        <v>3.9738299999999997E-2</v>
      </c>
      <c r="CE12">
        <v>5.6903299999999997E-2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3.8360900000000003E-2</v>
      </c>
      <c r="FO12">
        <v>3.6887499999999997E-2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1.5702500000000001E-2</v>
      </c>
      <c r="FY12">
        <v>1.5454900000000001E-2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3.09917E-2</v>
      </c>
      <c r="GI12">
        <v>3.0026600000000001E-2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Q12" t="s">
        <v>391</v>
      </c>
      <c r="GR12" t="s">
        <v>392</v>
      </c>
    </row>
    <row r="13" spans="1:200" x14ac:dyDescent="0.2">
      <c r="A13" t="s">
        <v>1284</v>
      </c>
      <c r="B13">
        <v>14002</v>
      </c>
      <c r="C13">
        <v>0.17347699999999999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2.8226999999999999E-2</v>
      </c>
      <c r="U13">
        <v>2.7431000000000001E-2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1.0034700000000001E-2</v>
      </c>
      <c r="AU13">
        <v>9.9391600000000007E-3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2.0358100000000001E-2</v>
      </c>
      <c r="CE13">
        <v>1.9950699999999998E-2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5.71037E-2</v>
      </c>
      <c r="FO13">
        <v>5.7736200000000001E-2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3.2486300000000003E-2</v>
      </c>
      <c r="FY13">
        <v>3.1434400000000001E-2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1.08288E-2</v>
      </c>
      <c r="GI13">
        <v>1.0714599999999999E-2</v>
      </c>
      <c r="GJ13">
        <v>1.4438299999999999E-2</v>
      </c>
      <c r="GK13">
        <v>1.42332E-2</v>
      </c>
      <c r="GL13">
        <v>0</v>
      </c>
      <c r="GM13">
        <v>0</v>
      </c>
      <c r="GN13">
        <v>0</v>
      </c>
      <c r="GO13">
        <v>0</v>
      </c>
      <c r="GQ13" t="s">
        <v>396</v>
      </c>
      <c r="GR13" t="s">
        <v>397</v>
      </c>
    </row>
    <row r="14" spans="1:200" x14ac:dyDescent="0.2">
      <c r="A14" t="s">
        <v>1285</v>
      </c>
      <c r="B14">
        <v>13784</v>
      </c>
      <c r="C14">
        <v>0.34912700000000002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5.7576599999999999E-2</v>
      </c>
      <c r="U14">
        <v>5.4258899999999999E-2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1.4449200000000001E-2</v>
      </c>
      <c r="AQ14">
        <v>1.42433E-2</v>
      </c>
      <c r="AR14">
        <v>0</v>
      </c>
      <c r="AS14">
        <v>0</v>
      </c>
      <c r="AT14">
        <v>0</v>
      </c>
      <c r="AU14">
        <v>0</v>
      </c>
      <c r="AV14">
        <v>2.45709E-2</v>
      </c>
      <c r="AW14">
        <v>2.3975400000000001E-2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1.32023E-2</v>
      </c>
      <c r="CE14">
        <v>1.3027199999999999E-2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1.23955E-2</v>
      </c>
      <c r="DM14">
        <v>1.22427E-2</v>
      </c>
      <c r="DN14">
        <v>1.45959E-2</v>
      </c>
      <c r="DO14">
        <v>1.43841E-2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1.32023E-2</v>
      </c>
      <c r="FA14">
        <v>1.30282E-2</v>
      </c>
      <c r="FB14">
        <v>0</v>
      </c>
      <c r="FC14">
        <v>0</v>
      </c>
      <c r="FD14">
        <v>0</v>
      </c>
      <c r="FE14">
        <v>0</v>
      </c>
      <c r="FF14">
        <v>1.98768E-2</v>
      </c>
      <c r="FG14">
        <v>1.94843E-2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7.9213699999999998E-2</v>
      </c>
      <c r="FO14">
        <v>0.109039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6.8651900000000002E-2</v>
      </c>
      <c r="GI14">
        <v>8.6118700000000006E-2</v>
      </c>
      <c r="GJ14">
        <v>3.1392099999999999E-2</v>
      </c>
      <c r="GK14">
        <v>6.1801399999999999E-2</v>
      </c>
      <c r="GL14">
        <v>0</v>
      </c>
      <c r="GM14">
        <v>0</v>
      </c>
      <c r="GN14">
        <v>0</v>
      </c>
      <c r="GO14">
        <v>0</v>
      </c>
      <c r="GQ14" t="s">
        <v>401</v>
      </c>
      <c r="GR14" t="s">
        <v>402</v>
      </c>
    </row>
    <row r="15" spans="1:200" x14ac:dyDescent="0.2">
      <c r="A15" t="s">
        <v>1286</v>
      </c>
      <c r="B15">
        <v>13772</v>
      </c>
      <c r="C15">
        <v>0.19953000000000001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7.30436E-2</v>
      </c>
      <c r="U15">
        <v>0.107048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1.10116E-2</v>
      </c>
      <c r="AK15">
        <v>1.08913E-2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2.20232E-2</v>
      </c>
      <c r="CE15">
        <v>2.1540299999999998E-2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2.7382199999999999E-2</v>
      </c>
      <c r="DQ15">
        <v>2.6634499999999998E-2</v>
      </c>
      <c r="DR15">
        <v>4.4046399999999999E-2</v>
      </c>
      <c r="DS15">
        <v>4.2121499999999999E-2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2.20232E-2</v>
      </c>
      <c r="GA15">
        <v>2.1542700000000001E-2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1287</v>
      </c>
      <c r="B16">
        <v>13278</v>
      </c>
      <c r="C16">
        <v>0.20741899999999999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1.30256E-2</v>
      </c>
      <c r="O16">
        <v>1.2855200000000001E-2</v>
      </c>
      <c r="P16">
        <v>0</v>
      </c>
      <c r="Q16">
        <v>0</v>
      </c>
      <c r="R16">
        <v>0</v>
      </c>
      <c r="S16">
        <v>0</v>
      </c>
      <c r="T16">
        <v>3.9457600000000002E-2</v>
      </c>
      <c r="U16">
        <v>3.7902999999999999E-2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1.7291299999999999E-2</v>
      </c>
      <c r="AW16">
        <v>1.6999199999999999E-2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1.1426E-2</v>
      </c>
      <c r="BU16">
        <v>1.12996E-2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3.5192000000000001E-2</v>
      </c>
      <c r="CE16">
        <v>3.3960900000000002E-2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1.6529599999999998E-2</v>
      </c>
      <c r="DO16">
        <v>1.6258600000000002E-2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2.2851900000000001E-2</v>
      </c>
      <c r="FA16">
        <v>2.2329999999999999E-2</v>
      </c>
      <c r="FB16">
        <v>0</v>
      </c>
      <c r="FC16">
        <v>0</v>
      </c>
      <c r="FD16">
        <v>0</v>
      </c>
      <c r="FE16">
        <v>0</v>
      </c>
      <c r="FF16">
        <v>2.2851900000000001E-2</v>
      </c>
      <c r="FG16">
        <v>2.4918200000000001E-2</v>
      </c>
      <c r="FH16">
        <v>0</v>
      </c>
      <c r="FI16">
        <v>0</v>
      </c>
      <c r="FJ16">
        <v>1.7367500000000001E-2</v>
      </c>
      <c r="FK16">
        <v>1.7067200000000001E-2</v>
      </c>
      <c r="FL16">
        <v>0</v>
      </c>
      <c r="FM16">
        <v>0</v>
      </c>
      <c r="FN16">
        <v>1.1426E-2</v>
      </c>
      <c r="FO16">
        <v>1.12985E-2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Q16" t="s">
        <v>411</v>
      </c>
      <c r="GR16" t="s">
        <v>412</v>
      </c>
    </row>
    <row r="17" spans="1:200" x14ac:dyDescent="0.2">
      <c r="A17" t="s">
        <v>1288</v>
      </c>
      <c r="B17">
        <v>13257</v>
      </c>
      <c r="C17">
        <v>0.28915800000000003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7.1946300000000005E-2</v>
      </c>
      <c r="U17">
        <v>6.67822E-2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2.2888499999999999E-2</v>
      </c>
      <c r="CA17">
        <v>2.2362199999999999E-2</v>
      </c>
      <c r="CB17">
        <v>0</v>
      </c>
      <c r="CC17">
        <v>0</v>
      </c>
      <c r="CD17">
        <v>2.9068400000000001E-2</v>
      </c>
      <c r="CE17">
        <v>2.8224300000000001E-2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2.0599699999999999E-2</v>
      </c>
      <c r="EY17">
        <v>2.0179699999999998E-2</v>
      </c>
      <c r="EZ17">
        <v>2.2888499999999999E-2</v>
      </c>
      <c r="FA17">
        <v>2.23631E-2</v>
      </c>
      <c r="FB17">
        <v>0</v>
      </c>
      <c r="FC17">
        <v>0</v>
      </c>
      <c r="FD17">
        <v>0</v>
      </c>
      <c r="FE17">
        <v>0</v>
      </c>
      <c r="FF17">
        <v>2.2888499999999999E-2</v>
      </c>
      <c r="FG17">
        <v>2.63334E-2</v>
      </c>
      <c r="FH17">
        <v>0</v>
      </c>
      <c r="FI17">
        <v>0</v>
      </c>
      <c r="FJ17">
        <v>5.8747199999999999E-3</v>
      </c>
      <c r="FK17">
        <v>5.8406500000000002E-3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1.1444299999999999E-2</v>
      </c>
      <c r="FS17">
        <v>1.1317900000000001E-2</v>
      </c>
      <c r="FT17">
        <v>0</v>
      </c>
      <c r="FU17">
        <v>0</v>
      </c>
      <c r="FV17">
        <v>0</v>
      </c>
      <c r="FW17">
        <v>0</v>
      </c>
      <c r="FX17">
        <v>3.96735E-2</v>
      </c>
      <c r="FY17">
        <v>4.0858400000000003E-2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4.1962300000000001E-2</v>
      </c>
      <c r="GI17">
        <v>4.0211400000000001E-2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Q17" t="s">
        <v>416</v>
      </c>
      <c r="GR17" t="s">
        <v>417</v>
      </c>
    </row>
    <row r="18" spans="1:200" x14ac:dyDescent="0.2">
      <c r="A18" t="s">
        <v>1289</v>
      </c>
      <c r="B18">
        <v>13188</v>
      </c>
      <c r="C18">
        <v>0.15953400000000001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2.3163099999999999E-2</v>
      </c>
      <c r="AW18">
        <v>3.3831300000000002E-2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9.2038700000000001E-2</v>
      </c>
      <c r="CE18">
        <v>8.4032099999999998E-2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1.40359E-2</v>
      </c>
      <c r="FA18">
        <v>1.38412E-2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1.1504800000000001E-2</v>
      </c>
      <c r="FO18">
        <v>1.1377200000000001E-2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1.8791200000000001E-2</v>
      </c>
      <c r="GO18">
        <v>1.84385E-2</v>
      </c>
      <c r="GQ18" t="s">
        <v>421</v>
      </c>
      <c r="GR18" t="s">
        <v>422</v>
      </c>
    </row>
    <row r="19" spans="1:200" x14ac:dyDescent="0.2">
      <c r="A19" t="s">
        <v>1290</v>
      </c>
      <c r="B19">
        <v>13111</v>
      </c>
      <c r="C19">
        <v>0.13162599999999999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1.1573200000000001E-2</v>
      </c>
      <c r="U19">
        <v>1.14425E-2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1.7514100000000001E-2</v>
      </c>
      <c r="CE19">
        <v>1.7207799999999999E-2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1.2499E-2</v>
      </c>
      <c r="EG19">
        <v>1.23404E-2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3.47195E-2</v>
      </c>
      <c r="FG19">
        <v>3.3832300000000003E-2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1.67425E-2</v>
      </c>
      <c r="FO19">
        <v>1.64604E-2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2.3146400000000001E-2</v>
      </c>
      <c r="GI19">
        <v>2.26249E-2</v>
      </c>
      <c r="GJ19">
        <v>0</v>
      </c>
      <c r="GK19">
        <v>0</v>
      </c>
      <c r="GL19">
        <v>0</v>
      </c>
      <c r="GM19">
        <v>0</v>
      </c>
      <c r="GN19">
        <v>1.5430900000000001E-2</v>
      </c>
      <c r="GO19">
        <v>1.51986E-2</v>
      </c>
      <c r="GQ19" t="s">
        <v>426</v>
      </c>
      <c r="GR19" t="s">
        <v>427</v>
      </c>
    </row>
    <row r="20" spans="1:200" x14ac:dyDescent="0.2">
      <c r="A20" t="s">
        <v>1291</v>
      </c>
      <c r="B20">
        <v>12989</v>
      </c>
      <c r="C20">
        <v>0.16192799999999999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2.33663E-2</v>
      </c>
      <c r="CE20">
        <v>2.32902E-2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1.4487099999999999E-2</v>
      </c>
      <c r="DS20">
        <v>1.4279699999999999E-2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1.1683199999999999E-2</v>
      </c>
      <c r="FG20">
        <v>1.15481E-2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4.3383400000000003E-2</v>
      </c>
      <c r="FO20">
        <v>4.1508099999999999E-2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4.5642200000000001E-2</v>
      </c>
      <c r="GI20">
        <v>8.92072E-2</v>
      </c>
      <c r="GJ20">
        <v>1.1683199999999999E-2</v>
      </c>
      <c r="GK20">
        <v>1.1548299999999999E-2</v>
      </c>
      <c r="GL20">
        <v>0</v>
      </c>
      <c r="GM20">
        <v>0</v>
      </c>
      <c r="GN20">
        <v>1.1683199999999999E-2</v>
      </c>
      <c r="GO20">
        <v>1.15482E-2</v>
      </c>
      <c r="GQ20" t="s">
        <v>431</v>
      </c>
      <c r="GR20" t="s">
        <v>432</v>
      </c>
    </row>
    <row r="21" spans="1:200" x14ac:dyDescent="0.2">
      <c r="A21" t="s">
        <v>1292</v>
      </c>
      <c r="B21">
        <v>12086</v>
      </c>
      <c r="C21">
        <v>0.22662499999999999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4.2308999999999999E-2</v>
      </c>
      <c r="U21">
        <v>4.0522299999999997E-2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1.2567E-2</v>
      </c>
      <c r="BK21">
        <v>1.2408799999999999E-2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5.2446399999999997E-2</v>
      </c>
      <c r="CE21">
        <v>4.9697199999999997E-2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5.0268100000000003E-2</v>
      </c>
      <c r="DQ21">
        <v>5.7297599999999997E-2</v>
      </c>
      <c r="DR21">
        <v>1.87668E-2</v>
      </c>
      <c r="DS21">
        <v>1.8414900000000001E-2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1.2567E-2</v>
      </c>
      <c r="EC21">
        <v>1.2405299999999999E-2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1.2567E-2</v>
      </c>
      <c r="FY21">
        <v>1.2405100000000001E-2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2.5134E-2</v>
      </c>
      <c r="GI21">
        <v>3.4224900000000003E-2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Q21" t="s">
        <v>436</v>
      </c>
      <c r="GR21" t="s">
        <v>437</v>
      </c>
    </row>
    <row r="22" spans="1:200" x14ac:dyDescent="0.2">
      <c r="A22" t="s">
        <v>1293</v>
      </c>
      <c r="B22">
        <v>11925</v>
      </c>
      <c r="C22">
        <v>0.27048800000000001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8.8067900000000005E-2</v>
      </c>
      <c r="U22">
        <v>0.17715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1.5711300000000001E-2</v>
      </c>
      <c r="AS22">
        <v>1.54641E-2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1.3757999999999999E-2</v>
      </c>
      <c r="CA22">
        <v>1.3568200000000001E-2</v>
      </c>
      <c r="CB22">
        <v>0</v>
      </c>
      <c r="CC22">
        <v>0</v>
      </c>
      <c r="CD22">
        <v>2.5477699999999999E-2</v>
      </c>
      <c r="CE22">
        <v>2.4826899999999999E-2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1.6305699999999999E-2</v>
      </c>
      <c r="DE22">
        <v>1.60363E-2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1.2738899999999999E-2</v>
      </c>
      <c r="DW22">
        <v>1.2581699999999999E-2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2.2335500000000001E-2</v>
      </c>
      <c r="EM22">
        <v>2.18385E-2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1.2738899999999999E-2</v>
      </c>
      <c r="FG22">
        <v>1.2581800000000001E-2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4.44161E-2</v>
      </c>
      <c r="FO22">
        <v>4.2447600000000002E-2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1.8938400000000001E-2</v>
      </c>
      <c r="GK22">
        <v>1.85845E-2</v>
      </c>
      <c r="GL22">
        <v>0</v>
      </c>
      <c r="GM22">
        <v>0</v>
      </c>
      <c r="GN22">
        <v>0</v>
      </c>
      <c r="GO22">
        <v>0</v>
      </c>
      <c r="GQ22" t="s">
        <v>441</v>
      </c>
      <c r="GR22" t="s">
        <v>442</v>
      </c>
    </row>
    <row r="23" spans="1:200" x14ac:dyDescent="0.2">
      <c r="A23" t="s">
        <v>1294</v>
      </c>
      <c r="B23">
        <v>11885</v>
      </c>
      <c r="C23">
        <v>0.21738399999999999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7.4478100000000005E-2</v>
      </c>
      <c r="U23">
        <v>6.8943099999999993E-2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2.0707300000000001E-2</v>
      </c>
      <c r="CE23">
        <v>2.02787E-2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2.55646E-2</v>
      </c>
      <c r="EG23">
        <v>2.4903700000000001E-2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1.27823E-2</v>
      </c>
      <c r="FI23">
        <v>1.2622100000000001E-2</v>
      </c>
      <c r="FJ23">
        <v>0</v>
      </c>
      <c r="FK23">
        <v>0</v>
      </c>
      <c r="FL23">
        <v>0</v>
      </c>
      <c r="FM23">
        <v>0</v>
      </c>
      <c r="FN23">
        <v>1.27823E-2</v>
      </c>
      <c r="FO23">
        <v>1.2621E-2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1.99404E-2</v>
      </c>
      <c r="FY23">
        <v>1.9543700000000001E-2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1.27823E-2</v>
      </c>
      <c r="GI23">
        <v>1.26236E-2</v>
      </c>
      <c r="GJ23">
        <v>1.27823E-2</v>
      </c>
      <c r="GK23">
        <v>1.2622299999999999E-2</v>
      </c>
      <c r="GL23">
        <v>0</v>
      </c>
      <c r="GM23">
        <v>0</v>
      </c>
      <c r="GN23">
        <v>2.55646E-2</v>
      </c>
      <c r="GO23">
        <v>2.4906999999999999E-2</v>
      </c>
      <c r="GQ23" t="s">
        <v>446</v>
      </c>
      <c r="GR23" t="s">
        <v>447</v>
      </c>
    </row>
    <row r="24" spans="1:200" x14ac:dyDescent="0.2">
      <c r="A24" t="s">
        <v>1295</v>
      </c>
      <c r="B24">
        <v>11418</v>
      </c>
      <c r="C24">
        <v>0.245918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2.6624100000000001E-2</v>
      </c>
      <c r="U24">
        <v>2.5913700000000001E-2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4.9698299999999997E-3</v>
      </c>
      <c r="AK24">
        <v>4.9437700000000001E-3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2.6624100000000001E-2</v>
      </c>
      <c r="CA24">
        <v>2.5911199999999999E-2</v>
      </c>
      <c r="CB24">
        <v>0</v>
      </c>
      <c r="CC24">
        <v>0</v>
      </c>
      <c r="CD24">
        <v>2.6624100000000001E-2</v>
      </c>
      <c r="CE24">
        <v>2.5917599999999999E-2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2.2719199999999998E-2</v>
      </c>
      <c r="DW24">
        <v>2.2205900000000001E-2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1.80156E-2</v>
      </c>
      <c r="FA24">
        <v>1.7689400000000001E-2</v>
      </c>
      <c r="FB24">
        <v>0</v>
      </c>
      <c r="FC24">
        <v>0</v>
      </c>
      <c r="FD24">
        <v>0</v>
      </c>
      <c r="FE24">
        <v>0</v>
      </c>
      <c r="FF24">
        <v>3.52325E-2</v>
      </c>
      <c r="FG24">
        <v>3.4001900000000002E-2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2.01455E-2</v>
      </c>
      <c r="FO24">
        <v>1.9744000000000001E-2</v>
      </c>
      <c r="FP24">
        <v>0</v>
      </c>
      <c r="FQ24">
        <v>0</v>
      </c>
      <c r="FR24">
        <v>1.9613100000000001E-2</v>
      </c>
      <c r="FS24">
        <v>1.9229400000000001E-2</v>
      </c>
      <c r="FT24">
        <v>0</v>
      </c>
      <c r="FU24">
        <v>0</v>
      </c>
      <c r="FV24">
        <v>0</v>
      </c>
      <c r="FW24">
        <v>0</v>
      </c>
      <c r="FX24">
        <v>1.8725599999999998E-2</v>
      </c>
      <c r="FY24">
        <v>1.8376699999999999E-2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2.6624100000000001E-2</v>
      </c>
      <c r="GI24">
        <v>3.0352400000000002E-2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Q24" t="s">
        <v>451</v>
      </c>
      <c r="GR24" t="s">
        <v>452</v>
      </c>
    </row>
    <row r="25" spans="1:200" x14ac:dyDescent="0.2">
      <c r="A25" t="s">
        <v>1296</v>
      </c>
      <c r="B25">
        <v>11311</v>
      </c>
      <c r="C25">
        <v>0.148284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1.5948400000000001E-2</v>
      </c>
      <c r="U25">
        <v>1.5696499999999999E-2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3.4047099999999997E-2</v>
      </c>
      <c r="AK25">
        <v>6.6941299999999995E-2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4.3096500000000003E-2</v>
      </c>
      <c r="CE25">
        <v>4.1245400000000002E-2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2.6879299999999998E-2</v>
      </c>
      <c r="FO25">
        <v>2.6166100000000001E-2</v>
      </c>
      <c r="FP25">
        <v>0</v>
      </c>
      <c r="FQ25">
        <v>0</v>
      </c>
      <c r="FR25">
        <v>1.5679599999999998E-2</v>
      </c>
      <c r="FS25">
        <v>1.54342E-2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1.26333E-2</v>
      </c>
      <c r="GO25">
        <v>1.24726E-2</v>
      </c>
      <c r="GQ25" t="s">
        <v>456</v>
      </c>
      <c r="GR25" t="s">
        <v>457</v>
      </c>
    </row>
    <row r="26" spans="1:200" x14ac:dyDescent="0.2">
      <c r="A26" t="s">
        <v>1297</v>
      </c>
      <c r="B26">
        <v>11072</v>
      </c>
      <c r="C26">
        <v>0.231185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1.37337E-2</v>
      </c>
      <c r="U26">
        <v>1.35417E-2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2.4354500000000001E-2</v>
      </c>
      <c r="CE26">
        <v>2.3756699999999999E-2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1.37337E-2</v>
      </c>
      <c r="DA26">
        <v>1.3545099999999999E-2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1.34591E-2</v>
      </c>
      <c r="FK26">
        <v>1.32803E-2</v>
      </c>
      <c r="FL26">
        <v>0</v>
      </c>
      <c r="FM26">
        <v>0</v>
      </c>
      <c r="FN26">
        <v>7.5810299999999997E-2</v>
      </c>
      <c r="FO26">
        <v>0.10138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6.2625899999999998E-2</v>
      </c>
      <c r="GI26">
        <v>5.8708999999999997E-2</v>
      </c>
      <c r="GJ26">
        <v>2.7467499999999999E-2</v>
      </c>
      <c r="GK26">
        <v>2.6721999999999999E-2</v>
      </c>
      <c r="GL26">
        <v>0</v>
      </c>
      <c r="GM26">
        <v>0</v>
      </c>
      <c r="GN26">
        <v>0</v>
      </c>
      <c r="GO26">
        <v>0</v>
      </c>
      <c r="GQ26" t="s">
        <v>461</v>
      </c>
      <c r="GR26" t="s">
        <v>462</v>
      </c>
    </row>
    <row r="27" spans="1:200" x14ac:dyDescent="0.2">
      <c r="A27" t="s">
        <v>1298</v>
      </c>
      <c r="B27">
        <v>10954</v>
      </c>
      <c r="C27">
        <v>0.17910000000000001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2.3232099999999999E-2</v>
      </c>
      <c r="U27">
        <v>2.2693899999999999E-2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2.1103299999999998E-2</v>
      </c>
      <c r="AW27">
        <v>2.06585E-2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2.7767500000000001E-2</v>
      </c>
      <c r="BU27">
        <v>2.6993699999999999E-2</v>
      </c>
      <c r="BV27">
        <v>0</v>
      </c>
      <c r="BW27">
        <v>0</v>
      </c>
      <c r="BX27">
        <v>0</v>
      </c>
      <c r="BY27">
        <v>0</v>
      </c>
      <c r="BZ27">
        <v>2.18438E-2</v>
      </c>
      <c r="CA27">
        <v>2.1367199999999999E-2</v>
      </c>
      <c r="CB27">
        <v>0</v>
      </c>
      <c r="CC27">
        <v>0</v>
      </c>
      <c r="CD27">
        <v>4.0447999999999998E-2</v>
      </c>
      <c r="CE27">
        <v>3.88265E-2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1.69382E-2</v>
      </c>
      <c r="DS27">
        <v>1.6655400000000001E-2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2.7767500000000001E-2</v>
      </c>
      <c r="GI27">
        <v>2.69941E-2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Q27" t="s">
        <v>466</v>
      </c>
      <c r="GR27" t="s">
        <v>467</v>
      </c>
    </row>
    <row r="28" spans="1:200" x14ac:dyDescent="0.2">
      <c r="A28" t="s">
        <v>1299</v>
      </c>
      <c r="B28">
        <v>10930</v>
      </c>
      <c r="C28">
        <v>0.188497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1.7625200000000001E-2</v>
      </c>
      <c r="BM28">
        <v>1.7313700000000001E-2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2.7829300000000001E-2</v>
      </c>
      <c r="CA28">
        <v>2.7046899999999999E-2</v>
      </c>
      <c r="CB28">
        <v>0</v>
      </c>
      <c r="CC28">
        <v>0</v>
      </c>
      <c r="CD28">
        <v>1.7532499999999999E-2</v>
      </c>
      <c r="CE28">
        <v>1.7225799999999999E-2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2.7829300000000001E-2</v>
      </c>
      <c r="FS28">
        <v>3.0200500000000002E-2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4.9907199999999999E-2</v>
      </c>
      <c r="GI28">
        <v>4.7421600000000001E-2</v>
      </c>
      <c r="GJ28">
        <v>1.9944300000000002E-2</v>
      </c>
      <c r="GK28">
        <v>1.9547700000000001E-2</v>
      </c>
      <c r="GL28">
        <v>0</v>
      </c>
      <c r="GM28">
        <v>0</v>
      </c>
      <c r="GN28">
        <v>2.7829300000000001E-2</v>
      </c>
      <c r="GO28">
        <v>2.7056E-2</v>
      </c>
      <c r="GQ28" t="s">
        <v>471</v>
      </c>
      <c r="GR28" t="s">
        <v>472</v>
      </c>
    </row>
    <row r="29" spans="1:200" x14ac:dyDescent="0.2">
      <c r="A29" t="s">
        <v>1300</v>
      </c>
      <c r="B29">
        <v>10926</v>
      </c>
      <c r="C29">
        <v>0.125835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1.9673300000000001E-2</v>
      </c>
      <c r="U29">
        <v>1.9285099999999999E-2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1.39198E-2</v>
      </c>
      <c r="CE29">
        <v>1.37295E-2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3.3686000000000001E-2</v>
      </c>
      <c r="FO29">
        <v>3.2552200000000003E-2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1.6796599999999998E-2</v>
      </c>
      <c r="GI29">
        <v>1.6511399999999999E-2</v>
      </c>
      <c r="GJ29">
        <v>4.1759499999999998E-2</v>
      </c>
      <c r="GK29">
        <v>4.5584199999999998E-2</v>
      </c>
      <c r="GL29">
        <v>0</v>
      </c>
      <c r="GM29">
        <v>0</v>
      </c>
      <c r="GN29">
        <v>0</v>
      </c>
      <c r="GO29">
        <v>0</v>
      </c>
      <c r="GQ29" t="s">
        <v>476</v>
      </c>
      <c r="GR29" t="s">
        <v>477</v>
      </c>
    </row>
    <row r="30" spans="1:200" x14ac:dyDescent="0.2">
      <c r="A30" t="s">
        <v>1301</v>
      </c>
      <c r="B30">
        <v>10894</v>
      </c>
      <c r="C30">
        <v>0.22151899999999999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1.7870400000000002E-2</v>
      </c>
      <c r="O30">
        <v>1.75534E-2</v>
      </c>
      <c r="P30">
        <v>0</v>
      </c>
      <c r="Q30">
        <v>0</v>
      </c>
      <c r="R30">
        <v>0</v>
      </c>
      <c r="S30">
        <v>0</v>
      </c>
      <c r="T30">
        <v>1.1262100000000001E-2</v>
      </c>
      <c r="U30">
        <v>1.1139100000000001E-2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2.26173E-2</v>
      </c>
      <c r="CA30">
        <v>2.2112300000000001E-2</v>
      </c>
      <c r="CB30">
        <v>0</v>
      </c>
      <c r="CC30">
        <v>0</v>
      </c>
      <c r="CD30">
        <v>2.4106499999999999E-2</v>
      </c>
      <c r="CE30">
        <v>2.3527099999999999E-2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3.3600100000000001E-2</v>
      </c>
      <c r="FO30">
        <v>3.2474299999999998E-2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2.7922599999999999E-2</v>
      </c>
      <c r="FY30">
        <v>2.9946400000000001E-2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8.4140000000000006E-2</v>
      </c>
      <c r="GI30">
        <v>0.126029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Q30" t="s">
        <v>481</v>
      </c>
      <c r="GR30" t="s">
        <v>482</v>
      </c>
    </row>
    <row r="31" spans="1:200" x14ac:dyDescent="0.2">
      <c r="A31" t="s">
        <v>1302</v>
      </c>
      <c r="B31">
        <v>10691</v>
      </c>
      <c r="C31">
        <v>0.219524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2.14401E-2</v>
      </c>
      <c r="U31">
        <v>2.0981900000000001E-2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2.8460300000000001E-2</v>
      </c>
      <c r="CE31">
        <v>3.0312800000000001E-2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2.3052799999999998E-2</v>
      </c>
      <c r="DQ31">
        <v>2.2525199999999999E-2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2.8460300000000001E-2</v>
      </c>
      <c r="FG31">
        <v>3.7714400000000002E-2</v>
      </c>
      <c r="FH31">
        <v>0</v>
      </c>
      <c r="FI31">
        <v>0</v>
      </c>
      <c r="FJ31">
        <v>1.4230100000000001E-2</v>
      </c>
      <c r="FK31">
        <v>1.4027599999999999E-2</v>
      </c>
      <c r="FL31">
        <v>0</v>
      </c>
      <c r="FM31">
        <v>0</v>
      </c>
      <c r="FN31">
        <v>1.95427E-2</v>
      </c>
      <c r="FO31">
        <v>1.9162700000000001E-2</v>
      </c>
      <c r="FP31">
        <v>0</v>
      </c>
      <c r="FQ31">
        <v>0</v>
      </c>
      <c r="FR31">
        <v>2.8460300000000001E-2</v>
      </c>
      <c r="FS31">
        <v>2.7664299999999999E-2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5.5877099999999999E-2</v>
      </c>
      <c r="GI31">
        <v>8.12171E-2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Q31" t="s">
        <v>486</v>
      </c>
      <c r="GR31" t="s">
        <v>487</v>
      </c>
    </row>
    <row r="32" spans="1:200" x14ac:dyDescent="0.2">
      <c r="A32" t="s">
        <v>1303</v>
      </c>
      <c r="B32">
        <v>10552</v>
      </c>
      <c r="C32">
        <v>0.33041700000000002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2.8840600000000001E-2</v>
      </c>
      <c r="U32">
        <v>2.8010899999999998E-2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2.59565E-2</v>
      </c>
      <c r="AK32">
        <v>2.52836E-2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0.103057</v>
      </c>
      <c r="CE32">
        <v>9.3021300000000001E-2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2.8840600000000001E-2</v>
      </c>
      <c r="CO32">
        <v>2.8008399999999999E-2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1.7016E-2</v>
      </c>
      <c r="DM32">
        <v>1.6728E-2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4.3260899999999998E-2</v>
      </c>
      <c r="FO32">
        <v>5.92863E-2</v>
      </c>
      <c r="FP32">
        <v>0</v>
      </c>
      <c r="FQ32">
        <v>0</v>
      </c>
      <c r="FR32">
        <v>1.44203E-2</v>
      </c>
      <c r="FS32">
        <v>1.4214600000000001E-2</v>
      </c>
      <c r="FT32">
        <v>0</v>
      </c>
      <c r="FU32">
        <v>0</v>
      </c>
      <c r="FV32">
        <v>0</v>
      </c>
      <c r="FW32">
        <v>0</v>
      </c>
      <c r="FX32">
        <v>1.44203E-2</v>
      </c>
      <c r="FY32">
        <v>1.42154E-2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5.4604899999999998E-2</v>
      </c>
      <c r="GI32">
        <v>5.1630799999999998E-2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Q32" t="s">
        <v>491</v>
      </c>
      <c r="GR32" t="s">
        <v>492</v>
      </c>
    </row>
    <row r="33" spans="1:200" x14ac:dyDescent="0.2">
      <c r="A33" t="s">
        <v>1304</v>
      </c>
      <c r="B33">
        <v>10542</v>
      </c>
      <c r="C33">
        <v>19.011199999999999</v>
      </c>
      <c r="D33">
        <v>0.25144300000000003</v>
      </c>
      <c r="E33">
        <v>0.37570500000000001</v>
      </c>
      <c r="F33">
        <v>0.122113</v>
      </c>
      <c r="G33">
        <v>0.20979</v>
      </c>
      <c r="H33">
        <v>4.9846000000000001E-2</v>
      </c>
      <c r="I33">
        <v>7.7592999999999995E-2</v>
      </c>
      <c r="J33">
        <v>3.4353300000000003E-2</v>
      </c>
      <c r="K33">
        <v>6.1465800000000001E-2</v>
      </c>
      <c r="L33">
        <v>0.18235199999999999</v>
      </c>
      <c r="M33">
        <v>0.38044800000000001</v>
      </c>
      <c r="N33">
        <v>0.28117799999999998</v>
      </c>
      <c r="O33">
        <v>0.52916200000000002</v>
      </c>
      <c r="P33">
        <v>0.108545</v>
      </c>
      <c r="Q33">
        <v>9.6769999999999995E-2</v>
      </c>
      <c r="R33">
        <v>2.3287100000000002E-2</v>
      </c>
      <c r="S33">
        <v>2.2750300000000001E-2</v>
      </c>
      <c r="T33">
        <v>0.19534299999999999</v>
      </c>
      <c r="U33">
        <v>0.24301500000000001</v>
      </c>
      <c r="V33">
        <v>1.7994599999999999E-2</v>
      </c>
      <c r="W33">
        <v>1.7670999999999999E-2</v>
      </c>
      <c r="X33">
        <v>8.6605100000000004E-2</v>
      </c>
      <c r="Y33">
        <v>7.9116000000000006E-2</v>
      </c>
      <c r="Z33">
        <v>5.8891499999999999E-2</v>
      </c>
      <c r="AA33">
        <v>5.5433000000000003E-2</v>
      </c>
      <c r="AB33">
        <v>0.21506900000000001</v>
      </c>
      <c r="AC33">
        <v>0.26716600000000001</v>
      </c>
      <c r="AD33">
        <v>0.128945</v>
      </c>
      <c r="AE33">
        <v>0.17910999999999999</v>
      </c>
      <c r="AF33">
        <v>0.177925</v>
      </c>
      <c r="AG33">
        <v>0.25121100000000002</v>
      </c>
      <c r="AH33">
        <v>6.4857600000000001E-2</v>
      </c>
      <c r="AI33">
        <v>6.0658999999999998E-2</v>
      </c>
      <c r="AJ33">
        <v>0.108545</v>
      </c>
      <c r="AK33">
        <v>0.11873</v>
      </c>
      <c r="AL33">
        <v>2.8868399999999999E-2</v>
      </c>
      <c r="AM33">
        <v>2.80323E-2</v>
      </c>
      <c r="AN33">
        <v>0.127887</v>
      </c>
      <c r="AO33">
        <v>0.11423800000000001</v>
      </c>
      <c r="AP33">
        <v>0.21073900000000001</v>
      </c>
      <c r="AQ33">
        <v>0.28839100000000001</v>
      </c>
      <c r="AR33">
        <v>2.2613500000000002E-2</v>
      </c>
      <c r="AS33">
        <v>2.2107499999999999E-2</v>
      </c>
      <c r="AT33">
        <v>0.85642799999999997</v>
      </c>
      <c r="AU33">
        <v>3.41039</v>
      </c>
      <c r="AV33">
        <v>0.56909200000000004</v>
      </c>
      <c r="AW33">
        <v>1.29375</v>
      </c>
      <c r="AX33">
        <v>0.58102399999999998</v>
      </c>
      <c r="AY33">
        <v>1.5822499999999999</v>
      </c>
      <c r="AZ33">
        <v>8.1408800000000003E-2</v>
      </c>
      <c r="BA33">
        <v>0.100191</v>
      </c>
      <c r="BB33">
        <v>0.106332</v>
      </c>
      <c r="BC33">
        <v>0.14547499999999999</v>
      </c>
      <c r="BD33">
        <v>0.14260999999999999</v>
      </c>
      <c r="BE33">
        <v>0.221193</v>
      </c>
      <c r="BF33">
        <v>5.75443E-2</v>
      </c>
      <c r="BG33">
        <v>8.5987499999999994E-2</v>
      </c>
      <c r="BH33">
        <v>0.14135900000000001</v>
      </c>
      <c r="BI33">
        <v>0.265573</v>
      </c>
      <c r="BJ33">
        <v>6.7840600000000001E-2</v>
      </c>
      <c r="BK33">
        <v>8.0748299999999995E-2</v>
      </c>
      <c r="BL33">
        <v>0.17580799999999999</v>
      </c>
      <c r="BM33">
        <v>0.23599100000000001</v>
      </c>
      <c r="BN33">
        <v>7.1304900000000004E-2</v>
      </c>
      <c r="BO33">
        <v>6.6225099999999995E-2</v>
      </c>
      <c r="BP33">
        <v>0.13298699999999999</v>
      </c>
      <c r="BQ33">
        <v>0.15073400000000001</v>
      </c>
      <c r="BR33">
        <v>0.117975</v>
      </c>
      <c r="BS33">
        <v>0.14852699999999999</v>
      </c>
      <c r="BT33">
        <v>0.63269799999999998</v>
      </c>
      <c r="BU33">
        <v>1.58128</v>
      </c>
      <c r="BV33">
        <v>0.104696</v>
      </c>
      <c r="BW33">
        <v>0.10434</v>
      </c>
      <c r="BX33">
        <v>0.148287</v>
      </c>
      <c r="BY33">
        <v>0.21926899999999999</v>
      </c>
      <c r="BZ33">
        <v>0.81822600000000001</v>
      </c>
      <c r="CA33">
        <v>3.3969</v>
      </c>
      <c r="CB33">
        <v>0</v>
      </c>
      <c r="CC33">
        <v>0</v>
      </c>
      <c r="CD33">
        <v>0.52145900000000001</v>
      </c>
      <c r="CE33">
        <v>1.32378</v>
      </c>
      <c r="CF33">
        <v>6.6782099999999997E-2</v>
      </c>
      <c r="CG33">
        <v>7.31049E-2</v>
      </c>
      <c r="CH33">
        <v>4.9557400000000001E-2</v>
      </c>
      <c r="CI33">
        <v>4.7097899999999998E-2</v>
      </c>
      <c r="CJ33">
        <v>0.123941</v>
      </c>
      <c r="CK33">
        <v>0.159413</v>
      </c>
      <c r="CL33">
        <v>0.111528</v>
      </c>
      <c r="CM33">
        <v>0.12739900000000001</v>
      </c>
      <c r="CN33">
        <v>0.115858</v>
      </c>
      <c r="CO33">
        <v>0.139788</v>
      </c>
      <c r="CP33">
        <v>2.8868399999999999E-2</v>
      </c>
      <c r="CQ33">
        <v>2.8036599999999998E-2</v>
      </c>
      <c r="CR33">
        <v>3.3776E-2</v>
      </c>
      <c r="CS33">
        <v>3.2634400000000001E-2</v>
      </c>
      <c r="CT33">
        <v>0.251828</v>
      </c>
      <c r="CU33">
        <v>0.51854900000000004</v>
      </c>
      <c r="CV33">
        <v>0.125</v>
      </c>
      <c r="CW33">
        <v>0.20369799999999999</v>
      </c>
      <c r="CX33">
        <v>4.5419599999999997E-2</v>
      </c>
      <c r="CY33">
        <v>4.5098600000000003E-2</v>
      </c>
      <c r="CZ33">
        <v>0.17272899999999999</v>
      </c>
      <c r="DA33">
        <v>0.32669100000000001</v>
      </c>
      <c r="DB33">
        <v>6.5627400000000002E-2</v>
      </c>
      <c r="DC33">
        <v>6.1332299999999999E-2</v>
      </c>
      <c r="DD33">
        <v>0.43523899999999999</v>
      </c>
      <c r="DE33">
        <v>1.2413400000000001</v>
      </c>
      <c r="DF33">
        <v>0.278868</v>
      </c>
      <c r="DG33">
        <v>0.55523299999999998</v>
      </c>
      <c r="DH33">
        <v>7.8040799999999994E-2</v>
      </c>
      <c r="DI33">
        <v>0.100642</v>
      </c>
      <c r="DJ33">
        <v>0.16955400000000001</v>
      </c>
      <c r="DK33">
        <v>0.22553500000000001</v>
      </c>
      <c r="DL33">
        <v>0.21997700000000001</v>
      </c>
      <c r="DM33">
        <v>0.457596</v>
      </c>
      <c r="DN33">
        <v>0.394534</v>
      </c>
      <c r="DO33">
        <v>0.55807600000000002</v>
      </c>
      <c r="DP33">
        <v>5.2829099999999997E-2</v>
      </c>
      <c r="DQ33">
        <v>8.4695900000000005E-2</v>
      </c>
      <c r="DR33">
        <v>0.14472699999999999</v>
      </c>
      <c r="DS33">
        <v>0.17058000000000001</v>
      </c>
      <c r="DT33">
        <v>0.38366</v>
      </c>
      <c r="DU33">
        <v>0.57788499999999998</v>
      </c>
      <c r="DV33">
        <v>0.207179</v>
      </c>
      <c r="DW33">
        <v>0.31192300000000001</v>
      </c>
      <c r="DX33">
        <v>0.37971500000000002</v>
      </c>
      <c r="DY33">
        <v>0.60277000000000003</v>
      </c>
      <c r="DZ33">
        <v>0.124711</v>
      </c>
      <c r="EA33">
        <v>0.12494</v>
      </c>
      <c r="EB33">
        <v>7.4769000000000002E-2</v>
      </c>
      <c r="EC33">
        <v>6.9196300000000002E-2</v>
      </c>
      <c r="ED33">
        <v>0.29715200000000003</v>
      </c>
      <c r="EE33">
        <v>0.57865100000000003</v>
      </c>
      <c r="EF33">
        <v>0.112972</v>
      </c>
      <c r="EG33">
        <v>0.22645799999999999</v>
      </c>
      <c r="EH33">
        <v>0.33063900000000002</v>
      </c>
      <c r="EI33">
        <v>0.69658399999999998</v>
      </c>
      <c r="EJ33">
        <v>0.63731700000000002</v>
      </c>
      <c r="EK33">
        <v>1.3912199999999999</v>
      </c>
      <c r="EL33">
        <v>5.4657400000000002E-2</v>
      </c>
      <c r="EM33">
        <v>5.1677000000000001E-2</v>
      </c>
      <c r="EN33">
        <v>0.13808699999999999</v>
      </c>
      <c r="EO33">
        <v>0.14846899999999999</v>
      </c>
      <c r="EP33">
        <v>0.27848299999999998</v>
      </c>
      <c r="EQ33">
        <v>0.49045499999999997</v>
      </c>
      <c r="ER33">
        <v>9.0165499999999996E-2</v>
      </c>
      <c r="ES33">
        <v>0.10593</v>
      </c>
      <c r="ET33">
        <v>0.274538</v>
      </c>
      <c r="EU33">
        <v>0.279667</v>
      </c>
      <c r="EV33">
        <v>3.20439E-2</v>
      </c>
      <c r="EW33">
        <v>3.10222E-2</v>
      </c>
      <c r="EX33">
        <v>0.376828</v>
      </c>
      <c r="EY33">
        <v>0.580565</v>
      </c>
      <c r="EZ33">
        <v>7.8425700000000001E-2</v>
      </c>
      <c r="FA33">
        <v>7.22883E-2</v>
      </c>
      <c r="FB33">
        <v>0.14135900000000001</v>
      </c>
      <c r="FC33">
        <v>0.20956</v>
      </c>
      <c r="FD33">
        <v>0.29561199999999999</v>
      </c>
      <c r="FE33">
        <v>0.56412799999999996</v>
      </c>
      <c r="FF33">
        <v>0.35585099999999997</v>
      </c>
      <c r="FG33">
        <v>0.69055800000000001</v>
      </c>
      <c r="FH33">
        <v>0.19774800000000001</v>
      </c>
      <c r="FI33">
        <v>0.325129</v>
      </c>
      <c r="FJ33">
        <v>0.120862</v>
      </c>
      <c r="FK33">
        <v>0.14554300000000001</v>
      </c>
      <c r="FL33">
        <v>5.7255599999999997E-2</v>
      </c>
      <c r="FM33">
        <v>5.3985400000000003E-2</v>
      </c>
      <c r="FN33">
        <v>0.48383399999999999</v>
      </c>
      <c r="FO33">
        <v>1.63761</v>
      </c>
      <c r="FP33">
        <v>3.5700500000000003E-2</v>
      </c>
      <c r="FQ33">
        <v>6.3303499999999999E-2</v>
      </c>
      <c r="FR33">
        <v>0.31312499999999999</v>
      </c>
      <c r="FS33">
        <v>0.68939300000000003</v>
      </c>
      <c r="FT33">
        <v>0.20833299999999999</v>
      </c>
      <c r="FU33">
        <v>0.32972499999999999</v>
      </c>
      <c r="FV33">
        <v>0.23777899999999999</v>
      </c>
      <c r="FW33">
        <v>0.50447600000000004</v>
      </c>
      <c r="FX33">
        <v>0.29253299999999999</v>
      </c>
      <c r="FY33">
        <v>0.51643300000000003</v>
      </c>
      <c r="FZ33">
        <v>0</v>
      </c>
      <c r="GA33">
        <v>0</v>
      </c>
      <c r="GB33">
        <v>0.178503</v>
      </c>
      <c r="GC33">
        <v>0.29432399999999997</v>
      </c>
      <c r="GD33">
        <v>0.15685099999999999</v>
      </c>
      <c r="GE33">
        <v>0.27376099999999998</v>
      </c>
      <c r="GF33">
        <v>0.47180499999999997</v>
      </c>
      <c r="GG33">
        <v>1.2410600000000001</v>
      </c>
      <c r="GH33">
        <v>0.192744</v>
      </c>
      <c r="GI33">
        <v>0.27742099999999997</v>
      </c>
      <c r="GJ33">
        <v>0.16156699999999999</v>
      </c>
      <c r="GK33">
        <v>0.14838000000000001</v>
      </c>
      <c r="GL33">
        <v>9.0357999999999994E-2</v>
      </c>
      <c r="GM33">
        <v>0.14957200000000001</v>
      </c>
      <c r="GN33">
        <v>0.35883399999999999</v>
      </c>
      <c r="GO33">
        <v>0.60603600000000002</v>
      </c>
      <c r="GQ33" t="s">
        <v>496</v>
      </c>
      <c r="GR33" t="s">
        <v>497</v>
      </c>
    </row>
    <row r="34" spans="1:200" x14ac:dyDescent="0.2">
      <c r="A34" t="s">
        <v>1305</v>
      </c>
      <c r="B34">
        <v>10504</v>
      </c>
      <c r="C34">
        <v>0.34131699999999998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5.7755500000000001E-2</v>
      </c>
      <c r="U34">
        <v>0.147116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1.92196E-2</v>
      </c>
      <c r="AU34">
        <v>1.88516E-2</v>
      </c>
      <c r="AV34">
        <v>4.2688799999999999E-2</v>
      </c>
      <c r="AW34">
        <v>4.0869200000000001E-2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2.8974300000000001E-2</v>
      </c>
      <c r="CA34">
        <v>3.2780400000000001E-2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1.44872E-2</v>
      </c>
      <c r="DW34">
        <v>1.4281E-2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1.70948E-2</v>
      </c>
      <c r="FG34">
        <v>1.6802899999999999E-2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8.1224699999999997E-2</v>
      </c>
      <c r="FO34">
        <v>7.4630100000000005E-2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5.0898199999999998E-2</v>
      </c>
      <c r="GI34">
        <v>4.8314700000000002E-2</v>
      </c>
      <c r="GJ34">
        <v>2.8974300000000001E-2</v>
      </c>
      <c r="GK34">
        <v>2.81474E-2</v>
      </c>
      <c r="GL34">
        <v>0</v>
      </c>
      <c r="GM34">
        <v>0</v>
      </c>
      <c r="GN34">
        <v>0</v>
      </c>
      <c r="GO34">
        <v>0</v>
      </c>
      <c r="GQ34" t="s">
        <v>501</v>
      </c>
      <c r="GR34" t="s">
        <v>502</v>
      </c>
    </row>
    <row r="35" spans="1:200" x14ac:dyDescent="0.2">
      <c r="A35" t="s">
        <v>1306</v>
      </c>
      <c r="B35">
        <v>10493</v>
      </c>
      <c r="C35">
        <v>0.33771600000000002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0.104999</v>
      </c>
      <c r="U35">
        <v>0.22295300000000001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3.7706699999999998E-3</v>
      </c>
      <c r="AW35">
        <v>3.7568100000000002E-3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2.9005099999999999E-2</v>
      </c>
      <c r="CA35">
        <v>2.8167500000000002E-2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7.6863600000000004E-2</v>
      </c>
      <c r="DQ35">
        <v>7.0970000000000005E-2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2.9005099999999999E-2</v>
      </c>
      <c r="FK35">
        <v>2.8173E-2</v>
      </c>
      <c r="FL35">
        <v>0</v>
      </c>
      <c r="FM35">
        <v>0</v>
      </c>
      <c r="FN35">
        <v>2.9005099999999999E-2</v>
      </c>
      <c r="FO35">
        <v>2.8173900000000002E-2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2.04003E-2</v>
      </c>
      <c r="FY35">
        <v>1.99855E-2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4.4667900000000003E-2</v>
      </c>
      <c r="GO35">
        <v>4.2677199999999998E-2</v>
      </c>
      <c r="GQ35" t="s">
        <v>506</v>
      </c>
      <c r="GR35" t="s">
        <v>507</v>
      </c>
    </row>
    <row r="36" spans="1:200" x14ac:dyDescent="0.2">
      <c r="A36" t="s">
        <v>1307</v>
      </c>
      <c r="B36">
        <v>10375</v>
      </c>
      <c r="C36">
        <v>0.20342299999999999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5.6723700000000002E-2</v>
      </c>
      <c r="U36">
        <v>5.3516000000000001E-2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5.8679700000000001E-2</v>
      </c>
      <c r="CA36">
        <v>5.8549700000000003E-2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1.46699E-2</v>
      </c>
      <c r="DC36">
        <v>1.44558E-2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1.46699E-2</v>
      </c>
      <c r="EE36">
        <v>1.44558E-2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1.46699E-2</v>
      </c>
      <c r="FG36">
        <v>1.44552E-2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4.4009800000000002E-2</v>
      </c>
      <c r="GI36">
        <v>4.2076700000000002E-2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Q36" t="s">
        <v>511</v>
      </c>
      <c r="GR36" t="s">
        <v>512</v>
      </c>
    </row>
    <row r="37" spans="1:200" x14ac:dyDescent="0.2">
      <c r="A37" t="s">
        <v>1308</v>
      </c>
      <c r="B37">
        <v>10272</v>
      </c>
      <c r="C37">
        <v>0.243233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4.6631100000000002E-2</v>
      </c>
      <c r="CA37">
        <v>4.4461300000000002E-2</v>
      </c>
      <c r="CB37">
        <v>0</v>
      </c>
      <c r="CC37">
        <v>0</v>
      </c>
      <c r="CD37">
        <v>1.95614E-2</v>
      </c>
      <c r="CE37">
        <v>1.91805E-2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1.4819199999999999E-2</v>
      </c>
      <c r="CM37">
        <v>1.4600999999999999E-2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5.0978099999999998E-2</v>
      </c>
      <c r="FO37">
        <v>4.8381599999999997E-2</v>
      </c>
      <c r="FP37">
        <v>0</v>
      </c>
      <c r="FQ37">
        <v>0</v>
      </c>
      <c r="FR37">
        <v>2.9638399999999999E-2</v>
      </c>
      <c r="FS37">
        <v>2.8769099999999999E-2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1.4819199999999999E-2</v>
      </c>
      <c r="GA37">
        <v>1.45982E-2</v>
      </c>
      <c r="GB37">
        <v>0</v>
      </c>
      <c r="GC37">
        <v>0</v>
      </c>
      <c r="GD37">
        <v>0</v>
      </c>
      <c r="GE37">
        <v>0</v>
      </c>
      <c r="GF37">
        <v>2.0648099999999999E-2</v>
      </c>
      <c r="GG37">
        <v>2.02238E-2</v>
      </c>
      <c r="GH37">
        <v>2.5982999999999999E-2</v>
      </c>
      <c r="GI37">
        <v>2.5307699999999999E-2</v>
      </c>
      <c r="GJ37">
        <v>0</v>
      </c>
      <c r="GK37">
        <v>0</v>
      </c>
      <c r="GL37">
        <v>0</v>
      </c>
      <c r="GM37">
        <v>0</v>
      </c>
      <c r="GN37">
        <v>2.0154100000000001E-2</v>
      </c>
      <c r="GO37">
        <v>1.9751600000000001E-2</v>
      </c>
      <c r="GQ37" t="s">
        <v>516</v>
      </c>
      <c r="GR37" t="s">
        <v>517</v>
      </c>
    </row>
    <row r="38" spans="1:200" x14ac:dyDescent="0.2">
      <c r="A38" t="s">
        <v>1309</v>
      </c>
      <c r="B38">
        <v>9969</v>
      </c>
      <c r="C38">
        <v>0.316631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1.9655800000000001E-2</v>
      </c>
      <c r="U38">
        <v>1.9268799999999999E-2</v>
      </c>
      <c r="V38">
        <v>2.3016600000000002E-2</v>
      </c>
      <c r="W38">
        <v>2.2490400000000001E-2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1.52765E-2</v>
      </c>
      <c r="AK38">
        <v>1.50438E-2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2.0775999999999999E-2</v>
      </c>
      <c r="BK38">
        <v>2.0345499999999999E-2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0.153172</v>
      </c>
      <c r="DO38">
        <v>0.18837599999999999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1.52765E-2</v>
      </c>
      <c r="DY38">
        <v>1.5040599999999999E-2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2.3627700000000001E-2</v>
      </c>
      <c r="EQ38">
        <v>2.30771E-2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1.52765E-2</v>
      </c>
      <c r="EY38">
        <v>1.5041799999999999E-2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3.0553E-2</v>
      </c>
      <c r="FO38">
        <v>3.67631E-2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Q38" t="s">
        <v>521</v>
      </c>
      <c r="GR38" t="s">
        <v>522</v>
      </c>
    </row>
    <row r="39" spans="1:200" x14ac:dyDescent="0.2">
      <c r="A39" t="s">
        <v>1310</v>
      </c>
      <c r="B39">
        <v>9569</v>
      </c>
      <c r="C39">
        <v>0.24620400000000001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2.3675499999999999E-2</v>
      </c>
      <c r="U39">
        <v>2.3117599999999999E-2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2.3994100000000001E-2</v>
      </c>
      <c r="AK39">
        <v>2.34235E-2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2.07028E-2</v>
      </c>
      <c r="CA39">
        <v>2.0275700000000001E-2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2.0490499999999998E-2</v>
      </c>
      <c r="DS39">
        <v>2.0078499999999999E-2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2.2401500000000001E-2</v>
      </c>
      <c r="FG39">
        <v>2.19034E-2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4.0768699999999998E-2</v>
      </c>
      <c r="FO39">
        <v>3.9108799999999999E-2</v>
      </c>
      <c r="FP39">
        <v>0</v>
      </c>
      <c r="FQ39">
        <v>0</v>
      </c>
      <c r="FR39">
        <v>0</v>
      </c>
      <c r="FS39">
        <v>0</v>
      </c>
      <c r="FT39">
        <v>3.1850499999999997E-2</v>
      </c>
      <c r="FU39">
        <v>3.08375E-2</v>
      </c>
      <c r="FV39">
        <v>0</v>
      </c>
      <c r="FW39">
        <v>0</v>
      </c>
      <c r="FX39">
        <v>2.3356999999999999E-2</v>
      </c>
      <c r="FY39">
        <v>2.2816199999999998E-2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2.3144700000000001E-2</v>
      </c>
      <c r="GI39">
        <v>2.2610600000000002E-2</v>
      </c>
      <c r="GJ39">
        <v>0</v>
      </c>
      <c r="GK39">
        <v>0</v>
      </c>
      <c r="GL39">
        <v>0</v>
      </c>
      <c r="GM39">
        <v>0</v>
      </c>
      <c r="GN39">
        <v>1.5819099999999999E-2</v>
      </c>
      <c r="GO39">
        <v>1.5570199999999999E-2</v>
      </c>
      <c r="GQ39" t="s">
        <v>526</v>
      </c>
      <c r="GR39" t="s">
        <v>527</v>
      </c>
    </row>
    <row r="40" spans="1:200" x14ac:dyDescent="0.2">
      <c r="A40" t="s">
        <v>1311</v>
      </c>
      <c r="B40">
        <v>9330</v>
      </c>
      <c r="C40">
        <v>0.12581700000000001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2.5381299999999999E-2</v>
      </c>
      <c r="U40">
        <v>2.4736999999999999E-2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2.7777799999999998E-2</v>
      </c>
      <c r="CE40">
        <v>2.7014900000000001E-2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3.2679699999999999E-2</v>
      </c>
      <c r="FG40">
        <v>3.1615299999999999E-2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3.9978199999999998E-2</v>
      </c>
      <c r="FO40">
        <v>3.8380299999999999E-2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Q40" t="s">
        <v>531</v>
      </c>
      <c r="GR40" t="s">
        <v>532</v>
      </c>
    </row>
    <row r="41" spans="1:200" x14ac:dyDescent="0.2">
      <c r="A41" t="s">
        <v>1312</v>
      </c>
      <c r="B41">
        <v>9243</v>
      </c>
      <c r="C41">
        <v>0.28208499999999997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0.13153000000000001</v>
      </c>
      <c r="U41">
        <v>0.119505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3.2992399999999998E-2</v>
      </c>
      <c r="CA41">
        <v>3.19107E-2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1.6496199999999999E-2</v>
      </c>
      <c r="DG41">
        <v>1.62261E-2</v>
      </c>
      <c r="DH41">
        <v>0</v>
      </c>
      <c r="DI41">
        <v>0</v>
      </c>
      <c r="DJ41">
        <v>0</v>
      </c>
      <c r="DK41">
        <v>0</v>
      </c>
      <c r="DL41">
        <v>1.6496199999999999E-2</v>
      </c>
      <c r="DM41">
        <v>1.6226399999999998E-2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6.4775100000000002E-2</v>
      </c>
      <c r="FO41">
        <v>9.3583100000000002E-2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1.9795400000000001E-2</v>
      </c>
      <c r="GI41">
        <v>1.9410199999999999E-2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Q41" t="s">
        <v>536</v>
      </c>
      <c r="GR41" t="s">
        <v>537</v>
      </c>
    </row>
    <row r="42" spans="1:200" x14ac:dyDescent="0.2">
      <c r="A42" t="s">
        <v>1313</v>
      </c>
      <c r="B42">
        <v>9241</v>
      </c>
      <c r="C42">
        <v>0.24947800000000001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1.6499799999999998E-2</v>
      </c>
      <c r="AI42">
        <v>1.6230999999999999E-2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6.5779299999999999E-2</v>
      </c>
      <c r="CE42">
        <v>6.7182199999999997E-2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0.100649</v>
      </c>
      <c r="FO42">
        <v>0.132775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1.6499799999999998E-2</v>
      </c>
      <c r="GC42">
        <v>1.6230899999999999E-2</v>
      </c>
      <c r="GD42">
        <v>0</v>
      </c>
      <c r="GE42">
        <v>0</v>
      </c>
      <c r="GF42">
        <v>0</v>
      </c>
      <c r="GG42">
        <v>0</v>
      </c>
      <c r="GH42">
        <v>5.0159500000000003E-2</v>
      </c>
      <c r="GI42">
        <v>4.7645199999999999E-2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Q42" t="s">
        <v>541</v>
      </c>
      <c r="GR42" t="s">
        <v>542</v>
      </c>
    </row>
    <row r="43" spans="1:200" x14ac:dyDescent="0.2">
      <c r="A43" t="s">
        <v>1314</v>
      </c>
      <c r="D43">
        <f>SUM(D3:D42)</f>
        <v>0.25144300000000003</v>
      </c>
      <c r="E43">
        <f t="shared" ref="E43:BP43" si="4">SUM(E3:E42)</f>
        <v>0.37570500000000001</v>
      </c>
      <c r="F43">
        <f t="shared" si="4"/>
        <v>0.122113</v>
      </c>
      <c r="G43">
        <f t="shared" si="4"/>
        <v>0.20979</v>
      </c>
      <c r="H43">
        <f t="shared" si="4"/>
        <v>4.9846000000000001E-2</v>
      </c>
      <c r="I43">
        <f t="shared" si="4"/>
        <v>7.7592999999999995E-2</v>
      </c>
      <c r="J43">
        <f t="shared" si="4"/>
        <v>3.4353300000000003E-2</v>
      </c>
      <c r="K43">
        <f t="shared" si="4"/>
        <v>6.1465800000000001E-2</v>
      </c>
      <c r="L43">
        <f t="shared" si="4"/>
        <v>0.18235199999999999</v>
      </c>
      <c r="M43">
        <f t="shared" si="4"/>
        <v>0.38044800000000001</v>
      </c>
      <c r="N43">
        <f t="shared" si="4"/>
        <v>0.31207399999999996</v>
      </c>
      <c r="O43">
        <f t="shared" si="4"/>
        <v>0.55957060000000003</v>
      </c>
      <c r="P43">
        <f t="shared" si="4"/>
        <v>0.13336889000000002</v>
      </c>
      <c r="Q43">
        <f t="shared" si="4"/>
        <v>0.12122371999999999</v>
      </c>
      <c r="R43">
        <f t="shared" si="4"/>
        <v>2.3287100000000002E-2</v>
      </c>
      <c r="S43">
        <f t="shared" si="4"/>
        <v>2.2750300000000001E-2</v>
      </c>
      <c r="T43">
        <f t="shared" si="4"/>
        <v>1.6069789000000001</v>
      </c>
      <c r="U43">
        <f t="shared" si="4"/>
        <v>1.9345708000000001</v>
      </c>
      <c r="V43">
        <f t="shared" si="4"/>
        <v>4.1011199999999998E-2</v>
      </c>
      <c r="W43">
        <f t="shared" si="4"/>
        <v>4.01614E-2</v>
      </c>
      <c r="X43">
        <f t="shared" si="4"/>
        <v>8.6605100000000004E-2</v>
      </c>
      <c r="Y43">
        <f t="shared" si="4"/>
        <v>7.9116000000000006E-2</v>
      </c>
      <c r="Z43">
        <f t="shared" si="4"/>
        <v>5.8891499999999999E-2</v>
      </c>
      <c r="AA43">
        <f t="shared" si="4"/>
        <v>5.5433000000000003E-2</v>
      </c>
      <c r="AB43">
        <f t="shared" si="4"/>
        <v>0.21506900000000001</v>
      </c>
      <c r="AC43">
        <f t="shared" si="4"/>
        <v>0.26716600000000001</v>
      </c>
      <c r="AD43">
        <f t="shared" si="4"/>
        <v>0.128945</v>
      </c>
      <c r="AE43">
        <f t="shared" si="4"/>
        <v>0.17910999999999999</v>
      </c>
      <c r="AF43">
        <f t="shared" si="4"/>
        <v>0.177925</v>
      </c>
      <c r="AG43">
        <f t="shared" si="4"/>
        <v>0.25121100000000002</v>
      </c>
      <c r="AH43">
        <f t="shared" si="4"/>
        <v>9.3444799999999995E-2</v>
      </c>
      <c r="AI43">
        <f t="shared" si="4"/>
        <v>8.883279999999999E-2</v>
      </c>
      <c r="AJ43">
        <f t="shared" si="4"/>
        <v>0.25464102999999999</v>
      </c>
      <c r="AK43">
        <f t="shared" si="4"/>
        <v>0.29562157</v>
      </c>
      <c r="AL43">
        <f t="shared" si="4"/>
        <v>2.8868399999999999E-2</v>
      </c>
      <c r="AM43">
        <f t="shared" si="4"/>
        <v>2.80323E-2</v>
      </c>
      <c r="AN43">
        <f t="shared" si="4"/>
        <v>0.1576852</v>
      </c>
      <c r="AO43">
        <f t="shared" si="4"/>
        <v>0.1435776</v>
      </c>
      <c r="AP43">
        <f t="shared" si="4"/>
        <v>0.22518820000000001</v>
      </c>
      <c r="AQ43">
        <f t="shared" si="4"/>
        <v>0.30263430000000002</v>
      </c>
      <c r="AR43">
        <f t="shared" si="4"/>
        <v>4.4526540000000003E-2</v>
      </c>
      <c r="AS43">
        <f t="shared" si="4"/>
        <v>4.3735120000000002E-2</v>
      </c>
      <c r="AT43">
        <f t="shared" si="4"/>
        <v>0.88568229999999992</v>
      </c>
      <c r="AU43">
        <f t="shared" si="4"/>
        <v>3.4391807600000002</v>
      </c>
      <c r="AV43">
        <f t="shared" si="4"/>
        <v>0.73366233999999997</v>
      </c>
      <c r="AW43">
        <f t="shared" si="4"/>
        <v>1.47817351</v>
      </c>
      <c r="AX43">
        <f t="shared" si="4"/>
        <v>0.58102399999999998</v>
      </c>
      <c r="AY43">
        <f t="shared" si="4"/>
        <v>1.5822499999999999</v>
      </c>
      <c r="AZ43">
        <f t="shared" si="4"/>
        <v>0.1028713</v>
      </c>
      <c r="BA43">
        <f t="shared" si="4"/>
        <v>0.1426779</v>
      </c>
      <c r="BB43">
        <f t="shared" si="4"/>
        <v>0.106332</v>
      </c>
      <c r="BC43">
        <f t="shared" si="4"/>
        <v>0.14547499999999999</v>
      </c>
      <c r="BD43">
        <f t="shared" si="4"/>
        <v>0.14260999999999999</v>
      </c>
      <c r="BE43">
        <f t="shared" si="4"/>
        <v>0.221193</v>
      </c>
      <c r="BF43">
        <f t="shared" si="4"/>
        <v>5.75443E-2</v>
      </c>
      <c r="BG43">
        <f t="shared" si="4"/>
        <v>8.5987499999999994E-2</v>
      </c>
      <c r="BH43">
        <f t="shared" si="4"/>
        <v>0.14135900000000001</v>
      </c>
      <c r="BI43">
        <f t="shared" si="4"/>
        <v>0.265573</v>
      </c>
      <c r="BJ43">
        <f t="shared" si="4"/>
        <v>0.1011836</v>
      </c>
      <c r="BK43">
        <f t="shared" si="4"/>
        <v>0.1135026</v>
      </c>
      <c r="BL43">
        <f t="shared" si="4"/>
        <v>0.20113008999999998</v>
      </c>
      <c r="BM43">
        <f t="shared" si="4"/>
        <v>0.26094406000000003</v>
      </c>
      <c r="BN43">
        <f t="shared" si="4"/>
        <v>7.1304900000000004E-2</v>
      </c>
      <c r="BO43">
        <f t="shared" si="4"/>
        <v>6.6225099999999995E-2</v>
      </c>
      <c r="BP43">
        <f t="shared" si="4"/>
        <v>0.14924799999999999</v>
      </c>
      <c r="BQ43">
        <f t="shared" ref="BQ43:EB43" si="5">SUM(BQ3:BQ42)</f>
        <v>0.1674949</v>
      </c>
      <c r="BR43">
        <f t="shared" si="5"/>
        <v>0.117975</v>
      </c>
      <c r="BS43">
        <f t="shared" si="5"/>
        <v>0.14852699999999999</v>
      </c>
      <c r="BT43">
        <f t="shared" si="5"/>
        <v>0.67189149999999997</v>
      </c>
      <c r="BU43">
        <f t="shared" si="5"/>
        <v>1.6195733000000001</v>
      </c>
      <c r="BV43">
        <f t="shared" si="5"/>
        <v>0.104696</v>
      </c>
      <c r="BW43">
        <f t="shared" si="5"/>
        <v>0.10434</v>
      </c>
      <c r="BX43">
        <f t="shared" si="5"/>
        <v>0.148287</v>
      </c>
      <c r="BY43">
        <f t="shared" si="5"/>
        <v>0.21926899999999999</v>
      </c>
      <c r="BZ43">
        <f t="shared" si="5"/>
        <v>1.3000558299999998</v>
      </c>
      <c r="CA43">
        <f t="shared" si="5"/>
        <v>3.87212048</v>
      </c>
      <c r="CB43">
        <f t="shared" si="5"/>
        <v>0</v>
      </c>
      <c r="CC43">
        <f t="shared" si="5"/>
        <v>0</v>
      </c>
      <c r="CD43">
        <f t="shared" si="5"/>
        <v>1.6160288999999999</v>
      </c>
      <c r="CE43">
        <f t="shared" si="5"/>
        <v>2.4632036999999998</v>
      </c>
      <c r="CF43">
        <f t="shared" si="5"/>
        <v>6.6782099999999997E-2</v>
      </c>
      <c r="CG43">
        <f t="shared" si="5"/>
        <v>7.31049E-2</v>
      </c>
      <c r="CH43">
        <f t="shared" si="5"/>
        <v>4.9557400000000001E-2</v>
      </c>
      <c r="CI43">
        <f t="shared" si="5"/>
        <v>4.7097899999999998E-2</v>
      </c>
      <c r="CJ43">
        <f t="shared" si="5"/>
        <v>0.123941</v>
      </c>
      <c r="CK43">
        <f t="shared" si="5"/>
        <v>0.159413</v>
      </c>
      <c r="CL43">
        <f t="shared" si="5"/>
        <v>0.1391329</v>
      </c>
      <c r="CM43">
        <f t="shared" si="5"/>
        <v>0.15462100000000001</v>
      </c>
      <c r="CN43">
        <f t="shared" si="5"/>
        <v>0.14469860000000001</v>
      </c>
      <c r="CO43">
        <f t="shared" si="5"/>
        <v>0.16779639999999998</v>
      </c>
      <c r="CP43">
        <f t="shared" si="5"/>
        <v>2.8868399999999999E-2</v>
      </c>
      <c r="CQ43">
        <f t="shared" si="5"/>
        <v>2.8036599999999998E-2</v>
      </c>
      <c r="CR43">
        <f t="shared" si="5"/>
        <v>3.3776E-2</v>
      </c>
      <c r="CS43">
        <f t="shared" si="5"/>
        <v>3.2634400000000001E-2</v>
      </c>
      <c r="CT43">
        <f t="shared" si="5"/>
        <v>0.251828</v>
      </c>
      <c r="CU43">
        <f t="shared" si="5"/>
        <v>0.51854900000000004</v>
      </c>
      <c r="CV43">
        <f t="shared" si="5"/>
        <v>0.125</v>
      </c>
      <c r="CW43">
        <f t="shared" si="5"/>
        <v>0.20369799999999999</v>
      </c>
      <c r="CX43">
        <f t="shared" si="5"/>
        <v>4.5419599999999997E-2</v>
      </c>
      <c r="CY43">
        <f t="shared" si="5"/>
        <v>4.5098600000000003E-2</v>
      </c>
      <c r="CZ43">
        <f t="shared" si="5"/>
        <v>0.18646269999999998</v>
      </c>
      <c r="DA43">
        <f t="shared" si="5"/>
        <v>0.34023609999999999</v>
      </c>
      <c r="DB43">
        <f t="shared" si="5"/>
        <v>8.0297300000000002E-2</v>
      </c>
      <c r="DC43">
        <f t="shared" si="5"/>
        <v>7.5788099999999997E-2</v>
      </c>
      <c r="DD43">
        <f t="shared" si="5"/>
        <v>0.45154469999999997</v>
      </c>
      <c r="DE43">
        <f t="shared" si="5"/>
        <v>1.2573763</v>
      </c>
      <c r="DF43">
        <f t="shared" si="5"/>
        <v>0.29536420000000002</v>
      </c>
      <c r="DG43">
        <f t="shared" si="5"/>
        <v>0.5714591</v>
      </c>
      <c r="DH43">
        <f t="shared" si="5"/>
        <v>7.8040799999999994E-2</v>
      </c>
      <c r="DI43">
        <f t="shared" si="5"/>
        <v>0.100642</v>
      </c>
      <c r="DJ43">
        <f t="shared" si="5"/>
        <v>0.18093670000000001</v>
      </c>
      <c r="DK43">
        <f t="shared" si="5"/>
        <v>0.23678370000000001</v>
      </c>
      <c r="DL43">
        <f t="shared" si="5"/>
        <v>0.26588470000000003</v>
      </c>
      <c r="DM43">
        <f t="shared" si="5"/>
        <v>0.50279309999999999</v>
      </c>
      <c r="DN43">
        <f t="shared" si="5"/>
        <v>0.59190160000000003</v>
      </c>
      <c r="DO43">
        <f t="shared" si="5"/>
        <v>0.78999450000000004</v>
      </c>
      <c r="DP43">
        <f t="shared" si="5"/>
        <v>0.25107718000000001</v>
      </c>
      <c r="DQ43">
        <f t="shared" si="5"/>
        <v>0.28256475999999997</v>
      </c>
      <c r="DR43">
        <f t="shared" si="5"/>
        <v>0.27275690000000002</v>
      </c>
      <c r="DS43">
        <f t="shared" si="5"/>
        <v>0.2952554</v>
      </c>
      <c r="DT43">
        <f t="shared" si="5"/>
        <v>0.43317149999999999</v>
      </c>
      <c r="DU43">
        <f t="shared" si="5"/>
        <v>0.64831519999999998</v>
      </c>
      <c r="DV43">
        <f t="shared" si="5"/>
        <v>0.25712429999999997</v>
      </c>
      <c r="DW43">
        <f t="shared" si="5"/>
        <v>0.36099159999999997</v>
      </c>
      <c r="DX43">
        <f t="shared" si="5"/>
        <v>0.39499150000000005</v>
      </c>
      <c r="DY43">
        <f t="shared" si="5"/>
        <v>0.61781059999999999</v>
      </c>
      <c r="DZ43">
        <f t="shared" si="5"/>
        <v>0.124711</v>
      </c>
      <c r="EA43">
        <f t="shared" si="5"/>
        <v>0.12494</v>
      </c>
      <c r="EB43">
        <f t="shared" si="5"/>
        <v>8.7335999999999997E-2</v>
      </c>
      <c r="EC43">
        <f t="shared" ref="EC43:GN43" si="6">SUM(EC3:EC42)</f>
        <v>8.1601599999999996E-2</v>
      </c>
      <c r="ED43">
        <f t="shared" si="6"/>
        <v>0.31182190000000004</v>
      </c>
      <c r="EE43">
        <f t="shared" si="6"/>
        <v>0.59310680000000005</v>
      </c>
      <c r="EF43">
        <f t="shared" si="6"/>
        <v>0.15103559999999999</v>
      </c>
      <c r="EG43">
        <f t="shared" si="6"/>
        <v>0.26370209999999999</v>
      </c>
      <c r="EH43">
        <f t="shared" si="6"/>
        <v>0.33063900000000002</v>
      </c>
      <c r="EI43">
        <f t="shared" si="6"/>
        <v>0.69658399999999998</v>
      </c>
      <c r="EJ43">
        <f t="shared" si="6"/>
        <v>0.63731700000000002</v>
      </c>
      <c r="EK43">
        <f t="shared" si="6"/>
        <v>1.3912199999999999</v>
      </c>
      <c r="EL43">
        <f t="shared" si="6"/>
        <v>8.6084080000000007E-2</v>
      </c>
      <c r="EM43">
        <f t="shared" si="6"/>
        <v>8.252986000000001E-2</v>
      </c>
      <c r="EN43">
        <f t="shared" si="6"/>
        <v>0.13808699999999999</v>
      </c>
      <c r="EO43">
        <f t="shared" si="6"/>
        <v>0.14846899999999999</v>
      </c>
      <c r="EP43">
        <f t="shared" si="6"/>
        <v>0.32461348999999995</v>
      </c>
      <c r="EQ43">
        <f t="shared" si="6"/>
        <v>0.53570773999999999</v>
      </c>
      <c r="ER43">
        <f t="shared" si="6"/>
        <v>9.0165499999999996E-2</v>
      </c>
      <c r="ES43">
        <f t="shared" si="6"/>
        <v>0.10593</v>
      </c>
      <c r="ET43">
        <f t="shared" si="6"/>
        <v>0.274538</v>
      </c>
      <c r="EU43">
        <f t="shared" si="6"/>
        <v>0.279667</v>
      </c>
      <c r="EV43">
        <f t="shared" si="6"/>
        <v>3.20439E-2</v>
      </c>
      <c r="EW43">
        <f t="shared" si="6"/>
        <v>3.10222E-2</v>
      </c>
      <c r="EX43">
        <f t="shared" si="6"/>
        <v>0.43726220000000005</v>
      </c>
      <c r="EY43">
        <f t="shared" si="6"/>
        <v>0.63974390000000003</v>
      </c>
      <c r="EZ43">
        <f t="shared" si="6"/>
        <v>0.17799383000000002</v>
      </c>
      <c r="FA43">
        <f t="shared" si="6"/>
        <v>0.17004184</v>
      </c>
      <c r="FB43">
        <f t="shared" si="6"/>
        <v>0.14135900000000001</v>
      </c>
      <c r="FC43">
        <f t="shared" si="6"/>
        <v>0.20956</v>
      </c>
      <c r="FD43">
        <f t="shared" si="6"/>
        <v>0.29561199999999999</v>
      </c>
      <c r="FE43">
        <f t="shared" si="6"/>
        <v>0.56412799999999996</v>
      </c>
      <c r="FF43">
        <f t="shared" si="6"/>
        <v>0.7316227099999999</v>
      </c>
      <c r="FG43">
        <f t="shared" si="6"/>
        <v>1.0794557</v>
      </c>
      <c r="FH43">
        <f t="shared" si="6"/>
        <v>0.2218175</v>
      </c>
      <c r="FI43">
        <f t="shared" si="6"/>
        <v>0.3489101</v>
      </c>
      <c r="FJ43">
        <f t="shared" si="6"/>
        <v>0.22286863000000001</v>
      </c>
      <c r="FK43">
        <f t="shared" si="6"/>
        <v>0.24761915000000001</v>
      </c>
      <c r="FL43">
        <f t="shared" si="6"/>
        <v>5.7255599999999997E-2</v>
      </c>
      <c r="FM43">
        <f t="shared" si="6"/>
        <v>5.3985400000000003E-2</v>
      </c>
      <c r="FN43">
        <f t="shared" si="6"/>
        <v>1.7657908000000002</v>
      </c>
      <c r="FO43">
        <f t="shared" si="6"/>
        <v>3.0704035000000003</v>
      </c>
      <c r="FP43">
        <f t="shared" si="6"/>
        <v>3.5700500000000003E-2</v>
      </c>
      <c r="FQ43">
        <f t="shared" si="6"/>
        <v>6.3303499999999999E-2</v>
      </c>
      <c r="FR43">
        <f t="shared" si="6"/>
        <v>0.55045783999999987</v>
      </c>
      <c r="FS43">
        <f t="shared" si="6"/>
        <v>0.92582149000000002</v>
      </c>
      <c r="FT43">
        <f t="shared" si="6"/>
        <v>0.24625691</v>
      </c>
      <c r="FU43">
        <f t="shared" si="6"/>
        <v>0.36660067000000002</v>
      </c>
      <c r="FV43">
        <f t="shared" si="6"/>
        <v>0.23777899999999999</v>
      </c>
      <c r="FW43">
        <f t="shared" si="6"/>
        <v>0.50447600000000004</v>
      </c>
      <c r="FX43">
        <f t="shared" si="6"/>
        <v>0.53835047999999996</v>
      </c>
      <c r="FY43">
        <f t="shared" si="6"/>
        <v>0.76184702999999998</v>
      </c>
      <c r="FZ43">
        <f t="shared" si="6"/>
        <v>3.6842399999999997E-2</v>
      </c>
      <c r="GA43">
        <f t="shared" si="6"/>
        <v>3.6140900000000004E-2</v>
      </c>
      <c r="GB43">
        <f t="shared" si="6"/>
        <v>0.1950028</v>
      </c>
      <c r="GC43">
        <f t="shared" si="6"/>
        <v>0.31055489999999997</v>
      </c>
      <c r="GD43">
        <f t="shared" si="6"/>
        <v>0.15685099999999999</v>
      </c>
      <c r="GE43">
        <f t="shared" si="6"/>
        <v>0.27376099999999998</v>
      </c>
      <c r="GF43">
        <f t="shared" si="6"/>
        <v>0.49245309999999998</v>
      </c>
      <c r="GG43">
        <f t="shared" si="6"/>
        <v>1.2612838</v>
      </c>
      <c r="GH43">
        <f t="shared" si="6"/>
        <v>1.2473908</v>
      </c>
      <c r="GI43">
        <f t="shared" si="6"/>
        <v>1.4425551999999997</v>
      </c>
      <c r="GJ43">
        <f t="shared" si="6"/>
        <v>0.41049621000000003</v>
      </c>
      <c r="GK43">
        <f t="shared" si="6"/>
        <v>0.42801492000000002</v>
      </c>
      <c r="GL43">
        <f t="shared" si="6"/>
        <v>9.0357999999999994E-2</v>
      </c>
      <c r="GM43">
        <f t="shared" si="6"/>
        <v>0.14957200000000001</v>
      </c>
      <c r="GN43">
        <f t="shared" si="6"/>
        <v>0.60727239999999993</v>
      </c>
      <c r="GO43">
        <f t="shared" ref="GO43" si="7">SUM(GO3:GO42)</f>
        <v>0.84881930999999988</v>
      </c>
      <c r="GQ43" t="s">
        <v>546</v>
      </c>
      <c r="GR43" t="s">
        <v>547</v>
      </c>
    </row>
    <row r="44" spans="1:200" x14ac:dyDescent="0.2">
      <c r="GQ44" t="s">
        <v>551</v>
      </c>
      <c r="GR44" t="s">
        <v>552</v>
      </c>
    </row>
    <row r="45" spans="1:200" x14ac:dyDescent="0.2">
      <c r="GQ45" t="s">
        <v>556</v>
      </c>
      <c r="GR45" t="s">
        <v>557</v>
      </c>
    </row>
    <row r="46" spans="1:200" x14ac:dyDescent="0.2">
      <c r="GQ46" t="s">
        <v>561</v>
      </c>
      <c r="GR46" t="s">
        <v>562</v>
      </c>
    </row>
    <row r="47" spans="1:200" x14ac:dyDescent="0.2">
      <c r="GQ47" t="s">
        <v>566</v>
      </c>
      <c r="GR47" t="s">
        <v>567</v>
      </c>
    </row>
    <row r="48" spans="1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99"/>
  <sheetViews>
    <sheetView topLeftCell="FZ14" workbookViewId="0">
      <selection activeCell="A33" sqref="A33:GO33"/>
    </sheetView>
  </sheetViews>
  <sheetFormatPr baseColWidth="10" defaultRowHeight="16" x14ac:dyDescent="0.2"/>
  <sheetData>
    <row r="1" spans="1:200" x14ac:dyDescent="0.2">
      <c r="D1" t="str">
        <f t="shared" ref="D1:BO1" si="0">VLOOKUP(D2,$GQ:$GR,2,FALSE)</f>
        <v>MEDH25SEP2008</v>
      </c>
      <c r="E1" t="e">
        <f t="shared" si="0"/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si="0"/>
        <v>#N/A</v>
      </c>
      <c r="L1" t="str">
        <f t="shared" si="0"/>
        <v>MEDH13AUG2008</v>
      </c>
      <c r="M1" t="e">
        <f t="shared" si="0"/>
        <v>#N/A</v>
      </c>
      <c r="N1" t="str">
        <f t="shared" si="0"/>
        <v>MEDH12SEP2008</v>
      </c>
      <c r="O1" t="e">
        <f t="shared" si="0"/>
        <v>#N/A</v>
      </c>
      <c r="P1" t="str">
        <f t="shared" si="0"/>
        <v>MEDH8OCT2008</v>
      </c>
      <c r="Q1" t="e">
        <f t="shared" si="0"/>
        <v>#N/A</v>
      </c>
      <c r="R1" t="str">
        <f t="shared" si="0"/>
        <v>MEDH27AUG2008</v>
      </c>
      <c r="S1" t="e">
        <f t="shared" si="0"/>
        <v>#N/A</v>
      </c>
      <c r="T1" t="str">
        <f t="shared" si="0"/>
        <v>MEDH26JUN2008</v>
      </c>
      <c r="U1" t="e">
        <f t="shared" si="0"/>
        <v>#N/A</v>
      </c>
      <c r="V1" t="str">
        <f t="shared" si="0"/>
        <v>MEDH19JUL2008</v>
      </c>
      <c r="W1" t="e">
        <f t="shared" si="0"/>
        <v>#N/A</v>
      </c>
      <c r="X1" t="str">
        <f t="shared" si="0"/>
        <v>MEDH16JUL2010</v>
      </c>
      <c r="Y1" t="e">
        <f t="shared" si="0"/>
        <v>#N/A</v>
      </c>
      <c r="Z1" t="str">
        <f t="shared" si="0"/>
        <v>MEDH20AUG2008</v>
      </c>
      <c r="AA1" t="e">
        <f t="shared" si="0"/>
        <v>#N/A</v>
      </c>
      <c r="AB1" t="str">
        <f t="shared" si="0"/>
        <v>MEDH05MAY2010</v>
      </c>
      <c r="AC1" t="e">
        <f t="shared" si="0"/>
        <v>#N/A</v>
      </c>
      <c r="AD1" t="str">
        <f t="shared" si="0"/>
        <v>MEDH21JUL2008</v>
      </c>
      <c r="AE1" t="e">
        <f t="shared" si="0"/>
        <v>#N/A</v>
      </c>
      <c r="AF1" t="str">
        <f t="shared" si="0"/>
        <v>MEDH20MAY2010</v>
      </c>
      <c r="AG1" t="e">
        <f t="shared" si="0"/>
        <v>#N/A</v>
      </c>
      <c r="AH1" t="str">
        <f t="shared" si="0"/>
        <v>MEDH13SEPL2008</v>
      </c>
      <c r="AI1" t="e">
        <f t="shared" si="0"/>
        <v>#N/A</v>
      </c>
      <c r="AJ1" t="str">
        <f t="shared" si="0"/>
        <v>MEDH30JUL2008</v>
      </c>
      <c r="AK1" t="e">
        <f t="shared" si="0"/>
        <v>#N/A</v>
      </c>
      <c r="AL1" t="str">
        <f t="shared" si="0"/>
        <v>MEDH13JUN2010</v>
      </c>
      <c r="AM1" t="e">
        <f t="shared" si="0"/>
        <v>#N/A</v>
      </c>
      <c r="AN1" t="str">
        <f t="shared" si="0"/>
        <v>MEDH05AUG2008</v>
      </c>
      <c r="AO1" t="e">
        <f t="shared" si="0"/>
        <v>#N/A</v>
      </c>
      <c r="AP1" t="str">
        <f t="shared" si="0"/>
        <v>MEDH17OCT2008</v>
      </c>
      <c r="AQ1" t="e">
        <f t="shared" si="0"/>
        <v>#N/A</v>
      </c>
      <c r="AR1" t="str">
        <f t="shared" si="0"/>
        <v>MEDH9JUL2008</v>
      </c>
      <c r="AS1" t="e">
        <f t="shared" si="0"/>
        <v>#N/A</v>
      </c>
      <c r="AT1" t="str">
        <f t="shared" si="0"/>
        <v>MEDH20APR2010</v>
      </c>
      <c r="AU1" t="e">
        <f t="shared" si="0"/>
        <v>#N/A</v>
      </c>
      <c r="AV1" t="str">
        <f t="shared" si="0"/>
        <v>MEDH29OCT2010</v>
      </c>
      <c r="AW1" t="e">
        <f t="shared" si="0"/>
        <v>#N/A</v>
      </c>
      <c r="AX1" t="str">
        <f t="shared" si="0"/>
        <v>MEDH15JUN2010</v>
      </c>
      <c r="AY1" t="e">
        <f t="shared" si="0"/>
        <v>#N/A</v>
      </c>
      <c r="AZ1" t="str">
        <f t="shared" si="0"/>
        <v>MEDH15JUL2010</v>
      </c>
      <c r="BA1" t="e">
        <f t="shared" si="0"/>
        <v>#N/A</v>
      </c>
      <c r="BB1" t="str">
        <f t="shared" si="0"/>
        <v>MEDH01JUN2011</v>
      </c>
      <c r="BC1" t="e">
        <f t="shared" si="0"/>
        <v>#N/A</v>
      </c>
      <c r="BD1" t="str">
        <f t="shared" si="0"/>
        <v>MEDH13JUN2011</v>
      </c>
      <c r="BE1" t="e">
        <f t="shared" si="0"/>
        <v>#N/A</v>
      </c>
      <c r="BF1" t="str">
        <f t="shared" si="0"/>
        <v>MEDH27JUL2010</v>
      </c>
      <c r="BG1" t="e">
        <f t="shared" si="0"/>
        <v>#N/A</v>
      </c>
      <c r="BH1" t="str">
        <f t="shared" si="0"/>
        <v>MEDH20JUL2012</v>
      </c>
      <c r="BI1" t="e">
        <f t="shared" si="0"/>
        <v>#N/A</v>
      </c>
      <c r="BJ1" t="str">
        <f t="shared" si="0"/>
        <v>MEDH12OCT2012</v>
      </c>
      <c r="BK1" t="e">
        <f t="shared" si="0"/>
        <v>#N/A</v>
      </c>
      <c r="BL1" t="str">
        <f t="shared" si="0"/>
        <v>MEDH05MAY2012</v>
      </c>
      <c r="BM1" t="e">
        <f t="shared" si="0"/>
        <v>#N/A</v>
      </c>
      <c r="BN1" t="str">
        <f t="shared" si="0"/>
        <v>MEDH13JUL2012</v>
      </c>
      <c r="BO1" t="e">
        <f t="shared" si="0"/>
        <v>#N/A</v>
      </c>
      <c r="BP1" t="str">
        <f t="shared" ref="BP1:EA1" si="1">VLOOKUP(BP2,$GQ:$GR,2,FALSE)</f>
        <v>MEDH17MAY2012</v>
      </c>
      <c r="BQ1" t="e">
        <f t="shared" si="1"/>
        <v>#N/A</v>
      </c>
      <c r="BR1" t="str">
        <f t="shared" si="1"/>
        <v>MEDH06JUL2012</v>
      </c>
      <c r="BS1" t="e">
        <f t="shared" si="1"/>
        <v>#N/A</v>
      </c>
      <c r="BT1" t="str">
        <f t="shared" si="1"/>
        <v>MEDH09JUN2009</v>
      </c>
      <c r="BU1" t="e">
        <f t="shared" si="1"/>
        <v>#N/A</v>
      </c>
      <c r="BV1" t="str">
        <f t="shared" si="1"/>
        <v>MEDH02JUN2012</v>
      </c>
      <c r="BW1" t="e">
        <f t="shared" si="1"/>
        <v>#N/A</v>
      </c>
      <c r="BX1" t="str">
        <f t="shared" si="1"/>
        <v>MEDH29JUN2012</v>
      </c>
      <c r="BY1" t="e">
        <f t="shared" si="1"/>
        <v>#N/A</v>
      </c>
      <c r="BZ1" t="str">
        <f t="shared" si="1"/>
        <v>MEDH29APR2009</v>
      </c>
      <c r="CA1" t="e">
        <f t="shared" si="1"/>
        <v>#N/A</v>
      </c>
      <c r="CB1" t="str">
        <f t="shared" si="1"/>
        <v>MEDH22OCT2012</v>
      </c>
      <c r="CC1" t="e">
        <f t="shared" si="1"/>
        <v>#N/A</v>
      </c>
      <c r="CD1" t="str">
        <f t="shared" si="1"/>
        <v>MEDH22APR2009</v>
      </c>
      <c r="CE1" t="e">
        <f t="shared" si="1"/>
        <v>#N/A</v>
      </c>
      <c r="CF1" t="str">
        <f t="shared" si="1"/>
        <v>MEDH26OCT2012</v>
      </c>
      <c r="CG1" t="e">
        <f t="shared" si="1"/>
        <v>#N/A</v>
      </c>
      <c r="CH1" t="str">
        <f t="shared" si="1"/>
        <v>MEDH28JUN2011</v>
      </c>
      <c r="CI1" t="e">
        <f t="shared" si="1"/>
        <v>#N/A</v>
      </c>
      <c r="CJ1" t="str">
        <f t="shared" si="1"/>
        <v>MEDH12JUL2011</v>
      </c>
      <c r="CK1" t="e">
        <f t="shared" si="1"/>
        <v>#N/A</v>
      </c>
      <c r="CL1" t="str">
        <f t="shared" si="1"/>
        <v>MEDH06JUL2010</v>
      </c>
      <c r="CM1" t="e">
        <f t="shared" si="1"/>
        <v>#N/A</v>
      </c>
      <c r="CN1" t="str">
        <f t="shared" si="1"/>
        <v>MEDH25JUL2011</v>
      </c>
      <c r="CO1" t="e">
        <f t="shared" si="1"/>
        <v>#N/A</v>
      </c>
      <c r="CP1" t="str">
        <f t="shared" si="1"/>
        <v>MEDH17AUG2010</v>
      </c>
      <c r="CQ1" t="e">
        <f t="shared" si="1"/>
        <v>#N/A</v>
      </c>
      <c r="CR1" t="str">
        <f t="shared" si="1"/>
        <v>MEDH30AUG2010</v>
      </c>
      <c r="CS1" t="e">
        <f t="shared" si="1"/>
        <v>#N/A</v>
      </c>
      <c r="CT1" t="str">
        <f t="shared" si="1"/>
        <v>MEDH08JUN2012</v>
      </c>
      <c r="CU1" t="e">
        <f t="shared" si="1"/>
        <v>#N/A</v>
      </c>
      <c r="CV1" t="str">
        <f t="shared" si="1"/>
        <v>MEDH09AUG2011</v>
      </c>
      <c r="CW1" t="e">
        <f t="shared" si="1"/>
        <v>#N/A</v>
      </c>
      <c r="CX1" t="str">
        <f t="shared" si="1"/>
        <v>MEDH14SEP2010</v>
      </c>
      <c r="CY1" t="e">
        <f t="shared" si="1"/>
        <v>#N/A</v>
      </c>
      <c r="CZ1" t="str">
        <f t="shared" si="1"/>
        <v>MEDH09NOV2012</v>
      </c>
      <c r="DA1" t="e">
        <f t="shared" si="1"/>
        <v>#N/A</v>
      </c>
      <c r="DB1" t="str">
        <f t="shared" si="1"/>
        <v>MEDH17AUG2012</v>
      </c>
      <c r="DC1" t="e">
        <f t="shared" si="1"/>
        <v>#N/A</v>
      </c>
      <c r="DD1" t="str">
        <f t="shared" si="1"/>
        <v>MEDH15JUN2012</v>
      </c>
      <c r="DE1" t="e">
        <f t="shared" si="1"/>
        <v>#N/A</v>
      </c>
      <c r="DF1" t="str">
        <f t="shared" si="1"/>
        <v>MEDH05NOV2012</v>
      </c>
      <c r="DG1" t="e">
        <f t="shared" si="1"/>
        <v>#N/A</v>
      </c>
      <c r="DH1" t="str">
        <f t="shared" si="1"/>
        <v>MEDH17JUL2012</v>
      </c>
      <c r="DI1" t="e">
        <f t="shared" si="1"/>
        <v>#N/A</v>
      </c>
      <c r="DJ1" t="str">
        <f t="shared" si="1"/>
        <v>MEDH03AUG2012</v>
      </c>
      <c r="DK1" t="e">
        <f t="shared" si="1"/>
        <v>#N/A</v>
      </c>
      <c r="DL1" t="str">
        <f t="shared" si="1"/>
        <v>MEDH22JUN2012</v>
      </c>
      <c r="DM1" t="e">
        <f t="shared" si="1"/>
        <v>#N/A</v>
      </c>
      <c r="DN1" t="str">
        <f t="shared" si="1"/>
        <v>MEDH30JUL2009</v>
      </c>
      <c r="DO1" t="e">
        <f t="shared" si="1"/>
        <v>#N/A</v>
      </c>
      <c r="DP1" t="str">
        <f t="shared" si="1"/>
        <v>MEDH07JUL2009</v>
      </c>
      <c r="DQ1" t="e">
        <f t="shared" si="1"/>
        <v>#N/A</v>
      </c>
      <c r="DR1" t="str">
        <f t="shared" si="1"/>
        <v>MEDH26JUN2009</v>
      </c>
      <c r="DS1" t="e">
        <f t="shared" si="1"/>
        <v>#N/A</v>
      </c>
      <c r="DT1" t="str">
        <f t="shared" si="1"/>
        <v>MEDH18JUN2009</v>
      </c>
      <c r="DU1" t="e">
        <f t="shared" si="1"/>
        <v>#N/A</v>
      </c>
      <c r="DV1" t="str">
        <f t="shared" si="1"/>
        <v>MEDH16NOV2012</v>
      </c>
      <c r="DW1" t="e">
        <f t="shared" si="1"/>
        <v>#N/A</v>
      </c>
      <c r="DX1" t="str">
        <f t="shared" si="1"/>
        <v>MEDH22AUG2011</v>
      </c>
      <c r="DY1" t="e">
        <f t="shared" si="1"/>
        <v>#N/A</v>
      </c>
      <c r="DZ1" t="str">
        <f t="shared" si="1"/>
        <v>MEDH05AUG2010</v>
      </c>
      <c r="EA1" t="e">
        <f t="shared" si="1"/>
        <v>#N/A</v>
      </c>
      <c r="EB1" t="str">
        <f t="shared" ref="EB1:GM1" si="2">VLOOKUP(EB2,$GQ:$GR,2,FALSE)</f>
        <v>MEDH26SEP2010</v>
      </c>
      <c r="EC1" t="e">
        <f t="shared" si="2"/>
        <v>#N/A</v>
      </c>
      <c r="ED1" t="str">
        <f t="shared" si="2"/>
        <v>MEDH21SEP2011</v>
      </c>
      <c r="EE1" t="e">
        <f t="shared" si="2"/>
        <v>#N/A</v>
      </c>
      <c r="EF1" t="str">
        <f t="shared" si="2"/>
        <v>MEDH31AUG2012</v>
      </c>
      <c r="EG1" t="e">
        <f t="shared" si="2"/>
        <v>#N/A</v>
      </c>
      <c r="EH1" t="str">
        <f t="shared" si="2"/>
        <v>MEDH03OCT2011</v>
      </c>
      <c r="EI1" t="e">
        <f t="shared" si="2"/>
        <v>#N/A</v>
      </c>
      <c r="EJ1" t="str">
        <f t="shared" si="2"/>
        <v>MEDH04SEP2011</v>
      </c>
      <c r="EK1" t="e">
        <f t="shared" si="2"/>
        <v>#N/A</v>
      </c>
      <c r="EL1" t="str">
        <f t="shared" si="2"/>
        <v>MEDH07SEP2012</v>
      </c>
      <c r="EM1" t="e">
        <f t="shared" si="2"/>
        <v>#N/A</v>
      </c>
      <c r="EN1" t="str">
        <f t="shared" si="2"/>
        <v>MEDH15JUN2010</v>
      </c>
      <c r="EO1" t="e">
        <f t="shared" si="2"/>
        <v>#N/A</v>
      </c>
      <c r="EP1" t="str">
        <f t="shared" si="2"/>
        <v>MEDH10AUG2009</v>
      </c>
      <c r="EQ1" t="e">
        <f t="shared" si="2"/>
        <v>#N/A</v>
      </c>
      <c r="ER1" t="str">
        <f t="shared" si="2"/>
        <v>MEDH24AUG2012</v>
      </c>
      <c r="ES1" t="e">
        <f t="shared" si="2"/>
        <v>#N/A</v>
      </c>
      <c r="ET1" t="str">
        <f t="shared" si="2"/>
        <v>MEDH26AUG2009</v>
      </c>
      <c r="EU1" t="e">
        <f t="shared" si="2"/>
        <v>#N/A</v>
      </c>
      <c r="EV1" t="str">
        <f t="shared" si="2"/>
        <v>MEDH21JUN2010</v>
      </c>
      <c r="EW1" t="e">
        <f t="shared" si="2"/>
        <v>#N/A</v>
      </c>
      <c r="EX1" t="str">
        <f t="shared" si="2"/>
        <v>MEDH13SEP2009</v>
      </c>
      <c r="EY1" t="e">
        <f t="shared" si="2"/>
        <v>#N/A</v>
      </c>
      <c r="EZ1" t="str">
        <f t="shared" si="2"/>
        <v>MEDH29OCT2010</v>
      </c>
      <c r="FA1" t="e">
        <f t="shared" si="2"/>
        <v>#N/A</v>
      </c>
      <c r="FB1" t="str">
        <f t="shared" si="2"/>
        <v>MEDH13OCT2010</v>
      </c>
      <c r="FC1" t="e">
        <f t="shared" si="2"/>
        <v>#N/A</v>
      </c>
      <c r="FD1" t="str">
        <f t="shared" si="2"/>
        <v>MEDH02JUN2010</v>
      </c>
      <c r="FE1" t="e">
        <f t="shared" si="2"/>
        <v>#N/A</v>
      </c>
      <c r="FF1" t="str">
        <f t="shared" si="2"/>
        <v>MEDH03MAY2011</v>
      </c>
      <c r="FG1" t="e">
        <f t="shared" si="2"/>
        <v>#N/A</v>
      </c>
      <c r="FH1" t="str">
        <f t="shared" si="2"/>
        <v>MEDH01NOV2011</v>
      </c>
      <c r="FI1" t="e">
        <f t="shared" si="2"/>
        <v>#N/A</v>
      </c>
      <c r="FJ1" t="str">
        <f t="shared" si="2"/>
        <v>MEDH19NOV2010</v>
      </c>
      <c r="FK1" t="e">
        <f t="shared" si="2"/>
        <v>#N/A</v>
      </c>
      <c r="FL1" t="str">
        <f t="shared" si="2"/>
        <v>MEDH27SEP2012</v>
      </c>
      <c r="FM1" t="e">
        <f t="shared" si="2"/>
        <v>#N/A</v>
      </c>
      <c r="FN1" t="str">
        <f t="shared" si="2"/>
        <v>MEDH05MAR2012</v>
      </c>
      <c r="FO1" t="e">
        <f t="shared" si="2"/>
        <v>#N/A</v>
      </c>
      <c r="FP1" t="str">
        <f t="shared" si="2"/>
        <v>MEDH08OCT2012</v>
      </c>
      <c r="FQ1" t="e">
        <f t="shared" si="2"/>
        <v>#N/A</v>
      </c>
      <c r="FR1" t="str">
        <f t="shared" si="2"/>
        <v>MEDH30NOV2011</v>
      </c>
      <c r="FS1" t="e">
        <f t="shared" si="2"/>
        <v>#N/A</v>
      </c>
      <c r="FT1" t="str">
        <f t="shared" si="2"/>
        <v>MEDH20APR2010</v>
      </c>
      <c r="FU1" t="e">
        <f t="shared" si="2"/>
        <v>#N/A</v>
      </c>
      <c r="FV1" t="str">
        <f t="shared" si="2"/>
        <v>MEDH27SEP2009</v>
      </c>
      <c r="FW1" t="e">
        <f t="shared" si="2"/>
        <v>#N/A</v>
      </c>
      <c r="FX1" t="str">
        <f t="shared" si="2"/>
        <v>MEDH14NOV2009</v>
      </c>
      <c r="FY1" t="e">
        <f t="shared" si="2"/>
        <v>#N/A</v>
      </c>
      <c r="FZ1" t="str">
        <f t="shared" si="2"/>
        <v>MEDH13SEP2012</v>
      </c>
      <c r="GA1" t="e">
        <f t="shared" si="2"/>
        <v>#N/A</v>
      </c>
      <c r="GB1" t="str">
        <f t="shared" si="2"/>
        <v>MEDH18MAY2010</v>
      </c>
      <c r="GC1" t="e">
        <f t="shared" si="2"/>
        <v>#N/A</v>
      </c>
      <c r="GD1" t="str">
        <f t="shared" si="2"/>
        <v>MEDH21SEP2012</v>
      </c>
      <c r="GE1" t="e">
        <f t="shared" si="2"/>
        <v>#N/A</v>
      </c>
      <c r="GF1" t="str">
        <f t="shared" si="2"/>
        <v>MEDH07OCT2009</v>
      </c>
      <c r="GG1" t="e">
        <f t="shared" si="2"/>
        <v>#N/A</v>
      </c>
      <c r="GH1" t="str">
        <f t="shared" si="2"/>
        <v>MEDH02APR2012</v>
      </c>
      <c r="GI1" t="e">
        <f t="shared" si="2"/>
        <v>#N/A</v>
      </c>
      <c r="GJ1" t="str">
        <f t="shared" si="2"/>
        <v>MEDH18MAY2011</v>
      </c>
      <c r="GK1" t="e">
        <f t="shared" si="2"/>
        <v>#N/A</v>
      </c>
      <c r="GL1" t="str">
        <f t="shared" si="2"/>
        <v>MEDH14SEP2009</v>
      </c>
      <c r="GM1" t="e">
        <f t="shared" si="2"/>
        <v>#N/A</v>
      </c>
      <c r="GN1" t="str">
        <f t="shared" ref="GN1" si="3">VLOOKUP(GN2,$GQ:$GR,2,FALSE)</f>
        <v>MEDH26OCT2009</v>
      </c>
      <c r="GO1" t="e">
        <f>VLOOKUP(GO2,$GQ:$GR,2,FALSE)</f>
        <v>#N/A</v>
      </c>
      <c r="GQ1" t="s">
        <v>334</v>
      </c>
      <c r="GR1" t="s">
        <v>335</v>
      </c>
    </row>
    <row r="2" spans="1:200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Q2" t="s">
        <v>346</v>
      </c>
      <c r="GR2" t="s">
        <v>347</v>
      </c>
    </row>
    <row r="3" spans="1:200" x14ac:dyDescent="0.2">
      <c r="A3" t="s">
        <v>1315</v>
      </c>
      <c r="B3">
        <v>33091</v>
      </c>
      <c r="C3">
        <v>4.3467700000000002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8.1661100000000007E-3</v>
      </c>
      <c r="Q3">
        <v>8.0961999999999996E-3</v>
      </c>
      <c r="R3">
        <v>0</v>
      </c>
      <c r="S3">
        <v>0</v>
      </c>
      <c r="T3">
        <v>1.7030400000000001E-2</v>
      </c>
      <c r="U3">
        <v>1.6749699999999999E-2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6.2839599999999999E-3</v>
      </c>
      <c r="AG3">
        <v>6.2461399999999999E-3</v>
      </c>
      <c r="AH3">
        <v>0</v>
      </c>
      <c r="AI3">
        <v>0</v>
      </c>
      <c r="AJ3">
        <v>2.3921600000000001E-2</v>
      </c>
      <c r="AK3">
        <v>2.3350900000000001E-2</v>
      </c>
      <c r="AL3">
        <v>0</v>
      </c>
      <c r="AM3">
        <v>0</v>
      </c>
      <c r="AN3">
        <v>2.4680500000000001E-2</v>
      </c>
      <c r="AO3">
        <v>2.4072900000000001E-2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4.5839499999999998E-3</v>
      </c>
      <c r="AW3">
        <v>4.55968E-3</v>
      </c>
      <c r="AX3">
        <v>4.3714499999999998E-3</v>
      </c>
      <c r="AY3">
        <v>4.3514399999999998E-3</v>
      </c>
      <c r="AZ3">
        <v>4.4655599999999997E-2</v>
      </c>
      <c r="BA3">
        <v>4.7877900000000001E-2</v>
      </c>
      <c r="BB3">
        <v>3.11466E-2</v>
      </c>
      <c r="BC3">
        <v>3.0180700000000001E-2</v>
      </c>
      <c r="BD3">
        <v>1.7182200000000002E-2</v>
      </c>
      <c r="BE3">
        <v>3.0003999999999999E-2</v>
      </c>
      <c r="BF3">
        <v>2.61376E-2</v>
      </c>
      <c r="BG3">
        <v>3.34642E-2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4.5535999999999997E-3</v>
      </c>
      <c r="BO3">
        <v>4.5281399999999999E-3</v>
      </c>
      <c r="BP3">
        <v>0</v>
      </c>
      <c r="BQ3">
        <v>0</v>
      </c>
      <c r="BR3">
        <v>0</v>
      </c>
      <c r="BS3">
        <v>0</v>
      </c>
      <c r="BT3">
        <v>4.05574E-2</v>
      </c>
      <c r="BU3">
        <v>4.9345399999999998E-2</v>
      </c>
      <c r="BV3">
        <v>0</v>
      </c>
      <c r="BW3">
        <v>0</v>
      </c>
      <c r="BX3">
        <v>0</v>
      </c>
      <c r="BY3">
        <v>0</v>
      </c>
      <c r="BZ3">
        <v>0.22087999999999999</v>
      </c>
      <c r="CA3">
        <v>0.21710599999999999</v>
      </c>
      <c r="CB3">
        <v>0</v>
      </c>
      <c r="CC3">
        <v>0</v>
      </c>
      <c r="CD3">
        <v>0.27330700000000002</v>
      </c>
      <c r="CE3">
        <v>0.27822200000000002</v>
      </c>
      <c r="CF3">
        <v>3.1450199999999998E-2</v>
      </c>
      <c r="CG3">
        <v>3.1913499999999997E-2</v>
      </c>
      <c r="CH3">
        <v>7.5893299999999997E-2</v>
      </c>
      <c r="CI3">
        <v>9.0479000000000004E-2</v>
      </c>
      <c r="CJ3">
        <v>0.16298799999999999</v>
      </c>
      <c r="CK3">
        <v>0.14086599999999999</v>
      </c>
      <c r="CL3">
        <v>0</v>
      </c>
      <c r="CM3">
        <v>0</v>
      </c>
      <c r="CN3">
        <v>0.101424</v>
      </c>
      <c r="CO3">
        <v>0.17857300000000001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4.3198399999999998E-2</v>
      </c>
      <c r="CW3">
        <v>6.0509399999999998E-2</v>
      </c>
      <c r="CX3">
        <v>0</v>
      </c>
      <c r="CY3">
        <v>0</v>
      </c>
      <c r="CZ3">
        <v>1.6726899999999999E-2</v>
      </c>
      <c r="DA3">
        <v>1.6452000000000001E-2</v>
      </c>
      <c r="DB3">
        <v>4.5535999999999997E-3</v>
      </c>
      <c r="DC3">
        <v>4.5314800000000001E-3</v>
      </c>
      <c r="DD3">
        <v>9.1071899999999994E-3</v>
      </c>
      <c r="DE3">
        <v>9.0325900000000001E-3</v>
      </c>
      <c r="DF3">
        <v>0</v>
      </c>
      <c r="DG3">
        <v>0</v>
      </c>
      <c r="DH3">
        <v>0</v>
      </c>
      <c r="DI3">
        <v>0</v>
      </c>
      <c r="DJ3">
        <v>1.3660800000000001E-2</v>
      </c>
      <c r="DK3">
        <v>1.34713E-2</v>
      </c>
      <c r="DL3">
        <v>0</v>
      </c>
      <c r="DM3">
        <v>0</v>
      </c>
      <c r="DN3">
        <v>6.0350300000000003E-2</v>
      </c>
      <c r="DO3">
        <v>9.0963699999999995E-2</v>
      </c>
      <c r="DP3">
        <v>0.268814</v>
      </c>
      <c r="DQ3">
        <v>0.27118399999999998</v>
      </c>
      <c r="DR3">
        <v>1.00871</v>
      </c>
      <c r="DS3">
        <v>1.1598999999999999</v>
      </c>
      <c r="DT3">
        <v>0.22849900000000001</v>
      </c>
      <c r="DU3">
        <v>0.22938</v>
      </c>
      <c r="DV3">
        <v>1.7971500000000001E-2</v>
      </c>
      <c r="DW3">
        <v>1.7649999999999999E-2</v>
      </c>
      <c r="DX3">
        <v>3.5578800000000001E-2</v>
      </c>
      <c r="DY3">
        <v>4.3413599999999997E-2</v>
      </c>
      <c r="DZ3">
        <v>1.14143E-2</v>
      </c>
      <c r="EA3">
        <v>1.129E-2</v>
      </c>
      <c r="EB3">
        <v>0</v>
      </c>
      <c r="EC3">
        <v>0</v>
      </c>
      <c r="ED3">
        <v>0</v>
      </c>
      <c r="EE3">
        <v>0</v>
      </c>
      <c r="EF3">
        <v>4.8146700000000001E-2</v>
      </c>
      <c r="EG3">
        <v>5.5302400000000002E-2</v>
      </c>
      <c r="EH3">
        <v>0</v>
      </c>
      <c r="EI3">
        <v>0</v>
      </c>
      <c r="EJ3">
        <v>0</v>
      </c>
      <c r="EK3">
        <v>0</v>
      </c>
      <c r="EL3">
        <v>3.9039499999999998E-2</v>
      </c>
      <c r="EM3">
        <v>3.8652800000000001E-2</v>
      </c>
      <c r="EN3">
        <v>0</v>
      </c>
      <c r="EO3">
        <v>0</v>
      </c>
      <c r="EP3">
        <v>0</v>
      </c>
      <c r="EQ3">
        <v>0</v>
      </c>
      <c r="ER3">
        <v>9.1071899999999994E-3</v>
      </c>
      <c r="ES3">
        <v>9.0326299999999998E-3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4.5535999999999997E-3</v>
      </c>
      <c r="FK3">
        <v>4.5284100000000001E-3</v>
      </c>
      <c r="FL3">
        <v>0.11211</v>
      </c>
      <c r="FM3">
        <v>0.13008</v>
      </c>
      <c r="FN3">
        <v>0.68407200000000001</v>
      </c>
      <c r="FO3">
        <v>0.75782799999999995</v>
      </c>
      <c r="FP3">
        <v>3.04484E-2</v>
      </c>
      <c r="FQ3">
        <v>2.9516500000000001E-2</v>
      </c>
      <c r="FR3">
        <v>9.8691600000000004E-2</v>
      </c>
      <c r="FS3">
        <v>0.119813</v>
      </c>
      <c r="FT3">
        <v>0</v>
      </c>
      <c r="FU3">
        <v>0</v>
      </c>
      <c r="FV3">
        <v>0</v>
      </c>
      <c r="FW3">
        <v>0</v>
      </c>
      <c r="FX3">
        <v>0.14340800000000001</v>
      </c>
      <c r="FY3">
        <v>0.15929199999999999</v>
      </c>
      <c r="FZ3">
        <v>5.54324E-2</v>
      </c>
      <c r="GA3">
        <v>7.5503799999999996E-2</v>
      </c>
      <c r="GB3">
        <v>0</v>
      </c>
      <c r="GC3">
        <v>0</v>
      </c>
      <c r="GD3">
        <v>2.5803699999999999E-2</v>
      </c>
      <c r="GE3">
        <v>2.51427E-2</v>
      </c>
      <c r="GF3">
        <v>8.32701E-2</v>
      </c>
      <c r="GG3">
        <v>8.3066899999999999E-2</v>
      </c>
      <c r="GH3">
        <v>8.2116499999999995E-2</v>
      </c>
      <c r="GI3">
        <v>8.9958999999999997E-2</v>
      </c>
      <c r="GJ3">
        <v>0</v>
      </c>
      <c r="GK3">
        <v>0</v>
      </c>
      <c r="GL3">
        <v>0</v>
      </c>
      <c r="GM3">
        <v>0</v>
      </c>
      <c r="GN3">
        <v>9.2771900000000004E-2</v>
      </c>
      <c r="GO3">
        <v>8.7933399999999995E-2</v>
      </c>
      <c r="GQ3" t="s">
        <v>351</v>
      </c>
      <c r="GR3" t="s">
        <v>352</v>
      </c>
    </row>
    <row r="4" spans="1:200" x14ac:dyDescent="0.2">
      <c r="A4" t="s">
        <v>1316</v>
      </c>
      <c r="B4">
        <v>17106</v>
      </c>
      <c r="C4">
        <v>4.5445900000000004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1.2561900000000001E-2</v>
      </c>
      <c r="U4">
        <v>1.2400700000000001E-2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1.16183E-2</v>
      </c>
      <c r="AK4">
        <v>1.1484599999999999E-2</v>
      </c>
      <c r="AL4">
        <v>0</v>
      </c>
      <c r="AM4">
        <v>0</v>
      </c>
      <c r="AN4">
        <v>1.7692900000000001E-2</v>
      </c>
      <c r="AO4">
        <v>1.7378399999999999E-2</v>
      </c>
      <c r="AP4">
        <v>0</v>
      </c>
      <c r="AQ4">
        <v>0</v>
      </c>
      <c r="AR4">
        <v>0</v>
      </c>
      <c r="AS4">
        <v>0</v>
      </c>
      <c r="AT4">
        <v>1.34466E-2</v>
      </c>
      <c r="AU4">
        <v>1.3267299999999999E-2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4.7475799999999999E-2</v>
      </c>
      <c r="BK4">
        <v>5.39573E-2</v>
      </c>
      <c r="BL4">
        <v>1.1323400000000001E-2</v>
      </c>
      <c r="BM4">
        <v>1.11903E-2</v>
      </c>
      <c r="BN4">
        <v>8.8464300000000006E-3</v>
      </c>
      <c r="BO4">
        <v>8.7668599999999996E-3</v>
      </c>
      <c r="BP4">
        <v>0</v>
      </c>
      <c r="BQ4">
        <v>0</v>
      </c>
      <c r="BR4">
        <v>0</v>
      </c>
      <c r="BS4">
        <v>0</v>
      </c>
      <c r="BT4">
        <v>8.1092200000000003E-2</v>
      </c>
      <c r="BU4">
        <v>9.1509400000000005E-2</v>
      </c>
      <c r="BV4">
        <v>0</v>
      </c>
      <c r="BW4">
        <v>0</v>
      </c>
      <c r="BX4">
        <v>8.8464300000000006E-3</v>
      </c>
      <c r="BY4">
        <v>8.7678700000000005E-3</v>
      </c>
      <c r="BZ4">
        <v>0.18801599999999999</v>
      </c>
      <c r="CA4">
        <v>0.156828</v>
      </c>
      <c r="CB4">
        <v>1.7692900000000001E-2</v>
      </c>
      <c r="CC4">
        <v>1.73806E-2</v>
      </c>
      <c r="CD4">
        <v>0.36004999999999998</v>
      </c>
      <c r="CE4">
        <v>0.26591100000000001</v>
      </c>
      <c r="CF4">
        <v>2.3708400000000001E-2</v>
      </c>
      <c r="CG4">
        <v>2.3149400000000001E-2</v>
      </c>
      <c r="CH4">
        <v>4.8891200000000003E-2</v>
      </c>
      <c r="CI4">
        <v>4.8029599999999999E-2</v>
      </c>
      <c r="CJ4">
        <v>0.16070999999999999</v>
      </c>
      <c r="CK4">
        <v>0.18812699999999999</v>
      </c>
      <c r="CL4">
        <v>0</v>
      </c>
      <c r="CM4">
        <v>0</v>
      </c>
      <c r="CN4">
        <v>0.117775</v>
      </c>
      <c r="CO4">
        <v>0.12481299999999999</v>
      </c>
      <c r="CP4">
        <v>1.7692900000000001E-2</v>
      </c>
      <c r="CQ4">
        <v>2.0677999999999998E-2</v>
      </c>
      <c r="CR4">
        <v>0</v>
      </c>
      <c r="CS4">
        <v>0</v>
      </c>
      <c r="CT4">
        <v>0</v>
      </c>
      <c r="CU4">
        <v>0</v>
      </c>
      <c r="CV4">
        <v>2.1349400000000001E-2</v>
      </c>
      <c r="CW4">
        <v>2.08968E-2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1.7692900000000001E-2</v>
      </c>
      <c r="DE4">
        <v>1.7379499999999999E-2</v>
      </c>
      <c r="DF4">
        <v>6.8412400000000002E-3</v>
      </c>
      <c r="DG4">
        <v>6.7938199999999999E-3</v>
      </c>
      <c r="DH4">
        <v>0</v>
      </c>
      <c r="DI4">
        <v>0</v>
      </c>
      <c r="DJ4">
        <v>8.8464300000000006E-3</v>
      </c>
      <c r="DK4">
        <v>8.7679999999999998E-3</v>
      </c>
      <c r="DL4">
        <v>0</v>
      </c>
      <c r="DM4">
        <v>0</v>
      </c>
      <c r="DN4">
        <v>5.9683899999999998E-2</v>
      </c>
      <c r="DO4">
        <v>6.6726099999999997E-2</v>
      </c>
      <c r="DP4">
        <v>0.29735800000000001</v>
      </c>
      <c r="DQ4">
        <v>0.35848400000000002</v>
      </c>
      <c r="DR4">
        <v>1.0405199999999999</v>
      </c>
      <c r="DS4">
        <v>1.0810599999999999</v>
      </c>
      <c r="DT4">
        <v>0.30148599999999998</v>
      </c>
      <c r="DU4">
        <v>0.34315499999999999</v>
      </c>
      <c r="DV4">
        <v>0</v>
      </c>
      <c r="DW4">
        <v>0</v>
      </c>
      <c r="DX4">
        <v>2.5064900000000001E-2</v>
      </c>
      <c r="DY4">
        <v>2.4439599999999999E-2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2.6539299999999998E-2</v>
      </c>
      <c r="EG4">
        <v>2.5834699999999999E-2</v>
      </c>
      <c r="EH4">
        <v>1.7692900000000001E-2</v>
      </c>
      <c r="EI4">
        <v>2.2450399999999999E-2</v>
      </c>
      <c r="EJ4">
        <v>0</v>
      </c>
      <c r="EK4">
        <v>0</v>
      </c>
      <c r="EL4">
        <v>1.2444E-2</v>
      </c>
      <c r="EM4">
        <v>1.2288E-2</v>
      </c>
      <c r="EN4">
        <v>0</v>
      </c>
      <c r="EO4">
        <v>0</v>
      </c>
      <c r="EP4">
        <v>1.3859399999999999E-2</v>
      </c>
      <c r="EQ4">
        <v>1.36732E-2</v>
      </c>
      <c r="ER4">
        <v>1.7692900000000001E-2</v>
      </c>
      <c r="ES4">
        <v>1.7374199999999999E-2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4.3288500000000001E-2</v>
      </c>
      <c r="FM4">
        <v>4.1421399999999997E-2</v>
      </c>
      <c r="FN4">
        <v>0.66908500000000004</v>
      </c>
      <c r="FO4">
        <v>0.55473499999999998</v>
      </c>
      <c r="FP4">
        <v>8.7284700000000007E-2</v>
      </c>
      <c r="FQ4">
        <v>7.9783599999999996E-2</v>
      </c>
      <c r="FR4">
        <v>0.109873</v>
      </c>
      <c r="FS4">
        <v>0.122338</v>
      </c>
      <c r="FT4">
        <v>0</v>
      </c>
      <c r="FU4">
        <v>0</v>
      </c>
      <c r="FV4">
        <v>0</v>
      </c>
      <c r="FW4">
        <v>0</v>
      </c>
      <c r="FX4">
        <v>0.143784</v>
      </c>
      <c r="FY4">
        <v>0.14635400000000001</v>
      </c>
      <c r="FZ4">
        <v>6.0096700000000003E-2</v>
      </c>
      <c r="GA4">
        <v>6.4740599999999995E-2</v>
      </c>
      <c r="GB4">
        <v>0</v>
      </c>
      <c r="GC4">
        <v>0</v>
      </c>
      <c r="GD4">
        <v>2.8839299999999998E-2</v>
      </c>
      <c r="GE4">
        <v>2.8009300000000001E-2</v>
      </c>
      <c r="GF4">
        <v>0.15534300000000001</v>
      </c>
      <c r="GG4">
        <v>0.151278</v>
      </c>
      <c r="GH4">
        <v>0.104683</v>
      </c>
      <c r="GI4">
        <v>0.101298</v>
      </c>
      <c r="GJ4">
        <v>0</v>
      </c>
      <c r="GK4">
        <v>0</v>
      </c>
      <c r="GL4">
        <v>0</v>
      </c>
      <c r="GM4">
        <v>0</v>
      </c>
      <c r="GN4">
        <v>0.127801</v>
      </c>
      <c r="GO4">
        <v>0.14274899999999999</v>
      </c>
      <c r="GQ4" t="s">
        <v>356</v>
      </c>
      <c r="GR4" t="s">
        <v>357</v>
      </c>
    </row>
    <row r="5" spans="1:200" x14ac:dyDescent="0.2">
      <c r="A5" t="s">
        <v>1317</v>
      </c>
      <c r="B5">
        <v>17048</v>
      </c>
      <c r="C5">
        <v>1.0520799999999999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3.0654500000000001E-2</v>
      </c>
      <c r="O5">
        <v>4.3796099999999998E-2</v>
      </c>
      <c r="P5">
        <v>1.1362300000000001E-2</v>
      </c>
      <c r="Q5">
        <v>1.12318E-2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1.7753600000000001E-2</v>
      </c>
      <c r="AC5">
        <v>1.8620500000000002E-2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0.100663</v>
      </c>
      <c r="AU5">
        <v>0.15803300000000001</v>
      </c>
      <c r="AV5">
        <v>1.0178700000000001E-2</v>
      </c>
      <c r="AW5">
        <v>1.00765E-2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1.0060400000000001E-2</v>
      </c>
      <c r="BI5">
        <v>9.96118E-3</v>
      </c>
      <c r="BJ5">
        <v>0</v>
      </c>
      <c r="BK5">
        <v>0</v>
      </c>
      <c r="BL5">
        <v>2.1777700000000001E-2</v>
      </c>
      <c r="BM5">
        <v>2.1312000000000001E-2</v>
      </c>
      <c r="BN5">
        <v>0</v>
      </c>
      <c r="BO5">
        <v>0</v>
      </c>
      <c r="BP5">
        <v>1.7753600000000001E-2</v>
      </c>
      <c r="BQ5">
        <v>1.7438800000000001E-2</v>
      </c>
      <c r="BR5">
        <v>0</v>
      </c>
      <c r="BS5">
        <v>0</v>
      </c>
      <c r="BT5">
        <v>1.7753600000000001E-2</v>
      </c>
      <c r="BU5">
        <v>1.7436699999999999E-2</v>
      </c>
      <c r="BV5">
        <v>0</v>
      </c>
      <c r="BW5">
        <v>0</v>
      </c>
      <c r="BX5">
        <v>0</v>
      </c>
      <c r="BY5">
        <v>0</v>
      </c>
      <c r="BZ5">
        <v>0.111966</v>
      </c>
      <c r="CA5">
        <v>0.152944</v>
      </c>
      <c r="CB5">
        <v>0</v>
      </c>
      <c r="CC5">
        <v>0</v>
      </c>
      <c r="CD5">
        <v>9.4981700000000002E-2</v>
      </c>
      <c r="CE5">
        <v>0.15273100000000001</v>
      </c>
      <c r="CF5">
        <v>8.8767900000000007E-3</v>
      </c>
      <c r="CG5">
        <v>8.7980799999999998E-3</v>
      </c>
      <c r="CH5">
        <v>1.7753600000000001E-2</v>
      </c>
      <c r="CI5">
        <v>1.7440000000000001E-2</v>
      </c>
      <c r="CJ5">
        <v>4.4857399999999999E-2</v>
      </c>
      <c r="CK5">
        <v>4.2848799999999999E-2</v>
      </c>
      <c r="CL5">
        <v>0</v>
      </c>
      <c r="CM5">
        <v>0</v>
      </c>
      <c r="CN5">
        <v>1.6096599999999999E-2</v>
      </c>
      <c r="CO5">
        <v>1.5837400000000001E-2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3.3021700000000001E-2</v>
      </c>
      <c r="DA5">
        <v>5.7149199999999997E-2</v>
      </c>
      <c r="DB5">
        <v>4.4384E-2</v>
      </c>
      <c r="DC5">
        <v>4.3241300000000003E-2</v>
      </c>
      <c r="DD5">
        <v>1.7753600000000001E-2</v>
      </c>
      <c r="DE5">
        <v>1.7435200000000001E-2</v>
      </c>
      <c r="DF5">
        <v>0</v>
      </c>
      <c r="DG5">
        <v>0</v>
      </c>
      <c r="DH5">
        <v>0</v>
      </c>
      <c r="DI5">
        <v>0</v>
      </c>
      <c r="DJ5">
        <v>2.4677500000000002E-2</v>
      </c>
      <c r="DK5">
        <v>2.40707E-2</v>
      </c>
      <c r="DL5">
        <v>0</v>
      </c>
      <c r="DM5">
        <v>0</v>
      </c>
      <c r="DN5">
        <v>0</v>
      </c>
      <c r="DO5">
        <v>0</v>
      </c>
      <c r="DP5">
        <v>8.8767900000000007E-3</v>
      </c>
      <c r="DQ5">
        <v>8.7980799999999998E-3</v>
      </c>
      <c r="DR5">
        <v>5.05385E-2</v>
      </c>
      <c r="DS5">
        <v>4.9768300000000001E-2</v>
      </c>
      <c r="DT5">
        <v>2.6630399999999999E-2</v>
      </c>
      <c r="DU5">
        <v>4.2736000000000003E-2</v>
      </c>
      <c r="DV5">
        <v>2.79323E-2</v>
      </c>
      <c r="DW5">
        <v>3.28419E-2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2.3434699999999999E-2</v>
      </c>
      <c r="EU5">
        <v>2.2886900000000002E-2</v>
      </c>
      <c r="EV5">
        <v>8.8767900000000007E-3</v>
      </c>
      <c r="EW5">
        <v>8.7977899999999998E-3</v>
      </c>
      <c r="EX5">
        <v>0</v>
      </c>
      <c r="EY5">
        <v>0</v>
      </c>
      <c r="EZ5">
        <v>0</v>
      </c>
      <c r="FA5">
        <v>0</v>
      </c>
      <c r="FB5">
        <v>1.0474600000000001E-2</v>
      </c>
      <c r="FC5">
        <v>1.0364699999999999E-2</v>
      </c>
      <c r="FD5">
        <v>0</v>
      </c>
      <c r="FE5">
        <v>0</v>
      </c>
      <c r="FF5">
        <v>4.6100099999999998E-2</v>
      </c>
      <c r="FG5">
        <v>4.3983899999999999E-2</v>
      </c>
      <c r="FH5">
        <v>0</v>
      </c>
      <c r="FI5">
        <v>0</v>
      </c>
      <c r="FJ5">
        <v>0</v>
      </c>
      <c r="FK5">
        <v>0</v>
      </c>
      <c r="FL5">
        <v>3.2015599999999998E-2</v>
      </c>
      <c r="FM5">
        <v>3.0993699999999999E-2</v>
      </c>
      <c r="FN5">
        <v>5.6752299999999999E-2</v>
      </c>
      <c r="FO5">
        <v>6.3717200000000002E-2</v>
      </c>
      <c r="FP5">
        <v>1.1480600000000001E-2</v>
      </c>
      <c r="FQ5">
        <v>1.1350900000000001E-2</v>
      </c>
      <c r="FR5">
        <v>2.6630399999999999E-2</v>
      </c>
      <c r="FS5">
        <v>4.1553800000000002E-2</v>
      </c>
      <c r="FT5">
        <v>0</v>
      </c>
      <c r="FU5">
        <v>0</v>
      </c>
      <c r="FV5">
        <v>0</v>
      </c>
      <c r="FW5">
        <v>0</v>
      </c>
      <c r="FX5">
        <v>9.2910400000000004E-3</v>
      </c>
      <c r="FY5">
        <v>9.2067199999999998E-3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3.0003599999999998E-2</v>
      </c>
      <c r="GI5">
        <v>4.5443799999999999E-2</v>
      </c>
      <c r="GJ5">
        <v>8.8767900000000007E-3</v>
      </c>
      <c r="GK5">
        <v>8.79775E-3</v>
      </c>
      <c r="GL5">
        <v>0</v>
      </c>
      <c r="GM5">
        <v>0</v>
      </c>
      <c r="GN5">
        <v>2.1836899999999999E-2</v>
      </c>
      <c r="GO5">
        <v>2.1361499999999999E-2</v>
      </c>
      <c r="GQ5" t="s">
        <v>361</v>
      </c>
      <c r="GR5" t="s">
        <v>362</v>
      </c>
    </row>
    <row r="6" spans="1:200" x14ac:dyDescent="0.2">
      <c r="A6" t="s">
        <v>1318</v>
      </c>
      <c r="B6">
        <v>13728</v>
      </c>
      <c r="C6">
        <v>2.5320399999999998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1.47297E-2</v>
      </c>
      <c r="K6">
        <v>1.45127E-2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3.70452E-2</v>
      </c>
      <c r="U6">
        <v>3.7591199999999998E-2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1.42142E-2</v>
      </c>
      <c r="AG6">
        <v>1.40099E-2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1.19311E-2</v>
      </c>
      <c r="AO6">
        <v>1.1786400000000001E-2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2.2094599999999999E-2</v>
      </c>
      <c r="BC6">
        <v>2.1608100000000002E-2</v>
      </c>
      <c r="BD6">
        <v>0</v>
      </c>
      <c r="BE6">
        <v>0</v>
      </c>
      <c r="BF6">
        <v>2.2094599999999999E-2</v>
      </c>
      <c r="BG6">
        <v>2.1608100000000002E-2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1.5981700000000001E-2</v>
      </c>
      <c r="BQ6">
        <v>1.57301E-2</v>
      </c>
      <c r="BR6">
        <v>0</v>
      </c>
      <c r="BS6">
        <v>0</v>
      </c>
      <c r="BT6">
        <v>3.9917500000000002E-2</v>
      </c>
      <c r="BU6">
        <v>3.8322599999999998E-2</v>
      </c>
      <c r="BV6">
        <v>0</v>
      </c>
      <c r="BW6">
        <v>0</v>
      </c>
      <c r="BX6">
        <v>2.2094599999999999E-2</v>
      </c>
      <c r="BY6">
        <v>2.1608100000000002E-2</v>
      </c>
      <c r="BZ6">
        <v>7.2838399999999998E-2</v>
      </c>
      <c r="CA6">
        <v>6.7541599999999993E-2</v>
      </c>
      <c r="CB6">
        <v>0</v>
      </c>
      <c r="CC6">
        <v>0</v>
      </c>
      <c r="CD6">
        <v>0.20253399999999999</v>
      </c>
      <c r="CE6">
        <v>0.19039600000000001</v>
      </c>
      <c r="CF6">
        <v>1.1047299999999999E-2</v>
      </c>
      <c r="CG6">
        <v>1.0926099999999999E-2</v>
      </c>
      <c r="CH6">
        <v>2.7839200000000001E-2</v>
      </c>
      <c r="CI6">
        <v>2.7056299999999998E-2</v>
      </c>
      <c r="CJ6">
        <v>0.119973</v>
      </c>
      <c r="CK6">
        <v>0.14330599999999999</v>
      </c>
      <c r="CL6">
        <v>0</v>
      </c>
      <c r="CM6">
        <v>0</v>
      </c>
      <c r="CN6">
        <v>4.8018900000000003E-2</v>
      </c>
      <c r="CO6">
        <v>7.7841800000000003E-2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0.169539</v>
      </c>
      <c r="DQ6">
        <v>0.18352199999999999</v>
      </c>
      <c r="DR6">
        <v>0.76970099999999997</v>
      </c>
      <c r="DS6">
        <v>1.25471</v>
      </c>
      <c r="DT6">
        <v>0.111578</v>
      </c>
      <c r="DU6">
        <v>0.118288</v>
      </c>
      <c r="DV6">
        <v>1.09736E-2</v>
      </c>
      <c r="DW6">
        <v>1.0855399999999999E-2</v>
      </c>
      <c r="DX6">
        <v>6.0981E-2</v>
      </c>
      <c r="DY6">
        <v>8.9815900000000004E-2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1.7160100000000001E-2</v>
      </c>
      <c r="EM6">
        <v>1.68635E-2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4.4262799999999998E-2</v>
      </c>
      <c r="FM6">
        <v>4.2301699999999998E-2</v>
      </c>
      <c r="FN6">
        <v>0.44704700000000003</v>
      </c>
      <c r="FO6">
        <v>0.65736399999999995</v>
      </c>
      <c r="FP6">
        <v>1.1047299999999999E-2</v>
      </c>
      <c r="FQ6">
        <v>1.0926099999999999E-2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8.9409299999999997E-2</v>
      </c>
      <c r="FY6">
        <v>0.12781699999999999</v>
      </c>
      <c r="FZ6">
        <v>2.2094599999999999E-2</v>
      </c>
      <c r="GA6">
        <v>2.1608100000000002E-2</v>
      </c>
      <c r="GB6">
        <v>0</v>
      </c>
      <c r="GC6">
        <v>0</v>
      </c>
      <c r="GD6">
        <v>0</v>
      </c>
      <c r="GE6">
        <v>0</v>
      </c>
      <c r="GF6">
        <v>1.3403999999999999E-2</v>
      </c>
      <c r="GG6">
        <v>1.32284E-2</v>
      </c>
      <c r="GH6">
        <v>4.4189100000000002E-2</v>
      </c>
      <c r="GI6">
        <v>4.3270999999999997E-2</v>
      </c>
      <c r="GJ6">
        <v>1.2888500000000001E-2</v>
      </c>
      <c r="GK6">
        <v>1.27244E-2</v>
      </c>
      <c r="GL6">
        <v>0</v>
      </c>
      <c r="GM6">
        <v>0</v>
      </c>
      <c r="GN6">
        <v>2.5408699999999999E-2</v>
      </c>
      <c r="GO6">
        <v>2.4762200000000002E-2</v>
      </c>
      <c r="GQ6" t="s">
        <v>366</v>
      </c>
      <c r="GR6" t="s">
        <v>367</v>
      </c>
    </row>
    <row r="7" spans="1:200" x14ac:dyDescent="0.2">
      <c r="A7" t="s">
        <v>1319</v>
      </c>
      <c r="B7">
        <v>13038</v>
      </c>
      <c r="C7">
        <v>5.27149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5.9357500000000001E-2</v>
      </c>
      <c r="U7">
        <v>8.1614800000000001E-2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2.6148399999999999E-2</v>
      </c>
      <c r="AK7">
        <v>2.5467E-2</v>
      </c>
      <c r="AL7">
        <v>0</v>
      </c>
      <c r="AM7">
        <v>0</v>
      </c>
      <c r="AN7">
        <v>6.14525E-2</v>
      </c>
      <c r="AO7">
        <v>5.7683600000000002E-2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1.4975199999999999E-2</v>
      </c>
      <c r="AY7">
        <v>1.4753499999999999E-2</v>
      </c>
      <c r="AZ7">
        <v>0</v>
      </c>
      <c r="BA7">
        <v>0</v>
      </c>
      <c r="BB7">
        <v>2.07169E-2</v>
      </c>
      <c r="BC7">
        <v>2.0288299999999999E-2</v>
      </c>
      <c r="BD7">
        <v>4.0114799999999999E-2</v>
      </c>
      <c r="BE7">
        <v>3.8821500000000002E-2</v>
      </c>
      <c r="BF7">
        <v>3.4916200000000001E-2</v>
      </c>
      <c r="BG7">
        <v>4.3322899999999998E-2</v>
      </c>
      <c r="BH7">
        <v>0</v>
      </c>
      <c r="BI7">
        <v>0</v>
      </c>
      <c r="BJ7">
        <v>5.8426400000000003E-2</v>
      </c>
      <c r="BK7">
        <v>5.5019699999999998E-2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0.22408400000000001</v>
      </c>
      <c r="BU7">
        <v>0.22511500000000001</v>
      </c>
      <c r="BV7">
        <v>0</v>
      </c>
      <c r="BW7">
        <v>0</v>
      </c>
      <c r="BX7">
        <v>1.16387E-2</v>
      </c>
      <c r="BY7">
        <v>1.15046E-2</v>
      </c>
      <c r="BZ7">
        <v>0.28483900000000001</v>
      </c>
      <c r="CA7">
        <v>0.269978</v>
      </c>
      <c r="CB7">
        <v>0</v>
      </c>
      <c r="CC7">
        <v>0</v>
      </c>
      <c r="CD7">
        <v>0.52824300000000002</v>
      </c>
      <c r="CE7">
        <v>0.97370100000000004</v>
      </c>
      <c r="CF7">
        <v>3.8407799999999999E-2</v>
      </c>
      <c r="CG7">
        <v>3.6935799999999998E-2</v>
      </c>
      <c r="CH7">
        <v>9.6135899999999996E-2</v>
      </c>
      <c r="CI7">
        <v>8.6902099999999996E-2</v>
      </c>
      <c r="CJ7">
        <v>0.201738</v>
      </c>
      <c r="CK7">
        <v>0.19658100000000001</v>
      </c>
      <c r="CL7">
        <v>0</v>
      </c>
      <c r="CM7">
        <v>0</v>
      </c>
      <c r="CN7">
        <v>0.10599</v>
      </c>
      <c r="CO7">
        <v>9.47601E-2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1.16387E-2</v>
      </c>
      <c r="DE7">
        <v>1.15056E-2</v>
      </c>
      <c r="DF7">
        <v>0</v>
      </c>
      <c r="DG7">
        <v>0</v>
      </c>
      <c r="DH7">
        <v>0</v>
      </c>
      <c r="DI7">
        <v>0</v>
      </c>
      <c r="DJ7">
        <v>7.4177499999999993E-2</v>
      </c>
      <c r="DK7">
        <v>6.8675299999999995E-2</v>
      </c>
      <c r="DL7">
        <v>0</v>
      </c>
      <c r="DM7">
        <v>0</v>
      </c>
      <c r="DN7">
        <v>4.6477299999999999E-2</v>
      </c>
      <c r="DO7">
        <v>4.4315500000000001E-2</v>
      </c>
      <c r="DP7">
        <v>0.28398499999999999</v>
      </c>
      <c r="DQ7">
        <v>0.27132099999999998</v>
      </c>
      <c r="DR7">
        <v>1.41201</v>
      </c>
      <c r="DS7">
        <v>2.2578200000000002</v>
      </c>
      <c r="DT7">
        <v>0.40712300000000001</v>
      </c>
      <c r="DU7">
        <v>0.40109099999999998</v>
      </c>
      <c r="DV7">
        <v>1.16387E-2</v>
      </c>
      <c r="DW7">
        <v>1.15055E-2</v>
      </c>
      <c r="DX7">
        <v>3.0803799999999999E-2</v>
      </c>
      <c r="DY7">
        <v>2.9855400000000001E-2</v>
      </c>
      <c r="DZ7">
        <v>0</v>
      </c>
      <c r="EA7">
        <v>0</v>
      </c>
      <c r="EB7">
        <v>0</v>
      </c>
      <c r="EC7">
        <v>0</v>
      </c>
      <c r="ED7">
        <v>4.0425200000000001E-2</v>
      </c>
      <c r="EE7">
        <v>9.7612299999999999E-2</v>
      </c>
      <c r="EF7">
        <v>3.8175000000000001E-2</v>
      </c>
      <c r="EG7">
        <v>3.9206100000000001E-2</v>
      </c>
      <c r="EH7">
        <v>0</v>
      </c>
      <c r="EI7">
        <v>0</v>
      </c>
      <c r="EJ7">
        <v>0</v>
      </c>
      <c r="EK7">
        <v>0</v>
      </c>
      <c r="EL7">
        <v>1.45872E-2</v>
      </c>
      <c r="EM7">
        <v>1.43757E-2</v>
      </c>
      <c r="EN7">
        <v>0</v>
      </c>
      <c r="EO7">
        <v>0</v>
      </c>
      <c r="EP7">
        <v>0</v>
      </c>
      <c r="EQ7">
        <v>0</v>
      </c>
      <c r="ER7">
        <v>1.16387E-2</v>
      </c>
      <c r="ES7">
        <v>1.15049E-2</v>
      </c>
      <c r="ET7">
        <v>1.8466799999999998E-2</v>
      </c>
      <c r="EU7">
        <v>1.8122900000000001E-2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3.7787099999999997E-2</v>
      </c>
      <c r="FM7">
        <v>3.6366299999999997E-2</v>
      </c>
      <c r="FN7">
        <v>0.51761299999999999</v>
      </c>
      <c r="FO7">
        <v>0.88871599999999995</v>
      </c>
      <c r="FP7">
        <v>3.4993799999999999E-2</v>
      </c>
      <c r="FQ7">
        <v>3.3770099999999997E-2</v>
      </c>
      <c r="FR7">
        <v>3.4916200000000001E-2</v>
      </c>
      <c r="FS7">
        <v>3.3700899999999999E-2</v>
      </c>
      <c r="FT7">
        <v>0</v>
      </c>
      <c r="FU7">
        <v>0</v>
      </c>
      <c r="FV7">
        <v>0</v>
      </c>
      <c r="FW7">
        <v>0</v>
      </c>
      <c r="FX7">
        <v>0.10374</v>
      </c>
      <c r="FY7">
        <v>9.2977199999999996E-2</v>
      </c>
      <c r="FZ7">
        <v>5.0900099999999997E-2</v>
      </c>
      <c r="GA7">
        <v>4.8307500000000003E-2</v>
      </c>
      <c r="GB7">
        <v>0</v>
      </c>
      <c r="GC7">
        <v>0</v>
      </c>
      <c r="GD7">
        <v>3.4916200000000001E-2</v>
      </c>
      <c r="GE7">
        <v>3.3701299999999997E-2</v>
      </c>
      <c r="GF7">
        <v>0.118715</v>
      </c>
      <c r="GG7">
        <v>0.129612</v>
      </c>
      <c r="GH7">
        <v>9.1402899999999995E-2</v>
      </c>
      <c r="GI7">
        <v>8.3213200000000001E-2</v>
      </c>
      <c r="GJ7">
        <v>0</v>
      </c>
      <c r="GK7">
        <v>0</v>
      </c>
      <c r="GL7">
        <v>0</v>
      </c>
      <c r="GM7">
        <v>0</v>
      </c>
      <c r="GN7">
        <v>3.8175000000000001E-2</v>
      </c>
      <c r="GO7">
        <v>3.9518499999999998E-2</v>
      </c>
      <c r="GQ7" t="s">
        <v>371</v>
      </c>
      <c r="GR7" t="s">
        <v>372</v>
      </c>
    </row>
    <row r="8" spans="1:200" x14ac:dyDescent="0.2">
      <c r="A8" t="s">
        <v>1320</v>
      </c>
      <c r="B8">
        <v>11268</v>
      </c>
      <c r="C8">
        <v>3.3399899999999998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2.59939E-2</v>
      </c>
      <c r="U8">
        <v>2.6759700000000001E-2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1.3491599999999999E-2</v>
      </c>
      <c r="AC8">
        <v>1.33115E-2</v>
      </c>
      <c r="AD8">
        <v>0</v>
      </c>
      <c r="AE8">
        <v>0</v>
      </c>
      <c r="AF8">
        <v>2.1676600000000001E-2</v>
      </c>
      <c r="AG8">
        <v>2.1211500000000001E-2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1.3491599999999999E-2</v>
      </c>
      <c r="BE8">
        <v>1.33119E-2</v>
      </c>
      <c r="BF8">
        <v>1.3491599999999999E-2</v>
      </c>
      <c r="BG8">
        <v>1.33115E-2</v>
      </c>
      <c r="BH8">
        <v>0</v>
      </c>
      <c r="BI8">
        <v>0</v>
      </c>
      <c r="BJ8">
        <v>1.3491599999999999E-2</v>
      </c>
      <c r="BK8">
        <v>1.3310900000000001E-2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3.4898400000000003E-2</v>
      </c>
      <c r="BU8">
        <v>3.3686199999999999E-2</v>
      </c>
      <c r="BV8">
        <v>0</v>
      </c>
      <c r="BW8">
        <v>0</v>
      </c>
      <c r="BX8">
        <v>0</v>
      </c>
      <c r="BY8">
        <v>0</v>
      </c>
      <c r="BZ8">
        <v>0.16972499999999999</v>
      </c>
      <c r="CA8">
        <v>0.19526099999999999</v>
      </c>
      <c r="CB8">
        <v>0</v>
      </c>
      <c r="CC8">
        <v>0</v>
      </c>
      <c r="CD8">
        <v>0.169545</v>
      </c>
      <c r="CE8">
        <v>0.14080799999999999</v>
      </c>
      <c r="CF8">
        <v>1.3491599999999999E-2</v>
      </c>
      <c r="CG8">
        <v>1.33115E-2</v>
      </c>
      <c r="CH8">
        <v>0</v>
      </c>
      <c r="CI8">
        <v>0</v>
      </c>
      <c r="CJ8">
        <v>8.3288399999999999E-2</v>
      </c>
      <c r="CK8">
        <v>7.6370199999999999E-2</v>
      </c>
      <c r="CL8">
        <v>0</v>
      </c>
      <c r="CM8">
        <v>0</v>
      </c>
      <c r="CN8">
        <v>3.5617900000000001E-2</v>
      </c>
      <c r="CO8">
        <v>3.43544E-2</v>
      </c>
      <c r="CP8">
        <v>0</v>
      </c>
      <c r="CQ8">
        <v>0</v>
      </c>
      <c r="CR8">
        <v>0</v>
      </c>
      <c r="CS8">
        <v>0</v>
      </c>
      <c r="CT8">
        <v>1.25022E-2</v>
      </c>
      <c r="CU8">
        <v>1.2344600000000001E-2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1.6010099999999999E-2</v>
      </c>
      <c r="DC8">
        <v>1.5756300000000001E-2</v>
      </c>
      <c r="DD8">
        <v>0</v>
      </c>
      <c r="DE8">
        <v>0</v>
      </c>
      <c r="DF8">
        <v>2.6983300000000002E-2</v>
      </c>
      <c r="DG8">
        <v>2.6258500000000001E-2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6.0172700000000003E-2</v>
      </c>
      <c r="DO8">
        <v>5.6551700000000003E-2</v>
      </c>
      <c r="DP8">
        <v>0.126911</v>
      </c>
      <c r="DQ8">
        <v>0.11513900000000001</v>
      </c>
      <c r="DR8">
        <v>1.00468</v>
      </c>
      <c r="DS8">
        <v>1.18669</v>
      </c>
      <c r="DT8">
        <v>0.30895800000000001</v>
      </c>
      <c r="DU8">
        <v>0.32038800000000001</v>
      </c>
      <c r="DV8">
        <v>0</v>
      </c>
      <c r="DW8">
        <v>0</v>
      </c>
      <c r="DX8">
        <v>4.5421799999999998E-2</v>
      </c>
      <c r="DY8">
        <v>4.3371899999999998E-2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2.6983300000000002E-2</v>
      </c>
      <c r="EG8">
        <v>2.6258500000000001E-2</v>
      </c>
      <c r="EH8">
        <v>0</v>
      </c>
      <c r="EI8">
        <v>0</v>
      </c>
      <c r="EJ8">
        <v>0</v>
      </c>
      <c r="EK8">
        <v>0</v>
      </c>
      <c r="EL8">
        <v>1.42112E-2</v>
      </c>
      <c r="EM8">
        <v>1.4008899999999999E-2</v>
      </c>
      <c r="EN8">
        <v>0</v>
      </c>
      <c r="EO8">
        <v>0</v>
      </c>
      <c r="EP8">
        <v>2.57241E-2</v>
      </c>
      <c r="EQ8">
        <v>2.50691E-2</v>
      </c>
      <c r="ER8">
        <v>1.3491599999999999E-2</v>
      </c>
      <c r="ES8">
        <v>1.33119E-2</v>
      </c>
      <c r="ET8">
        <v>0</v>
      </c>
      <c r="EU8">
        <v>0</v>
      </c>
      <c r="EV8">
        <v>1.31319E-2</v>
      </c>
      <c r="EW8">
        <v>1.29567E-2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2.6983300000000002E-2</v>
      </c>
      <c r="FM8">
        <v>2.9316999999999999E-2</v>
      </c>
      <c r="FN8">
        <v>0.60397599999999996</v>
      </c>
      <c r="FO8">
        <v>0.55076000000000003</v>
      </c>
      <c r="FP8">
        <v>3.6787199999999999E-2</v>
      </c>
      <c r="FQ8">
        <v>3.5436200000000001E-2</v>
      </c>
      <c r="FR8">
        <v>5.57654E-2</v>
      </c>
      <c r="FS8">
        <v>5.2662599999999997E-2</v>
      </c>
      <c r="FT8">
        <v>0</v>
      </c>
      <c r="FU8">
        <v>0</v>
      </c>
      <c r="FV8">
        <v>0</v>
      </c>
      <c r="FW8">
        <v>0</v>
      </c>
      <c r="FX8">
        <v>4.9649199999999998E-2</v>
      </c>
      <c r="FY8">
        <v>4.7190099999999999E-2</v>
      </c>
      <c r="FZ8">
        <v>2.6983300000000002E-2</v>
      </c>
      <c r="GA8">
        <v>2.6260700000000001E-2</v>
      </c>
      <c r="GB8">
        <v>0</v>
      </c>
      <c r="GC8">
        <v>0</v>
      </c>
      <c r="GD8">
        <v>1.4481000000000001E-2</v>
      </c>
      <c r="GE8">
        <v>1.42737E-2</v>
      </c>
      <c r="GF8">
        <v>1.3491599999999999E-2</v>
      </c>
      <c r="GG8">
        <v>1.3311099999999999E-2</v>
      </c>
      <c r="GH8">
        <v>0.143821</v>
      </c>
      <c r="GI8">
        <v>0.182112</v>
      </c>
      <c r="GJ8">
        <v>0</v>
      </c>
      <c r="GK8">
        <v>0</v>
      </c>
      <c r="GL8">
        <v>0</v>
      </c>
      <c r="GM8">
        <v>0</v>
      </c>
      <c r="GN8">
        <v>6.4669900000000002E-2</v>
      </c>
      <c r="GO8">
        <v>6.0502500000000001E-2</v>
      </c>
      <c r="GQ8" t="s">
        <v>371</v>
      </c>
      <c r="GR8" t="s">
        <v>372</v>
      </c>
    </row>
    <row r="9" spans="1:200" x14ac:dyDescent="0.2">
      <c r="A9" t="s">
        <v>1321</v>
      </c>
      <c r="B9">
        <v>10401</v>
      </c>
      <c r="C9">
        <v>2.54053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1.46327E-2</v>
      </c>
      <c r="AC9">
        <v>1.4420000000000001E-2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2.92654E-2</v>
      </c>
      <c r="BA9">
        <v>3.0947700000000002E-2</v>
      </c>
      <c r="BB9">
        <v>0</v>
      </c>
      <c r="BC9">
        <v>0</v>
      </c>
      <c r="BD9">
        <v>0</v>
      </c>
      <c r="BE9">
        <v>0</v>
      </c>
      <c r="BF9">
        <v>1.8047000000000001E-2</v>
      </c>
      <c r="BG9">
        <v>1.772E-2</v>
      </c>
      <c r="BH9">
        <v>0</v>
      </c>
      <c r="BI9">
        <v>0</v>
      </c>
      <c r="BJ9">
        <v>6.6335000000000005E-2</v>
      </c>
      <c r="BK9">
        <v>9.90095E-2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8.4869799999999995E-2</v>
      </c>
      <c r="BU9">
        <v>0.10986799999999999</v>
      </c>
      <c r="BV9">
        <v>0</v>
      </c>
      <c r="BW9">
        <v>0</v>
      </c>
      <c r="BX9">
        <v>1.9900500000000002E-2</v>
      </c>
      <c r="BY9">
        <v>1.9507E-2</v>
      </c>
      <c r="BZ9">
        <v>0.26338899999999998</v>
      </c>
      <c r="CA9">
        <v>0.346028</v>
      </c>
      <c r="CB9">
        <v>1.46327E-2</v>
      </c>
      <c r="CC9">
        <v>1.4419700000000001E-2</v>
      </c>
      <c r="CD9">
        <v>0.29958099999999999</v>
      </c>
      <c r="CE9">
        <v>0.31521300000000002</v>
      </c>
      <c r="CF9">
        <v>1.46327E-2</v>
      </c>
      <c r="CG9">
        <v>1.44198E-2</v>
      </c>
      <c r="CH9">
        <v>1.46327E-2</v>
      </c>
      <c r="CI9">
        <v>1.44195E-2</v>
      </c>
      <c r="CJ9">
        <v>0.137157</v>
      </c>
      <c r="CK9">
        <v>0.142348</v>
      </c>
      <c r="CL9">
        <v>2.0290699999999998E-2</v>
      </c>
      <c r="CM9">
        <v>1.98809E-2</v>
      </c>
      <c r="CN9">
        <v>2.92654E-2</v>
      </c>
      <c r="CO9">
        <v>4.1678899999999998E-2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2.1363799999999999E-2</v>
      </c>
      <c r="DK9">
        <v>2.0910700000000001E-2</v>
      </c>
      <c r="DL9">
        <v>0</v>
      </c>
      <c r="DM9">
        <v>0</v>
      </c>
      <c r="DN9">
        <v>5.2287599999999997E-2</v>
      </c>
      <c r="DO9">
        <v>0.101844</v>
      </c>
      <c r="DP9">
        <v>3.52161E-2</v>
      </c>
      <c r="DQ9">
        <v>3.3981699999999997E-2</v>
      </c>
      <c r="DR9">
        <v>0.55867699999999998</v>
      </c>
      <c r="DS9">
        <v>0.66235599999999994</v>
      </c>
      <c r="DT9">
        <v>0.116867</v>
      </c>
      <c r="DU9">
        <v>0.103227</v>
      </c>
      <c r="DV9">
        <v>0</v>
      </c>
      <c r="DW9">
        <v>0</v>
      </c>
      <c r="DX9">
        <v>2.92654E-2</v>
      </c>
      <c r="DY9">
        <v>2.9580499999999999E-2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2.1266199999999999E-2</v>
      </c>
      <c r="EG9">
        <v>2.08192E-2</v>
      </c>
      <c r="EH9">
        <v>0</v>
      </c>
      <c r="EI9">
        <v>0</v>
      </c>
      <c r="EJ9">
        <v>0</v>
      </c>
      <c r="EK9">
        <v>0</v>
      </c>
      <c r="EL9">
        <v>1.49254E-2</v>
      </c>
      <c r="EM9">
        <v>1.4705899999999999E-2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3.6094000000000001E-2</v>
      </c>
      <c r="FM9">
        <v>6.4049599999999998E-2</v>
      </c>
      <c r="FN9">
        <v>0.28231400000000001</v>
      </c>
      <c r="FO9">
        <v>0.30814900000000001</v>
      </c>
      <c r="FP9">
        <v>0</v>
      </c>
      <c r="FQ9">
        <v>0</v>
      </c>
      <c r="FR9">
        <v>7.1212600000000001E-2</v>
      </c>
      <c r="FS9">
        <v>6.6143199999999999E-2</v>
      </c>
      <c r="FT9">
        <v>0</v>
      </c>
      <c r="FU9">
        <v>0</v>
      </c>
      <c r="FV9">
        <v>0</v>
      </c>
      <c r="FW9">
        <v>0</v>
      </c>
      <c r="FX9">
        <v>0.104965</v>
      </c>
      <c r="FY9">
        <v>0.162249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0.132768</v>
      </c>
      <c r="GI9">
        <v>0.17993000000000001</v>
      </c>
      <c r="GJ9">
        <v>0</v>
      </c>
      <c r="GK9">
        <v>0</v>
      </c>
      <c r="GL9">
        <v>0</v>
      </c>
      <c r="GM9">
        <v>0</v>
      </c>
      <c r="GN9">
        <v>3.6679299999999998E-2</v>
      </c>
      <c r="GO9">
        <v>3.53353E-2</v>
      </c>
      <c r="GQ9" t="s">
        <v>376</v>
      </c>
      <c r="GR9" t="s">
        <v>377</v>
      </c>
    </row>
    <row r="10" spans="1:200" x14ac:dyDescent="0.2">
      <c r="A10" t="s">
        <v>1322</v>
      </c>
      <c r="B10">
        <v>8984</v>
      </c>
      <c r="C10">
        <v>3.8286199999999999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5.3203500000000001E-2</v>
      </c>
      <c r="U10">
        <v>5.0381200000000001E-2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2.2073800000000001E-2</v>
      </c>
      <c r="AK10">
        <v>2.1589799999999999E-2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3.4186099999999997E-2</v>
      </c>
      <c r="AY10">
        <v>4.52469E-2</v>
      </c>
      <c r="AZ10">
        <v>6.2259500000000002E-2</v>
      </c>
      <c r="BA10">
        <v>6.0883800000000002E-2</v>
      </c>
      <c r="BB10">
        <v>0</v>
      </c>
      <c r="BC10">
        <v>0</v>
      </c>
      <c r="BD10">
        <v>0</v>
      </c>
      <c r="BE10">
        <v>0</v>
      </c>
      <c r="BF10">
        <v>1.48291E-2</v>
      </c>
      <c r="BG10">
        <v>1.4607999999999999E-2</v>
      </c>
      <c r="BH10">
        <v>0</v>
      </c>
      <c r="BI10">
        <v>0</v>
      </c>
      <c r="BJ10">
        <v>1.26783E-2</v>
      </c>
      <c r="BK10">
        <v>1.25185E-2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4.8902000000000001E-2</v>
      </c>
      <c r="BU10">
        <v>4.6510200000000002E-2</v>
      </c>
      <c r="BV10">
        <v>0</v>
      </c>
      <c r="BW10">
        <v>0</v>
      </c>
      <c r="BX10">
        <v>0</v>
      </c>
      <c r="BY10">
        <v>0</v>
      </c>
      <c r="BZ10">
        <v>0.25605600000000001</v>
      </c>
      <c r="CA10">
        <v>0.28992499999999999</v>
      </c>
      <c r="CB10">
        <v>0</v>
      </c>
      <c r="CC10">
        <v>0</v>
      </c>
      <c r="CD10">
        <v>0.13878199999999999</v>
      </c>
      <c r="CE10">
        <v>0.14852899999999999</v>
      </c>
      <c r="CF10">
        <v>5.6939099999999999E-2</v>
      </c>
      <c r="CG10">
        <v>5.3696500000000001E-2</v>
      </c>
      <c r="CH10">
        <v>8.3088099999999998E-2</v>
      </c>
      <c r="CI10">
        <v>7.6191300000000003E-2</v>
      </c>
      <c r="CJ10">
        <v>9.9728300000000006E-2</v>
      </c>
      <c r="CK10">
        <v>0.103381</v>
      </c>
      <c r="CL10">
        <v>1.6979899999999999E-2</v>
      </c>
      <c r="CM10">
        <v>1.6694500000000001E-2</v>
      </c>
      <c r="CN10">
        <v>5.2977099999999999E-2</v>
      </c>
      <c r="CO10">
        <v>5.0177100000000002E-2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9.7577499999999998E-2</v>
      </c>
      <c r="DK10">
        <v>8.8066800000000001E-2</v>
      </c>
      <c r="DL10">
        <v>1.6979899999999999E-2</v>
      </c>
      <c r="DM10">
        <v>1.6694299999999999E-2</v>
      </c>
      <c r="DN10">
        <v>9.50872E-3</v>
      </c>
      <c r="DO10">
        <v>9.4193599999999999E-3</v>
      </c>
      <c r="DP10">
        <v>0.100634</v>
      </c>
      <c r="DQ10">
        <v>9.0517899999999998E-2</v>
      </c>
      <c r="DR10">
        <v>1.0701799999999999</v>
      </c>
      <c r="DS10">
        <v>1.6625300000000001</v>
      </c>
      <c r="DT10">
        <v>0.36438799999999999</v>
      </c>
      <c r="DU10">
        <v>0.33468500000000001</v>
      </c>
      <c r="DV10">
        <v>0</v>
      </c>
      <c r="DW10">
        <v>0</v>
      </c>
      <c r="DX10">
        <v>6.7466600000000002E-2</v>
      </c>
      <c r="DY10">
        <v>6.2940999999999997E-2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2.8073399999999998E-2</v>
      </c>
      <c r="FE10">
        <v>2.7292199999999999E-2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3.3959700000000002E-2</v>
      </c>
      <c r="FM10">
        <v>3.2815200000000003E-2</v>
      </c>
      <c r="FN10">
        <v>0.58761600000000003</v>
      </c>
      <c r="FO10">
        <v>0.584005</v>
      </c>
      <c r="FP10">
        <v>8.4899299999999997E-2</v>
      </c>
      <c r="FQ10">
        <v>0.115282</v>
      </c>
      <c r="FR10">
        <v>7.5956499999999996E-2</v>
      </c>
      <c r="FS10">
        <v>7.0195800000000003E-2</v>
      </c>
      <c r="FT10">
        <v>0</v>
      </c>
      <c r="FU10">
        <v>0</v>
      </c>
      <c r="FV10">
        <v>0</v>
      </c>
      <c r="FW10">
        <v>0</v>
      </c>
      <c r="FX10">
        <v>6.09011E-2</v>
      </c>
      <c r="FY10">
        <v>5.7207800000000003E-2</v>
      </c>
      <c r="FZ10">
        <v>0.10403</v>
      </c>
      <c r="GA10">
        <v>9.4798099999999996E-2</v>
      </c>
      <c r="GB10">
        <v>0</v>
      </c>
      <c r="GC10">
        <v>0</v>
      </c>
      <c r="GD10">
        <v>4.8562399999999999E-2</v>
      </c>
      <c r="GE10">
        <v>4.6203000000000001E-2</v>
      </c>
      <c r="GF10">
        <v>4.1657199999999998E-2</v>
      </c>
      <c r="GG10">
        <v>3.9929300000000001E-2</v>
      </c>
      <c r="GH10">
        <v>3.75821E-2</v>
      </c>
      <c r="GI10">
        <v>3.6176100000000003E-2</v>
      </c>
      <c r="GJ10">
        <v>2.3771799999999999E-2</v>
      </c>
      <c r="GK10">
        <v>2.3208800000000002E-2</v>
      </c>
      <c r="GL10">
        <v>0</v>
      </c>
      <c r="GM10">
        <v>0</v>
      </c>
      <c r="GN10">
        <v>2.2186999999999998E-2</v>
      </c>
      <c r="GO10">
        <v>2.16955E-2</v>
      </c>
      <c r="GQ10" t="s">
        <v>381</v>
      </c>
      <c r="GR10" t="s">
        <v>382</v>
      </c>
    </row>
    <row r="11" spans="1:200" x14ac:dyDescent="0.2">
      <c r="A11" t="s">
        <v>1323</v>
      </c>
      <c r="B11">
        <v>8698</v>
      </c>
      <c r="C11">
        <v>5.0898500000000002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5.26439E-2</v>
      </c>
      <c r="Q11">
        <v>4.9880500000000001E-2</v>
      </c>
      <c r="R11">
        <v>0</v>
      </c>
      <c r="S11">
        <v>0</v>
      </c>
      <c r="T11">
        <v>2.1759500000000001E-2</v>
      </c>
      <c r="U11">
        <v>2.1288399999999999E-2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2.1057599999999999E-2</v>
      </c>
      <c r="AK11">
        <v>2.0616099999999998E-2</v>
      </c>
      <c r="AL11">
        <v>7.0191900000000002E-2</v>
      </c>
      <c r="AM11">
        <v>0.12681100000000001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1.7665E-2</v>
      </c>
      <c r="AW11">
        <v>1.73484E-2</v>
      </c>
      <c r="AX11">
        <v>0</v>
      </c>
      <c r="AY11">
        <v>0</v>
      </c>
      <c r="AZ11">
        <v>3.5095899999999999E-2</v>
      </c>
      <c r="BA11">
        <v>3.3866399999999998E-2</v>
      </c>
      <c r="BB11">
        <v>0</v>
      </c>
      <c r="BC11">
        <v>0</v>
      </c>
      <c r="BD11">
        <v>1.8834799999999999E-2</v>
      </c>
      <c r="BE11">
        <v>1.848E-2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0.157581</v>
      </c>
      <c r="BU11">
        <v>0.13907</v>
      </c>
      <c r="BV11">
        <v>0</v>
      </c>
      <c r="BW11">
        <v>0</v>
      </c>
      <c r="BX11">
        <v>0</v>
      </c>
      <c r="BY11">
        <v>0</v>
      </c>
      <c r="BZ11">
        <v>0.31785200000000002</v>
      </c>
      <c r="CA11">
        <v>0.34814299999999998</v>
      </c>
      <c r="CB11">
        <v>0</v>
      </c>
      <c r="CC11">
        <v>0</v>
      </c>
      <c r="CD11">
        <v>0.304282</v>
      </c>
      <c r="CE11">
        <v>0.30788199999999999</v>
      </c>
      <c r="CF11">
        <v>1.7548000000000001E-2</v>
      </c>
      <c r="CG11">
        <v>1.7241200000000002E-2</v>
      </c>
      <c r="CH11">
        <v>1.7548000000000001E-2</v>
      </c>
      <c r="CI11">
        <v>1.7241800000000002E-2</v>
      </c>
      <c r="CJ11">
        <v>0.23607900000000001</v>
      </c>
      <c r="CK11">
        <v>0.31163099999999999</v>
      </c>
      <c r="CL11">
        <v>2.1291500000000001E-2</v>
      </c>
      <c r="CM11">
        <v>2.0840600000000001E-2</v>
      </c>
      <c r="CN11">
        <v>3.5095899999999999E-2</v>
      </c>
      <c r="CO11">
        <v>3.3857699999999998E-2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5.3813800000000002E-2</v>
      </c>
      <c r="CW11">
        <v>5.09246E-2</v>
      </c>
      <c r="CX11">
        <v>0</v>
      </c>
      <c r="CY11">
        <v>0</v>
      </c>
      <c r="CZ11">
        <v>1.7548000000000001E-2</v>
      </c>
      <c r="DA11">
        <v>1.7241599999999999E-2</v>
      </c>
      <c r="DB11">
        <v>0</v>
      </c>
      <c r="DC11">
        <v>0</v>
      </c>
      <c r="DD11">
        <v>3.5095899999999999E-2</v>
      </c>
      <c r="DE11">
        <v>3.3860800000000003E-2</v>
      </c>
      <c r="DF11">
        <v>0</v>
      </c>
      <c r="DG11">
        <v>0</v>
      </c>
      <c r="DH11">
        <v>0</v>
      </c>
      <c r="DI11">
        <v>0</v>
      </c>
      <c r="DJ11">
        <v>1.7548000000000001E-2</v>
      </c>
      <c r="DK11">
        <v>1.7241599999999999E-2</v>
      </c>
      <c r="DL11">
        <v>0</v>
      </c>
      <c r="DM11">
        <v>0</v>
      </c>
      <c r="DN11">
        <v>2.98315E-2</v>
      </c>
      <c r="DO11">
        <v>2.8947199999999999E-2</v>
      </c>
      <c r="DP11">
        <v>0.33727200000000002</v>
      </c>
      <c r="DQ11">
        <v>0.38852300000000001</v>
      </c>
      <c r="DR11">
        <v>1.3065</v>
      </c>
      <c r="DS11">
        <v>1.42563</v>
      </c>
      <c r="DT11">
        <v>0.33224100000000001</v>
      </c>
      <c r="DU11">
        <v>0.31312099999999998</v>
      </c>
      <c r="DV11">
        <v>2.5386100000000002E-2</v>
      </c>
      <c r="DW11">
        <v>2.4741900000000001E-2</v>
      </c>
      <c r="DX11">
        <v>4.71455E-2</v>
      </c>
      <c r="DY11">
        <v>4.4930999999999999E-2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2.84277E-2</v>
      </c>
      <c r="EM11">
        <v>2.7623100000000001E-2</v>
      </c>
      <c r="EN11">
        <v>0</v>
      </c>
      <c r="EO11">
        <v>0</v>
      </c>
      <c r="EP11">
        <v>0</v>
      </c>
      <c r="EQ11">
        <v>0</v>
      </c>
      <c r="ER11">
        <v>3.5095899999999999E-2</v>
      </c>
      <c r="ES11">
        <v>3.3862700000000003E-2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5.26439E-2</v>
      </c>
      <c r="FM11">
        <v>4.9881200000000001E-2</v>
      </c>
      <c r="FN11">
        <v>0.72672000000000003</v>
      </c>
      <c r="FO11">
        <v>0.73261900000000002</v>
      </c>
      <c r="FP11">
        <v>4.4454800000000003E-2</v>
      </c>
      <c r="FQ11">
        <v>4.2488499999999998E-2</v>
      </c>
      <c r="FR11">
        <v>0.19443099999999999</v>
      </c>
      <c r="FS11">
        <v>0.28326099999999999</v>
      </c>
      <c r="FT11">
        <v>0</v>
      </c>
      <c r="FU11">
        <v>0</v>
      </c>
      <c r="FV11">
        <v>0</v>
      </c>
      <c r="FW11">
        <v>0</v>
      </c>
      <c r="FX11">
        <v>0.12108099999999999</v>
      </c>
      <c r="FY11">
        <v>0.10643</v>
      </c>
      <c r="FZ11">
        <v>4.8315400000000001E-2</v>
      </c>
      <c r="GA11">
        <v>4.5982799999999997E-2</v>
      </c>
      <c r="GB11">
        <v>0</v>
      </c>
      <c r="GC11">
        <v>0</v>
      </c>
      <c r="GD11">
        <v>2.38652E-2</v>
      </c>
      <c r="GE11">
        <v>2.32955E-2</v>
      </c>
      <c r="GF11">
        <v>7.5339299999999998E-2</v>
      </c>
      <c r="GG11">
        <v>6.9671899999999995E-2</v>
      </c>
      <c r="GH11">
        <v>0.133131</v>
      </c>
      <c r="GI11">
        <v>0.15051999999999999</v>
      </c>
      <c r="GJ11">
        <v>0</v>
      </c>
      <c r="GK11">
        <v>0</v>
      </c>
      <c r="GL11">
        <v>0</v>
      </c>
      <c r="GM11">
        <v>0</v>
      </c>
      <c r="GN11">
        <v>5.9429099999999999E-2</v>
      </c>
      <c r="GO11">
        <v>5.59032E-2</v>
      </c>
      <c r="GQ11" t="s">
        <v>386</v>
      </c>
      <c r="GR11" t="s">
        <v>387</v>
      </c>
    </row>
    <row r="12" spans="1:200" x14ac:dyDescent="0.2">
      <c r="A12" t="s">
        <v>1324</v>
      </c>
      <c r="B12">
        <v>8215</v>
      </c>
      <c r="C12">
        <v>1.95313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2.69064E-2</v>
      </c>
      <c r="AK12">
        <v>2.6180700000000001E-2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1.8598900000000002E-2</v>
      </c>
      <c r="BG12">
        <v>1.8259899999999999E-2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1.8598900000000002E-2</v>
      </c>
      <c r="BO12">
        <v>1.8257099999999998E-2</v>
      </c>
      <c r="BP12">
        <v>0</v>
      </c>
      <c r="BQ12">
        <v>0</v>
      </c>
      <c r="BR12">
        <v>0</v>
      </c>
      <c r="BS12">
        <v>0</v>
      </c>
      <c r="BT12">
        <v>3.7197800000000003E-2</v>
      </c>
      <c r="BU12">
        <v>3.58102E-2</v>
      </c>
      <c r="BV12">
        <v>0</v>
      </c>
      <c r="BW12">
        <v>0</v>
      </c>
      <c r="BX12">
        <v>0</v>
      </c>
      <c r="BY12">
        <v>0</v>
      </c>
      <c r="BZ12">
        <v>9.7086199999999998E-2</v>
      </c>
      <c r="CA12">
        <v>8.9895500000000003E-2</v>
      </c>
      <c r="CB12">
        <v>0</v>
      </c>
      <c r="CC12">
        <v>0</v>
      </c>
      <c r="CD12">
        <v>0.26323600000000003</v>
      </c>
      <c r="CE12">
        <v>0.26145400000000002</v>
      </c>
      <c r="CF12">
        <v>1.8598900000000002E-2</v>
      </c>
      <c r="CG12">
        <v>1.82569E-2</v>
      </c>
      <c r="CH12">
        <v>7.9107300000000005E-2</v>
      </c>
      <c r="CI12">
        <v>7.2868199999999994E-2</v>
      </c>
      <c r="CJ12">
        <v>4.0545600000000001E-2</v>
      </c>
      <c r="CK12">
        <v>3.8910100000000003E-2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0.17111000000000001</v>
      </c>
      <c r="DQ12">
        <v>0.16938600000000001</v>
      </c>
      <c r="DR12">
        <v>0.37854900000000002</v>
      </c>
      <c r="DS12">
        <v>0.29258299999999998</v>
      </c>
      <c r="DT12">
        <v>7.4395500000000003E-2</v>
      </c>
      <c r="DU12">
        <v>6.9119299999999995E-2</v>
      </c>
      <c r="DV12">
        <v>0</v>
      </c>
      <c r="DW12">
        <v>0</v>
      </c>
      <c r="DX12">
        <v>2.6410400000000001E-2</v>
      </c>
      <c r="DY12">
        <v>2.5718000000000001E-2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3.7197800000000003E-2</v>
      </c>
      <c r="EG12">
        <v>3.7793100000000003E-2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4.4017399999999998E-2</v>
      </c>
      <c r="FM12">
        <v>4.2077999999999997E-2</v>
      </c>
      <c r="FN12">
        <v>0.348667</v>
      </c>
      <c r="FO12">
        <v>0.46077200000000001</v>
      </c>
      <c r="FP12">
        <v>2.34346E-2</v>
      </c>
      <c r="FQ12">
        <v>2.28883E-2</v>
      </c>
      <c r="FR12">
        <v>4.9721000000000001E-2</v>
      </c>
      <c r="FS12">
        <v>7.2572499999999998E-2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1.8598900000000002E-2</v>
      </c>
      <c r="GA12">
        <v>1.8259399999999999E-2</v>
      </c>
      <c r="GB12">
        <v>0</v>
      </c>
      <c r="GC12">
        <v>0</v>
      </c>
      <c r="GD12">
        <v>0</v>
      </c>
      <c r="GE12">
        <v>0</v>
      </c>
      <c r="GF12">
        <v>7.0427799999999999E-2</v>
      </c>
      <c r="GG12">
        <v>9.7963400000000006E-2</v>
      </c>
      <c r="GH12">
        <v>8.3446999999999993E-2</v>
      </c>
      <c r="GI12">
        <v>8.7898900000000002E-2</v>
      </c>
      <c r="GJ12">
        <v>0</v>
      </c>
      <c r="GK12">
        <v>0</v>
      </c>
      <c r="GL12">
        <v>0</v>
      </c>
      <c r="GM12">
        <v>0</v>
      </c>
      <c r="GN12">
        <v>2.7278400000000001E-2</v>
      </c>
      <c r="GO12">
        <v>2.6537700000000001E-2</v>
      </c>
      <c r="GQ12" t="s">
        <v>391</v>
      </c>
      <c r="GR12" t="s">
        <v>392</v>
      </c>
    </row>
    <row r="13" spans="1:200" x14ac:dyDescent="0.2">
      <c r="A13" t="s">
        <v>1325</v>
      </c>
      <c r="B13">
        <v>8201</v>
      </c>
      <c r="C13">
        <v>321.39999999999998</v>
      </c>
      <c r="D13">
        <v>2.0591200000000001</v>
      </c>
      <c r="E13">
        <v>34.519599999999997</v>
      </c>
      <c r="F13">
        <v>1.5386899999999999</v>
      </c>
      <c r="G13">
        <v>18.1509</v>
      </c>
      <c r="H13">
        <v>1.6894800000000001</v>
      </c>
      <c r="I13">
        <v>27.504899999999999</v>
      </c>
      <c r="J13">
        <v>2.1410999999999998</v>
      </c>
      <c r="K13">
        <v>44.144399999999997</v>
      </c>
      <c r="L13">
        <v>1.52217</v>
      </c>
      <c r="M13">
        <v>19.670300000000001</v>
      </c>
      <c r="N13">
        <v>2.3041900000000002</v>
      </c>
      <c r="O13">
        <v>58.377200000000002</v>
      </c>
      <c r="P13">
        <v>2.0594999999999999</v>
      </c>
      <c r="Q13">
        <v>33.463799999999999</v>
      </c>
      <c r="R13">
        <v>2.2583500000000001</v>
      </c>
      <c r="S13">
        <v>42.439700000000002</v>
      </c>
      <c r="T13">
        <v>2.1382400000000001</v>
      </c>
      <c r="U13">
        <v>48.274900000000002</v>
      </c>
      <c r="V13">
        <v>1.3757299999999999</v>
      </c>
      <c r="W13">
        <v>24.743400000000001</v>
      </c>
      <c r="X13">
        <v>1.53285</v>
      </c>
      <c r="Y13">
        <v>18.771899999999999</v>
      </c>
      <c r="Z13">
        <v>1.6468799999999999</v>
      </c>
      <c r="AA13">
        <v>27.607099999999999</v>
      </c>
      <c r="AB13">
        <v>4.0157699999999998</v>
      </c>
      <c r="AC13">
        <v>159.28100000000001</v>
      </c>
      <c r="AD13">
        <v>1.7917000000000001</v>
      </c>
      <c r="AE13">
        <v>27.927299999999999</v>
      </c>
      <c r="AF13">
        <v>3.0905499999999999</v>
      </c>
      <c r="AG13">
        <v>73.907899999999998</v>
      </c>
      <c r="AH13">
        <v>1.48603</v>
      </c>
      <c r="AI13">
        <v>21.575900000000001</v>
      </c>
      <c r="AJ13">
        <v>0.98484700000000003</v>
      </c>
      <c r="AK13">
        <v>15.197800000000001</v>
      </c>
      <c r="AL13">
        <v>1.64439</v>
      </c>
      <c r="AM13">
        <v>19.706800000000001</v>
      </c>
      <c r="AN13">
        <v>1.4931099999999999</v>
      </c>
      <c r="AO13">
        <v>18.562899999999999</v>
      </c>
      <c r="AP13">
        <v>1.99702</v>
      </c>
      <c r="AQ13">
        <v>34.109099999999998</v>
      </c>
      <c r="AR13">
        <v>2.6202999999999999</v>
      </c>
      <c r="AS13">
        <v>74.793800000000005</v>
      </c>
      <c r="AT13">
        <v>3.72438</v>
      </c>
      <c r="AU13">
        <v>131.745</v>
      </c>
      <c r="AV13">
        <v>13.002599999999999</v>
      </c>
      <c r="AW13">
        <v>1354.41</v>
      </c>
      <c r="AX13">
        <v>6.46441</v>
      </c>
      <c r="AY13">
        <v>388.02800000000002</v>
      </c>
      <c r="AZ13">
        <v>2.3889</v>
      </c>
      <c r="BA13">
        <v>60.8673</v>
      </c>
      <c r="BB13">
        <v>1.91951</v>
      </c>
      <c r="BC13">
        <v>33.280099999999997</v>
      </c>
      <c r="BD13">
        <v>3.58365</v>
      </c>
      <c r="BE13">
        <v>117.67</v>
      </c>
      <c r="BF13">
        <v>3.6183100000000001</v>
      </c>
      <c r="BG13">
        <v>99.661699999999996</v>
      </c>
      <c r="BH13">
        <v>6.7920800000000003</v>
      </c>
      <c r="BI13">
        <v>372.02100000000002</v>
      </c>
      <c r="BJ13">
        <v>2.0173899999999998</v>
      </c>
      <c r="BK13">
        <v>39.900500000000001</v>
      </c>
      <c r="BL13">
        <v>5.32456</v>
      </c>
      <c r="BM13">
        <v>315.86099999999999</v>
      </c>
      <c r="BN13">
        <v>5.0797400000000001</v>
      </c>
      <c r="BO13">
        <v>214.86199999999999</v>
      </c>
      <c r="BP13">
        <v>3.5753300000000001</v>
      </c>
      <c r="BQ13">
        <v>113.518</v>
      </c>
      <c r="BR13">
        <v>5.1326499999999999</v>
      </c>
      <c r="BS13">
        <v>223.99100000000001</v>
      </c>
      <c r="BT13">
        <v>5.82226</v>
      </c>
      <c r="BU13">
        <v>274.36</v>
      </c>
      <c r="BV13">
        <v>2.6330900000000002</v>
      </c>
      <c r="BW13">
        <v>58.726599999999998</v>
      </c>
      <c r="BX13">
        <v>6.6186800000000003</v>
      </c>
      <c r="BY13">
        <v>368.88900000000001</v>
      </c>
      <c r="BZ13">
        <v>7.9313099999999999</v>
      </c>
      <c r="CA13">
        <v>533.73599999999999</v>
      </c>
      <c r="CB13">
        <v>2.0975000000000001</v>
      </c>
      <c r="CC13">
        <v>29.8246</v>
      </c>
      <c r="CD13">
        <v>5.7699699999999998</v>
      </c>
      <c r="CE13">
        <v>286.529</v>
      </c>
      <c r="CF13">
        <v>4.6571899999999999</v>
      </c>
      <c r="CG13">
        <v>131.91200000000001</v>
      </c>
      <c r="CH13">
        <v>3.3843000000000001</v>
      </c>
      <c r="CI13">
        <v>128.011</v>
      </c>
      <c r="CJ13">
        <v>2.8775300000000001</v>
      </c>
      <c r="CK13">
        <v>68.508600000000001</v>
      </c>
      <c r="CL13">
        <v>1.8025100000000001</v>
      </c>
      <c r="CM13">
        <v>29.182099999999998</v>
      </c>
      <c r="CN13">
        <v>5.0257100000000001</v>
      </c>
      <c r="CO13">
        <v>229.55099999999999</v>
      </c>
      <c r="CP13">
        <v>1.7908299999999999</v>
      </c>
      <c r="CQ13">
        <v>33.730499999999999</v>
      </c>
      <c r="CR13">
        <v>1.5990599999999999</v>
      </c>
      <c r="CS13">
        <v>28.054500000000001</v>
      </c>
      <c r="CT13">
        <v>3.19414</v>
      </c>
      <c r="CU13">
        <v>85.454400000000007</v>
      </c>
      <c r="CV13">
        <v>2.94373</v>
      </c>
      <c r="CW13">
        <v>64.921099999999996</v>
      </c>
      <c r="CX13">
        <v>0.92708999999999997</v>
      </c>
      <c r="CY13">
        <v>8.5316500000000008</v>
      </c>
      <c r="CZ13">
        <v>2.4842900000000001</v>
      </c>
      <c r="DA13">
        <v>59.677</v>
      </c>
      <c r="DB13">
        <v>4.4666499999999996</v>
      </c>
      <c r="DC13">
        <v>171.89400000000001</v>
      </c>
      <c r="DD13">
        <v>5.0662000000000003</v>
      </c>
      <c r="DE13">
        <v>208.398</v>
      </c>
      <c r="DF13">
        <v>3.2555000000000001</v>
      </c>
      <c r="DG13">
        <v>93.466200000000001</v>
      </c>
      <c r="DH13">
        <v>3.26444</v>
      </c>
      <c r="DI13">
        <v>81.727999999999994</v>
      </c>
      <c r="DJ13">
        <v>5.5456500000000002</v>
      </c>
      <c r="DK13">
        <v>204.66900000000001</v>
      </c>
      <c r="DL13">
        <v>5.1849499999999997</v>
      </c>
      <c r="DM13">
        <v>254.28100000000001</v>
      </c>
      <c r="DN13">
        <v>5.6222799999999999</v>
      </c>
      <c r="DO13">
        <v>293.48599999999999</v>
      </c>
      <c r="DP13">
        <v>3.3498899999999998</v>
      </c>
      <c r="DQ13">
        <v>93.6571</v>
      </c>
      <c r="DR13">
        <v>4.4606899999999996</v>
      </c>
      <c r="DS13">
        <v>106.04900000000001</v>
      </c>
      <c r="DT13">
        <v>4.8913200000000003</v>
      </c>
      <c r="DU13">
        <v>165.149</v>
      </c>
      <c r="DV13">
        <v>3.1353900000000001</v>
      </c>
      <c r="DW13">
        <v>71.620199999999997</v>
      </c>
      <c r="DX13">
        <v>5.8030099999999996</v>
      </c>
      <c r="DY13">
        <v>246.45400000000001</v>
      </c>
      <c r="DZ13">
        <v>2.7350599999999998</v>
      </c>
      <c r="EA13">
        <v>63.950600000000001</v>
      </c>
      <c r="EB13">
        <v>1.5973200000000001</v>
      </c>
      <c r="EC13">
        <v>25.494700000000002</v>
      </c>
      <c r="ED13">
        <v>2.42293</v>
      </c>
      <c r="EE13">
        <v>56.493699999999997</v>
      </c>
      <c r="EF13">
        <v>3.9615</v>
      </c>
      <c r="EG13">
        <v>147.73599999999999</v>
      </c>
      <c r="EH13">
        <v>2.8500800000000002</v>
      </c>
      <c r="EI13">
        <v>58.818600000000004</v>
      </c>
      <c r="EJ13">
        <v>2.9567800000000002</v>
      </c>
      <c r="EK13">
        <v>62.29</v>
      </c>
      <c r="EL13">
        <v>3.8623799999999999</v>
      </c>
      <c r="EM13">
        <v>125.32599999999999</v>
      </c>
      <c r="EN13">
        <v>2.1716600000000001</v>
      </c>
      <c r="EO13">
        <v>29.9955</v>
      </c>
      <c r="EP13">
        <v>3.1030899999999999</v>
      </c>
      <c r="EQ13">
        <v>81.479100000000003</v>
      </c>
      <c r="ER13">
        <v>2.6248900000000002</v>
      </c>
      <c r="ES13">
        <v>62.547699999999999</v>
      </c>
      <c r="ET13">
        <v>3.5805500000000001</v>
      </c>
      <c r="EU13">
        <v>116.08199999999999</v>
      </c>
      <c r="EV13">
        <v>2.1953800000000001</v>
      </c>
      <c r="EW13">
        <v>40.639099999999999</v>
      </c>
      <c r="EX13">
        <v>4.1399800000000004</v>
      </c>
      <c r="EY13">
        <v>136.57</v>
      </c>
      <c r="EZ13">
        <v>2.3635600000000001</v>
      </c>
      <c r="FA13">
        <v>45.547899999999998</v>
      </c>
      <c r="FB13">
        <v>3.0131700000000001</v>
      </c>
      <c r="FC13">
        <v>86.6952</v>
      </c>
      <c r="FD13">
        <v>2.9121800000000002</v>
      </c>
      <c r="FE13">
        <v>76.723399999999998</v>
      </c>
      <c r="FF13">
        <v>2.0432199999999998</v>
      </c>
      <c r="FG13">
        <v>56.726300000000002</v>
      </c>
      <c r="FH13">
        <v>1.56341</v>
      </c>
      <c r="FI13">
        <v>19.2837</v>
      </c>
      <c r="FJ13">
        <v>3.2533799999999999</v>
      </c>
      <c r="FK13">
        <v>108.1</v>
      </c>
      <c r="FL13">
        <v>2.5655199999999998</v>
      </c>
      <c r="FM13">
        <v>47.776800000000001</v>
      </c>
      <c r="FN13">
        <v>3.9349099999999999</v>
      </c>
      <c r="FO13">
        <v>116.739</v>
      </c>
      <c r="FP13">
        <v>1.76102</v>
      </c>
      <c r="FQ13">
        <v>27.141500000000001</v>
      </c>
      <c r="FR13">
        <v>3.80884</v>
      </c>
      <c r="FS13">
        <v>128.20699999999999</v>
      </c>
      <c r="FT13">
        <v>1.3542400000000001</v>
      </c>
      <c r="FU13">
        <v>24.809100000000001</v>
      </c>
      <c r="FV13">
        <v>1.75779</v>
      </c>
      <c r="FW13">
        <v>33.623699999999999</v>
      </c>
      <c r="FX13">
        <v>3.5884999999999998</v>
      </c>
      <c r="FY13">
        <v>109.13200000000001</v>
      </c>
      <c r="FZ13">
        <v>2.5077600000000002</v>
      </c>
      <c r="GA13">
        <v>54.453600000000002</v>
      </c>
      <c r="GB13">
        <v>1.02745</v>
      </c>
      <c r="GC13">
        <v>8.6514399999999991</v>
      </c>
      <c r="GD13">
        <v>3.1935199999999999</v>
      </c>
      <c r="GE13">
        <v>87.568600000000004</v>
      </c>
      <c r="GF13">
        <v>12.9832</v>
      </c>
      <c r="GG13">
        <v>1386.47</v>
      </c>
      <c r="GH13">
        <v>2.0547800000000001</v>
      </c>
      <c r="GI13">
        <v>34.599699999999999</v>
      </c>
      <c r="GJ13">
        <v>1.9724299999999999</v>
      </c>
      <c r="GK13">
        <v>40.381500000000003</v>
      </c>
      <c r="GL13">
        <v>1.85033</v>
      </c>
      <c r="GM13">
        <v>27.298100000000002</v>
      </c>
      <c r="GN13">
        <v>4.07043</v>
      </c>
      <c r="GO13">
        <v>144.81800000000001</v>
      </c>
      <c r="GQ13" t="s">
        <v>396</v>
      </c>
      <c r="GR13" t="s">
        <v>397</v>
      </c>
    </row>
    <row r="14" spans="1:200" x14ac:dyDescent="0.2">
      <c r="A14" t="s">
        <v>1326</v>
      </c>
      <c r="B14">
        <v>7494</v>
      </c>
      <c r="C14">
        <v>4.6079800000000004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3.02288E-2</v>
      </c>
      <c r="AK14">
        <v>2.9319100000000001E-2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6.9035899999999997E-2</v>
      </c>
      <c r="AY14">
        <v>8.0343899999999996E-2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2.04248E-2</v>
      </c>
      <c r="BM14">
        <v>2.0009099999999998E-2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8.0882399999999993E-2</v>
      </c>
      <c r="BU14">
        <v>7.4352199999999993E-2</v>
      </c>
      <c r="BV14">
        <v>0</v>
      </c>
      <c r="BW14">
        <v>0</v>
      </c>
      <c r="BX14">
        <v>0</v>
      </c>
      <c r="BY14">
        <v>0</v>
      </c>
      <c r="BZ14">
        <v>0.14896499999999999</v>
      </c>
      <c r="CA14">
        <v>0.126802</v>
      </c>
      <c r="CB14">
        <v>6.11383E-2</v>
      </c>
      <c r="CC14">
        <v>5.73976E-2</v>
      </c>
      <c r="CD14">
        <v>0.32707000000000003</v>
      </c>
      <c r="CE14">
        <v>0.27377699999999999</v>
      </c>
      <c r="CF14">
        <v>7.1623099999999995E-2</v>
      </c>
      <c r="CG14">
        <v>6.6500600000000007E-2</v>
      </c>
      <c r="CH14">
        <v>2.7777799999999998E-2</v>
      </c>
      <c r="CI14">
        <v>2.7010099999999999E-2</v>
      </c>
      <c r="CJ14">
        <v>0.17184099999999999</v>
      </c>
      <c r="CK14">
        <v>0.14233999999999999</v>
      </c>
      <c r="CL14">
        <v>0</v>
      </c>
      <c r="CM14">
        <v>0</v>
      </c>
      <c r="CN14">
        <v>0.11151999999999999</v>
      </c>
      <c r="CO14">
        <v>9.9100499999999994E-2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2.9139399999999999E-2</v>
      </c>
      <c r="CW14">
        <v>2.82957E-2</v>
      </c>
      <c r="CX14">
        <v>0</v>
      </c>
      <c r="CY14">
        <v>0</v>
      </c>
      <c r="CZ14">
        <v>0</v>
      </c>
      <c r="DA14">
        <v>0</v>
      </c>
      <c r="DB14">
        <v>2.1378000000000001E-2</v>
      </c>
      <c r="DC14">
        <v>2.0924399999999999E-2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8.7826799999999997E-2</v>
      </c>
      <c r="DO14">
        <v>8.0126900000000001E-2</v>
      </c>
      <c r="DP14">
        <v>0.154139</v>
      </c>
      <c r="DQ14">
        <v>0.13202700000000001</v>
      </c>
      <c r="DR14">
        <v>1.17388</v>
      </c>
      <c r="DS14">
        <v>1.0190699999999999</v>
      </c>
      <c r="DT14">
        <v>0.31821899999999997</v>
      </c>
      <c r="DU14">
        <v>0.44661699999999999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2.04248E-2</v>
      </c>
      <c r="EG14">
        <v>2.0009800000000001E-2</v>
      </c>
      <c r="EH14">
        <v>0</v>
      </c>
      <c r="EI14">
        <v>0</v>
      </c>
      <c r="EJ14">
        <v>0</v>
      </c>
      <c r="EK14">
        <v>0</v>
      </c>
      <c r="EL14">
        <v>6.2091500000000001E-2</v>
      </c>
      <c r="EM14">
        <v>9.8009200000000005E-2</v>
      </c>
      <c r="EN14">
        <v>0</v>
      </c>
      <c r="EO14">
        <v>0</v>
      </c>
      <c r="EP14">
        <v>0</v>
      </c>
      <c r="EQ14">
        <v>0</v>
      </c>
      <c r="ER14">
        <v>8.1699300000000002E-2</v>
      </c>
      <c r="ES14">
        <v>7.5033900000000001E-2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4.0849700000000003E-2</v>
      </c>
      <c r="FG14">
        <v>4.0006300000000002E-2</v>
      </c>
      <c r="FH14">
        <v>2.04248E-2</v>
      </c>
      <c r="FI14">
        <v>2.0010300000000002E-2</v>
      </c>
      <c r="FJ14">
        <v>0</v>
      </c>
      <c r="FK14">
        <v>0</v>
      </c>
      <c r="FL14">
        <v>0.10212400000000001</v>
      </c>
      <c r="FM14">
        <v>9.1711500000000001E-2</v>
      </c>
      <c r="FN14">
        <v>0.701797</v>
      </c>
      <c r="FO14">
        <v>0.58079000000000003</v>
      </c>
      <c r="FP14">
        <v>7.2167800000000004E-2</v>
      </c>
      <c r="FQ14">
        <v>6.8337700000000001E-2</v>
      </c>
      <c r="FR14">
        <v>7.10784E-2</v>
      </c>
      <c r="FS14">
        <v>0.116697</v>
      </c>
      <c r="FT14">
        <v>0</v>
      </c>
      <c r="FU14">
        <v>0</v>
      </c>
      <c r="FV14">
        <v>0</v>
      </c>
      <c r="FW14">
        <v>0</v>
      </c>
      <c r="FX14">
        <v>0.135349</v>
      </c>
      <c r="FY14">
        <v>0.13556799999999999</v>
      </c>
      <c r="FZ14">
        <v>5.5827899999999998E-3</v>
      </c>
      <c r="GA14">
        <v>5.55238E-3</v>
      </c>
      <c r="GB14">
        <v>0</v>
      </c>
      <c r="GC14">
        <v>0</v>
      </c>
      <c r="GD14">
        <v>2.04248E-2</v>
      </c>
      <c r="GE14">
        <v>2.0007799999999999E-2</v>
      </c>
      <c r="GF14">
        <v>0.16053899999999999</v>
      </c>
      <c r="GG14">
        <v>0.13477900000000001</v>
      </c>
      <c r="GH14">
        <v>0.16748399999999999</v>
      </c>
      <c r="GI14">
        <v>0.16369600000000001</v>
      </c>
      <c r="GJ14">
        <v>0</v>
      </c>
      <c r="GK14">
        <v>0</v>
      </c>
      <c r="GL14">
        <v>0</v>
      </c>
      <c r="GM14">
        <v>0</v>
      </c>
      <c r="GN14">
        <v>4.0849700000000003E-2</v>
      </c>
      <c r="GO14">
        <v>3.9189500000000002E-2</v>
      </c>
      <c r="GQ14" t="s">
        <v>401</v>
      </c>
      <c r="GR14" t="s">
        <v>402</v>
      </c>
    </row>
    <row r="15" spans="1:200" x14ac:dyDescent="0.2">
      <c r="A15" t="s">
        <v>1327</v>
      </c>
      <c r="B15">
        <v>6635</v>
      </c>
      <c r="C15">
        <v>4.2695499999999997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5.13493E-2</v>
      </c>
      <c r="AK15">
        <v>4.87193E-2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3.37702E-2</v>
      </c>
      <c r="AW15">
        <v>3.2637699999999999E-2</v>
      </c>
      <c r="AX15">
        <v>0</v>
      </c>
      <c r="AY15">
        <v>0</v>
      </c>
      <c r="AZ15">
        <v>5.3045500000000002E-2</v>
      </c>
      <c r="BA15">
        <v>5.0236599999999999E-2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4.6260599999999999E-2</v>
      </c>
      <c r="BK15">
        <v>4.4124799999999999E-2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4.2405499999999999E-2</v>
      </c>
      <c r="BU15">
        <v>4.0615499999999999E-2</v>
      </c>
      <c r="BV15">
        <v>0</v>
      </c>
      <c r="BW15">
        <v>0</v>
      </c>
      <c r="BX15">
        <v>0</v>
      </c>
      <c r="BY15">
        <v>0</v>
      </c>
      <c r="BZ15">
        <v>0.20771000000000001</v>
      </c>
      <c r="CA15">
        <v>0.16459699999999999</v>
      </c>
      <c r="CB15">
        <v>4.6260599999999999E-2</v>
      </c>
      <c r="CC15">
        <v>4.5360999999999999E-2</v>
      </c>
      <c r="CD15">
        <v>0.23269100000000001</v>
      </c>
      <c r="CE15">
        <v>0.187831</v>
      </c>
      <c r="CF15">
        <v>0</v>
      </c>
      <c r="CG15">
        <v>0</v>
      </c>
      <c r="CH15">
        <v>3.2536599999999999E-2</v>
      </c>
      <c r="CI15">
        <v>3.1482599999999999E-2</v>
      </c>
      <c r="CJ15">
        <v>0.26260600000000001</v>
      </c>
      <c r="CK15">
        <v>0.32814599999999999</v>
      </c>
      <c r="CL15">
        <v>0</v>
      </c>
      <c r="CM15">
        <v>0</v>
      </c>
      <c r="CN15">
        <v>0.22328400000000001</v>
      </c>
      <c r="CO15">
        <v>0.32425599999999999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2.3130299999999999E-2</v>
      </c>
      <c r="DK15">
        <v>2.2598400000000001E-2</v>
      </c>
      <c r="DL15">
        <v>0</v>
      </c>
      <c r="DM15">
        <v>0</v>
      </c>
      <c r="DN15">
        <v>0.17594399999999999</v>
      </c>
      <c r="DO15">
        <v>0.145006</v>
      </c>
      <c r="DP15">
        <v>7.4171200000000007E-2</v>
      </c>
      <c r="DQ15">
        <v>6.8676200000000007E-2</v>
      </c>
      <c r="DR15">
        <v>0.949268</v>
      </c>
      <c r="DS15">
        <v>0.74648800000000004</v>
      </c>
      <c r="DT15">
        <v>0.166847</v>
      </c>
      <c r="DU15">
        <v>0.13902700000000001</v>
      </c>
      <c r="DV15">
        <v>0</v>
      </c>
      <c r="DW15">
        <v>0</v>
      </c>
      <c r="DX15">
        <v>3.71627E-2</v>
      </c>
      <c r="DY15">
        <v>3.5789099999999997E-2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4.6260599999999999E-2</v>
      </c>
      <c r="EG15">
        <v>4.4125400000000002E-2</v>
      </c>
      <c r="EH15">
        <v>2.3130299999999999E-2</v>
      </c>
      <c r="EI15">
        <v>2.2598699999999999E-2</v>
      </c>
      <c r="EJ15">
        <v>0</v>
      </c>
      <c r="EK15">
        <v>0</v>
      </c>
      <c r="EL15">
        <v>3.9475700000000002E-2</v>
      </c>
      <c r="EM15">
        <v>3.7922400000000002E-2</v>
      </c>
      <c r="EN15">
        <v>0</v>
      </c>
      <c r="EO15">
        <v>0</v>
      </c>
      <c r="EP15">
        <v>0</v>
      </c>
      <c r="EQ15">
        <v>0</v>
      </c>
      <c r="ER15">
        <v>3.2073999999999998E-2</v>
      </c>
      <c r="ES15">
        <v>3.1047999999999999E-2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2.3130299999999999E-2</v>
      </c>
      <c r="FM15">
        <v>2.2597900000000001E-2</v>
      </c>
      <c r="FN15">
        <v>0.80385499999999999</v>
      </c>
      <c r="FO15">
        <v>0.77245399999999997</v>
      </c>
      <c r="FP15">
        <v>2.3130299999999999E-2</v>
      </c>
      <c r="FQ15">
        <v>2.25986E-2</v>
      </c>
      <c r="FR15">
        <v>9.2521199999999998E-2</v>
      </c>
      <c r="FS15">
        <v>0.102785</v>
      </c>
      <c r="FT15">
        <v>0</v>
      </c>
      <c r="FU15">
        <v>0</v>
      </c>
      <c r="FV15">
        <v>0</v>
      </c>
      <c r="FW15">
        <v>0</v>
      </c>
      <c r="FX15">
        <v>0.223747</v>
      </c>
      <c r="FY15">
        <v>0.22675300000000001</v>
      </c>
      <c r="FZ15">
        <v>6.1526600000000001E-2</v>
      </c>
      <c r="GA15">
        <v>5.7749399999999999E-2</v>
      </c>
      <c r="GB15">
        <v>0</v>
      </c>
      <c r="GC15">
        <v>0</v>
      </c>
      <c r="GD15">
        <v>0</v>
      </c>
      <c r="GE15">
        <v>0</v>
      </c>
      <c r="GF15">
        <v>3.4387000000000001E-2</v>
      </c>
      <c r="GG15">
        <v>3.3208099999999997E-2</v>
      </c>
      <c r="GH15">
        <v>0.18473400000000001</v>
      </c>
      <c r="GI15">
        <v>0.15062700000000001</v>
      </c>
      <c r="GJ15">
        <v>2.3130299999999999E-2</v>
      </c>
      <c r="GK15">
        <v>2.25986E-2</v>
      </c>
      <c r="GL15">
        <v>0</v>
      </c>
      <c r="GM15">
        <v>0</v>
      </c>
      <c r="GN15">
        <v>0</v>
      </c>
      <c r="GO15">
        <v>0</v>
      </c>
      <c r="GQ15" t="s">
        <v>406</v>
      </c>
      <c r="GR15" t="s">
        <v>407</v>
      </c>
    </row>
    <row r="16" spans="1:200" x14ac:dyDescent="0.2">
      <c r="A16" t="s">
        <v>1328</v>
      </c>
      <c r="B16">
        <v>6512</v>
      </c>
      <c r="C16">
        <v>0.68877699999999997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6.3344899999999996E-2</v>
      </c>
      <c r="BK16">
        <v>5.93401E-2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2.3577500000000001E-2</v>
      </c>
      <c r="BU16">
        <v>2.3021E-2</v>
      </c>
      <c r="BV16">
        <v>0</v>
      </c>
      <c r="BW16">
        <v>0</v>
      </c>
      <c r="BX16">
        <v>0</v>
      </c>
      <c r="BY16">
        <v>0</v>
      </c>
      <c r="BZ16">
        <v>9.1795000000000002E-2</v>
      </c>
      <c r="CA16">
        <v>8.3379400000000006E-2</v>
      </c>
      <c r="CB16">
        <v>0</v>
      </c>
      <c r="CC16">
        <v>0</v>
      </c>
      <c r="CD16">
        <v>6.52311E-2</v>
      </c>
      <c r="CE16">
        <v>6.0978699999999997E-2</v>
      </c>
      <c r="CF16">
        <v>4.3225399999999997E-2</v>
      </c>
      <c r="CG16">
        <v>4.13631E-2</v>
      </c>
      <c r="CH16">
        <v>2.3577500000000001E-2</v>
      </c>
      <c r="CI16">
        <v>2.3021E-2</v>
      </c>
      <c r="CJ16">
        <v>2.3577500000000001E-2</v>
      </c>
      <c r="CK16">
        <v>2.30228E-2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2.3577500000000001E-2</v>
      </c>
      <c r="DK16">
        <v>2.30216E-2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3.6938100000000001E-2</v>
      </c>
      <c r="DS16">
        <v>3.5575099999999998E-2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2.3577500000000001E-2</v>
      </c>
      <c r="EM16">
        <v>2.3025E-2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4.7155000000000002E-2</v>
      </c>
      <c r="FM16">
        <v>4.4939899999999998E-2</v>
      </c>
      <c r="FN16">
        <v>0.11600100000000001</v>
      </c>
      <c r="FO16">
        <v>0.102562</v>
      </c>
      <c r="FP16">
        <v>3.6466499999999999E-2</v>
      </c>
      <c r="FQ16">
        <v>3.5142100000000003E-2</v>
      </c>
      <c r="FR16">
        <v>4.7155000000000002E-2</v>
      </c>
      <c r="FS16">
        <v>4.7454900000000001E-2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2.3577500000000001E-2</v>
      </c>
      <c r="GG16">
        <v>2.3023100000000001E-2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Q16" t="s">
        <v>411</v>
      </c>
      <c r="GR16" t="s">
        <v>412</v>
      </c>
    </row>
    <row r="17" spans="1:200" x14ac:dyDescent="0.2">
      <c r="A17" t="s">
        <v>1329</v>
      </c>
      <c r="B17">
        <v>6467</v>
      </c>
      <c r="C17">
        <v>2.5258799999999999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2.37454E-2</v>
      </c>
      <c r="U17">
        <v>2.3185799999999999E-2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2.37454E-2</v>
      </c>
      <c r="AK17">
        <v>2.31857E-2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1.53554E-2</v>
      </c>
      <c r="AW17">
        <v>1.5122E-2</v>
      </c>
      <c r="AX17">
        <v>0</v>
      </c>
      <c r="AY17">
        <v>0</v>
      </c>
      <c r="AZ17">
        <v>0</v>
      </c>
      <c r="BA17">
        <v>0</v>
      </c>
      <c r="BB17">
        <v>2.37454E-2</v>
      </c>
      <c r="BC17">
        <v>2.3185899999999999E-2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4.7490900000000003E-2</v>
      </c>
      <c r="BK17">
        <v>4.9994400000000001E-2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8.5641900000000007E-2</v>
      </c>
      <c r="BU17">
        <v>8.2121600000000003E-2</v>
      </c>
      <c r="BV17">
        <v>0</v>
      </c>
      <c r="BW17">
        <v>0</v>
      </c>
      <c r="BX17">
        <v>0</v>
      </c>
      <c r="BY17">
        <v>0</v>
      </c>
      <c r="BZ17">
        <v>2.37454E-2</v>
      </c>
      <c r="CA17">
        <v>2.3185399999999998E-2</v>
      </c>
      <c r="CB17">
        <v>0</v>
      </c>
      <c r="CC17">
        <v>0</v>
      </c>
      <c r="CD17">
        <v>0.20199500000000001</v>
      </c>
      <c r="CE17">
        <v>0.21820000000000001</v>
      </c>
      <c r="CF17">
        <v>0</v>
      </c>
      <c r="CG17">
        <v>0</v>
      </c>
      <c r="CH17">
        <v>0</v>
      </c>
      <c r="CI17">
        <v>0</v>
      </c>
      <c r="CJ17">
        <v>0.12316000000000001</v>
      </c>
      <c r="CK17">
        <v>0.113722</v>
      </c>
      <c r="CL17">
        <v>0</v>
      </c>
      <c r="CM17">
        <v>0</v>
      </c>
      <c r="CN17">
        <v>4.8915599999999997E-2</v>
      </c>
      <c r="CO17">
        <v>4.6532900000000002E-2</v>
      </c>
      <c r="CP17">
        <v>0</v>
      </c>
      <c r="CQ17">
        <v>0</v>
      </c>
      <c r="CR17">
        <v>0</v>
      </c>
      <c r="CS17">
        <v>0</v>
      </c>
      <c r="CT17">
        <v>3.1977199999999997E-2</v>
      </c>
      <c r="CU17">
        <v>3.0959500000000001E-2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0.12363499999999999</v>
      </c>
      <c r="DQ17">
        <v>0.10835699999999999</v>
      </c>
      <c r="DR17">
        <v>0.63289499999999999</v>
      </c>
      <c r="DS17">
        <v>0.74883200000000005</v>
      </c>
      <c r="DT17">
        <v>0.141206</v>
      </c>
      <c r="DU17">
        <v>0.16689000000000001</v>
      </c>
      <c r="DV17">
        <v>0</v>
      </c>
      <c r="DW17">
        <v>0</v>
      </c>
      <c r="DX17">
        <v>4.7490900000000003E-2</v>
      </c>
      <c r="DY17">
        <v>4.6828599999999998E-2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4.7490900000000003E-2</v>
      </c>
      <c r="EQ17">
        <v>4.5245E-2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8.1367700000000001E-2</v>
      </c>
      <c r="FM17">
        <v>7.4759599999999996E-2</v>
      </c>
      <c r="FN17">
        <v>0.48488199999999998</v>
      </c>
      <c r="FO17">
        <v>0.62156599999999995</v>
      </c>
      <c r="FP17">
        <v>0</v>
      </c>
      <c r="FQ17">
        <v>0</v>
      </c>
      <c r="FR17">
        <v>4.7490900000000003E-2</v>
      </c>
      <c r="FS17">
        <v>4.9993200000000002E-2</v>
      </c>
      <c r="FT17">
        <v>0</v>
      </c>
      <c r="FU17">
        <v>0</v>
      </c>
      <c r="FV17">
        <v>0</v>
      </c>
      <c r="FW17">
        <v>0</v>
      </c>
      <c r="FX17">
        <v>7.1236300000000002E-2</v>
      </c>
      <c r="FY17">
        <v>6.6165100000000004E-2</v>
      </c>
      <c r="FZ17">
        <v>4.7490900000000003E-2</v>
      </c>
      <c r="GA17">
        <v>4.5244899999999998E-2</v>
      </c>
      <c r="GB17">
        <v>0</v>
      </c>
      <c r="GC17">
        <v>0</v>
      </c>
      <c r="GD17">
        <v>3.5143300000000002E-2</v>
      </c>
      <c r="GE17">
        <v>3.3914199999999999E-2</v>
      </c>
      <c r="GF17">
        <v>2.37454E-2</v>
      </c>
      <c r="GG17">
        <v>2.31857E-2</v>
      </c>
      <c r="GH17">
        <v>6.1105E-2</v>
      </c>
      <c r="GI17">
        <v>5.7376499999999997E-2</v>
      </c>
      <c r="GJ17">
        <v>0</v>
      </c>
      <c r="GK17">
        <v>0</v>
      </c>
      <c r="GL17">
        <v>0</v>
      </c>
      <c r="GM17">
        <v>0</v>
      </c>
      <c r="GN17">
        <v>3.11857E-2</v>
      </c>
      <c r="GO17">
        <v>3.02206E-2</v>
      </c>
      <c r="GQ17" t="s">
        <v>416</v>
      </c>
      <c r="GR17" t="s">
        <v>417</v>
      </c>
    </row>
    <row r="18" spans="1:200" x14ac:dyDescent="0.2">
      <c r="A18" t="s">
        <v>1330</v>
      </c>
      <c r="B18">
        <v>5516</v>
      </c>
      <c r="C18">
        <v>4.0544200000000004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5.3298499999999999E-2</v>
      </c>
      <c r="AO18">
        <v>5.04661E-2</v>
      </c>
      <c r="AP18">
        <v>0</v>
      </c>
      <c r="AQ18">
        <v>0</v>
      </c>
      <c r="AR18">
        <v>0</v>
      </c>
      <c r="AS18">
        <v>0</v>
      </c>
      <c r="AT18">
        <v>5.6280299999999998E-2</v>
      </c>
      <c r="AU18">
        <v>8.3324200000000001E-2</v>
      </c>
      <c r="AV18">
        <v>0</v>
      </c>
      <c r="AW18">
        <v>0</v>
      </c>
      <c r="AX18">
        <v>0</v>
      </c>
      <c r="AY18">
        <v>0</v>
      </c>
      <c r="AZ18">
        <v>2.7953800000000001E-2</v>
      </c>
      <c r="BA18">
        <v>2.71758E-2</v>
      </c>
      <c r="BB18">
        <v>0</v>
      </c>
      <c r="BC18">
        <v>0</v>
      </c>
      <c r="BD18">
        <v>0</v>
      </c>
      <c r="BE18">
        <v>0</v>
      </c>
      <c r="BF18">
        <v>5.5907600000000002E-2</v>
      </c>
      <c r="BG18">
        <v>6.0989000000000002E-2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3.8389899999999998E-2</v>
      </c>
      <c r="BU18">
        <v>3.6926E-2</v>
      </c>
      <c r="BV18">
        <v>0</v>
      </c>
      <c r="BW18">
        <v>0</v>
      </c>
      <c r="BX18">
        <v>0</v>
      </c>
      <c r="BY18">
        <v>0</v>
      </c>
      <c r="BZ18">
        <v>0.145732</v>
      </c>
      <c r="CA18">
        <v>0.14092299999999999</v>
      </c>
      <c r="CB18">
        <v>0</v>
      </c>
      <c r="CC18">
        <v>0</v>
      </c>
      <c r="CD18">
        <v>0.28195999999999999</v>
      </c>
      <c r="CE18">
        <v>0.28934300000000002</v>
      </c>
      <c r="CF18">
        <v>2.7953800000000001E-2</v>
      </c>
      <c r="CG18">
        <v>2.71746E-2</v>
      </c>
      <c r="CH18">
        <v>0.111815</v>
      </c>
      <c r="CI18">
        <v>0.123568</v>
      </c>
      <c r="CJ18">
        <v>0.23555699999999999</v>
      </c>
      <c r="CK18">
        <v>0.57523999999999997</v>
      </c>
      <c r="CL18">
        <v>0</v>
      </c>
      <c r="CM18">
        <v>0</v>
      </c>
      <c r="CN18">
        <v>0.19586300000000001</v>
      </c>
      <c r="CO18">
        <v>0.16461600000000001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4.1371600000000001E-2</v>
      </c>
      <c r="DO18">
        <v>3.96672E-2</v>
      </c>
      <c r="DP18">
        <v>0.242452</v>
      </c>
      <c r="DQ18">
        <v>0.220609</v>
      </c>
      <c r="DR18">
        <v>1.03895</v>
      </c>
      <c r="DS18">
        <v>1.3891800000000001</v>
      </c>
      <c r="DT18">
        <v>0.16325000000000001</v>
      </c>
      <c r="DU18">
        <v>0.136625</v>
      </c>
      <c r="DV18">
        <v>0</v>
      </c>
      <c r="DW18">
        <v>0</v>
      </c>
      <c r="DX18">
        <v>6.9698099999999999E-2</v>
      </c>
      <c r="DY18">
        <v>6.4848100000000006E-2</v>
      </c>
      <c r="DZ18">
        <v>6.3361900000000002E-3</v>
      </c>
      <c r="EA18">
        <v>6.2972100000000001E-3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9.1129299999999996E-2</v>
      </c>
      <c r="EM18">
        <v>8.2838300000000004E-2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4.6589600000000002E-2</v>
      </c>
      <c r="FM18">
        <v>4.4425399999999997E-2</v>
      </c>
      <c r="FN18">
        <v>0.61349200000000004</v>
      </c>
      <c r="FO18">
        <v>0.55926900000000002</v>
      </c>
      <c r="FP18">
        <v>3.4849100000000001E-2</v>
      </c>
      <c r="FQ18">
        <v>3.36428E-2</v>
      </c>
      <c r="FR18">
        <v>4.0253400000000002E-2</v>
      </c>
      <c r="FS18">
        <v>3.8637900000000003E-2</v>
      </c>
      <c r="FT18">
        <v>0</v>
      </c>
      <c r="FU18">
        <v>0</v>
      </c>
      <c r="FV18">
        <v>0</v>
      </c>
      <c r="FW18">
        <v>0</v>
      </c>
      <c r="FX18">
        <v>9.13157E-2</v>
      </c>
      <c r="FY18">
        <v>0.11468200000000001</v>
      </c>
      <c r="FZ18">
        <v>0.120947</v>
      </c>
      <c r="GA18">
        <v>0.16376299999999999</v>
      </c>
      <c r="GB18">
        <v>0</v>
      </c>
      <c r="GC18">
        <v>0</v>
      </c>
      <c r="GD18">
        <v>4.0812500000000002E-2</v>
      </c>
      <c r="GE18">
        <v>3.9153899999999998E-2</v>
      </c>
      <c r="GF18">
        <v>0</v>
      </c>
      <c r="GG18">
        <v>0</v>
      </c>
      <c r="GH18">
        <v>0.144428</v>
      </c>
      <c r="GI18">
        <v>0.123597</v>
      </c>
      <c r="GJ18">
        <v>0</v>
      </c>
      <c r="GK18">
        <v>0</v>
      </c>
      <c r="GL18">
        <v>0</v>
      </c>
      <c r="GM18">
        <v>0</v>
      </c>
      <c r="GN18">
        <v>3.7830799999999998E-2</v>
      </c>
      <c r="GO18">
        <v>3.64084E-2</v>
      </c>
      <c r="GQ18" t="s">
        <v>421</v>
      </c>
      <c r="GR18" t="s">
        <v>422</v>
      </c>
    </row>
    <row r="19" spans="1:200" x14ac:dyDescent="0.2">
      <c r="A19" t="s">
        <v>1331</v>
      </c>
      <c r="B19">
        <v>4763</v>
      </c>
      <c r="C19">
        <v>3.7760699999999998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9.3648400000000007E-2</v>
      </c>
      <c r="U19">
        <v>8.4897200000000006E-2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6.5033599999999997E-2</v>
      </c>
      <c r="AO19">
        <v>6.0824200000000002E-2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3.9453700000000001E-2</v>
      </c>
      <c r="BA19">
        <v>3.7905300000000003E-2</v>
      </c>
      <c r="BB19">
        <v>0</v>
      </c>
      <c r="BC19">
        <v>0</v>
      </c>
      <c r="BD19">
        <v>4.9425499999999997E-2</v>
      </c>
      <c r="BE19">
        <v>4.6992800000000001E-2</v>
      </c>
      <c r="BF19">
        <v>0</v>
      </c>
      <c r="BG19">
        <v>0</v>
      </c>
      <c r="BH19">
        <v>0</v>
      </c>
      <c r="BI19">
        <v>0</v>
      </c>
      <c r="BJ19">
        <v>3.5118099999999999E-2</v>
      </c>
      <c r="BK19">
        <v>3.38923E-2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3.2516799999999998E-2</v>
      </c>
      <c r="BU19">
        <v>3.14633E-2</v>
      </c>
      <c r="BV19">
        <v>0</v>
      </c>
      <c r="BW19">
        <v>0</v>
      </c>
      <c r="BX19">
        <v>0</v>
      </c>
      <c r="BY19">
        <v>0</v>
      </c>
      <c r="BZ19">
        <v>8.9095999999999995E-2</v>
      </c>
      <c r="CA19">
        <v>8.1174099999999999E-2</v>
      </c>
      <c r="CB19">
        <v>0</v>
      </c>
      <c r="CC19">
        <v>0</v>
      </c>
      <c r="CD19">
        <v>0.403642</v>
      </c>
      <c r="CE19">
        <v>0.40772399999999998</v>
      </c>
      <c r="CF19">
        <v>0</v>
      </c>
      <c r="CG19">
        <v>0</v>
      </c>
      <c r="CH19">
        <v>0</v>
      </c>
      <c r="CI19">
        <v>0</v>
      </c>
      <c r="CJ19">
        <v>8.1725599999999995E-2</v>
      </c>
      <c r="CK19">
        <v>7.5066499999999994E-2</v>
      </c>
      <c r="CL19">
        <v>0</v>
      </c>
      <c r="CM19">
        <v>0</v>
      </c>
      <c r="CN19">
        <v>5.2026900000000001E-2</v>
      </c>
      <c r="CO19">
        <v>4.9330300000000001E-2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0.123997</v>
      </c>
      <c r="DO19">
        <v>0.25088700000000003</v>
      </c>
      <c r="DP19">
        <v>0.287665</v>
      </c>
      <c r="DQ19">
        <v>0.21537400000000001</v>
      </c>
      <c r="DR19">
        <v>0.91263799999999995</v>
      </c>
      <c r="DS19">
        <v>0.705507</v>
      </c>
      <c r="DT19">
        <v>0.27487499999999998</v>
      </c>
      <c r="DU19">
        <v>0.31731799999999999</v>
      </c>
      <c r="DV19">
        <v>3.9453700000000001E-2</v>
      </c>
      <c r="DW19">
        <v>3.79052E-2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3.9670499999999997E-2</v>
      </c>
      <c r="EM19">
        <v>3.8103400000000003E-2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6.5033599999999997E-2</v>
      </c>
      <c r="FM19">
        <v>6.0818799999999999E-2</v>
      </c>
      <c r="FN19">
        <v>0.61304999999999998</v>
      </c>
      <c r="FO19">
        <v>0.64576100000000003</v>
      </c>
      <c r="FP19">
        <v>6.5033599999999997E-2</v>
      </c>
      <c r="FQ19">
        <v>6.0818700000000003E-2</v>
      </c>
      <c r="FR19">
        <v>7.9774600000000001E-2</v>
      </c>
      <c r="FS19">
        <v>0.15320900000000001</v>
      </c>
      <c r="FT19">
        <v>0</v>
      </c>
      <c r="FU19">
        <v>0</v>
      </c>
      <c r="FV19">
        <v>0</v>
      </c>
      <c r="FW19">
        <v>0</v>
      </c>
      <c r="FX19">
        <v>0.114026</v>
      </c>
      <c r="FY19">
        <v>0.10104399999999999</v>
      </c>
      <c r="FZ19">
        <v>3.2516799999999998E-2</v>
      </c>
      <c r="GA19">
        <v>3.1463499999999998E-2</v>
      </c>
      <c r="GB19">
        <v>0</v>
      </c>
      <c r="GC19">
        <v>0</v>
      </c>
      <c r="GD19">
        <v>0</v>
      </c>
      <c r="GE19">
        <v>0</v>
      </c>
      <c r="GF19">
        <v>6.5033599999999997E-2</v>
      </c>
      <c r="GG19">
        <v>6.0818499999999998E-2</v>
      </c>
      <c r="GH19">
        <v>0.12182999999999999</v>
      </c>
      <c r="GI19">
        <v>0.107006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Q19" t="s">
        <v>426</v>
      </c>
      <c r="GR19" t="s">
        <v>427</v>
      </c>
    </row>
    <row r="20" spans="1:200" x14ac:dyDescent="0.2">
      <c r="A20" t="s">
        <v>1332</v>
      </c>
      <c r="B20">
        <v>4469</v>
      </c>
      <c r="C20">
        <v>3.5749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5.4642299999999998E-2</v>
      </c>
      <c r="U20">
        <v>5.1673200000000002E-2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3.4730299999999999E-2</v>
      </c>
      <c r="AG20">
        <v>3.3531499999999999E-2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6.9460499999999994E-2</v>
      </c>
      <c r="AO20">
        <v>6.4649899999999996E-2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0.115999</v>
      </c>
      <c r="BU20">
        <v>0.103959</v>
      </c>
      <c r="BV20">
        <v>0</v>
      </c>
      <c r="BW20">
        <v>0</v>
      </c>
      <c r="BX20">
        <v>0</v>
      </c>
      <c r="BY20">
        <v>0</v>
      </c>
      <c r="BZ20">
        <v>0.17805000000000001</v>
      </c>
      <c r="CA20">
        <v>0.237622</v>
      </c>
      <c r="CB20">
        <v>0</v>
      </c>
      <c r="CC20">
        <v>0</v>
      </c>
      <c r="CD20">
        <v>0.19286900000000001</v>
      </c>
      <c r="CE20">
        <v>0.15570800000000001</v>
      </c>
      <c r="CF20">
        <v>0</v>
      </c>
      <c r="CG20">
        <v>0</v>
      </c>
      <c r="CH20">
        <v>5.48738E-2</v>
      </c>
      <c r="CI20">
        <v>5.1872700000000001E-2</v>
      </c>
      <c r="CJ20">
        <v>0.26325500000000002</v>
      </c>
      <c r="CK20">
        <v>0.23149800000000001</v>
      </c>
      <c r="CL20">
        <v>0</v>
      </c>
      <c r="CM20">
        <v>0</v>
      </c>
      <c r="CN20">
        <v>0.217643</v>
      </c>
      <c r="CO20">
        <v>0.27035700000000001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0.10118099999999999</v>
      </c>
      <c r="CW20">
        <v>9.0958600000000001E-2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0.132438</v>
      </c>
      <c r="DE20">
        <v>0.114921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6.9460499999999994E-2</v>
      </c>
      <c r="DQ20">
        <v>6.4649600000000002E-2</v>
      </c>
      <c r="DR20">
        <v>1.01528</v>
      </c>
      <c r="DS20">
        <v>0.92288599999999998</v>
      </c>
      <c r="DT20">
        <v>0.139153</v>
      </c>
      <c r="DU20">
        <v>0.119826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0.51539699999999999</v>
      </c>
      <c r="FO20">
        <v>0.58377299999999999</v>
      </c>
      <c r="FP20">
        <v>0</v>
      </c>
      <c r="FQ20">
        <v>0</v>
      </c>
      <c r="FR20">
        <v>3.4730299999999999E-2</v>
      </c>
      <c r="FS20">
        <v>3.3531900000000003E-2</v>
      </c>
      <c r="FT20">
        <v>0</v>
      </c>
      <c r="FU20">
        <v>0</v>
      </c>
      <c r="FV20">
        <v>0</v>
      </c>
      <c r="FW20">
        <v>0</v>
      </c>
      <c r="FX20">
        <v>6.9460499999999994E-2</v>
      </c>
      <c r="FY20">
        <v>7.5302599999999997E-2</v>
      </c>
      <c r="FZ20">
        <v>0.107432</v>
      </c>
      <c r="GA20">
        <v>9.5912499999999998E-2</v>
      </c>
      <c r="GB20">
        <v>0</v>
      </c>
      <c r="GC20">
        <v>0</v>
      </c>
      <c r="GD20">
        <v>0</v>
      </c>
      <c r="GE20">
        <v>0</v>
      </c>
      <c r="GF20">
        <v>5.3253099999999998E-2</v>
      </c>
      <c r="GG20">
        <v>5.0430700000000002E-2</v>
      </c>
      <c r="GH20">
        <v>8.6131100000000002E-2</v>
      </c>
      <c r="GI20">
        <v>9.4941300000000006E-2</v>
      </c>
      <c r="GJ20">
        <v>0</v>
      </c>
      <c r="GK20">
        <v>0</v>
      </c>
      <c r="GL20">
        <v>0</v>
      </c>
      <c r="GM20">
        <v>0</v>
      </c>
      <c r="GN20">
        <v>6.9460499999999994E-2</v>
      </c>
      <c r="GO20">
        <v>8.3176700000000006E-2</v>
      </c>
      <c r="GQ20" t="s">
        <v>431</v>
      </c>
      <c r="GR20" t="s">
        <v>432</v>
      </c>
    </row>
    <row r="21" spans="1:200" x14ac:dyDescent="0.2">
      <c r="A21" t="s">
        <v>1333</v>
      </c>
      <c r="B21">
        <v>4257</v>
      </c>
      <c r="C21">
        <v>3.2692999999999999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3.06793E-2</v>
      </c>
      <c r="U21">
        <v>2.9745400000000002E-2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4.0662299999999998E-2</v>
      </c>
      <c r="AY21">
        <v>3.9017099999999999E-2</v>
      </c>
      <c r="AZ21">
        <v>0</v>
      </c>
      <c r="BA21">
        <v>0</v>
      </c>
      <c r="BB21">
        <v>5.0401799999999997E-2</v>
      </c>
      <c r="BC21">
        <v>4.7866699999999998E-2</v>
      </c>
      <c r="BD21">
        <v>0</v>
      </c>
      <c r="BE21">
        <v>0</v>
      </c>
      <c r="BF21">
        <v>4.4801599999999997E-2</v>
      </c>
      <c r="BG21">
        <v>4.2804799999999997E-2</v>
      </c>
      <c r="BH21">
        <v>0</v>
      </c>
      <c r="BI21">
        <v>0</v>
      </c>
      <c r="BJ21">
        <v>3.6523E-2</v>
      </c>
      <c r="BK21">
        <v>3.5195299999999999E-2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3.6523E-2</v>
      </c>
      <c r="BU21">
        <v>3.5194099999999999E-2</v>
      </c>
      <c r="BV21">
        <v>0</v>
      </c>
      <c r="BW21">
        <v>0</v>
      </c>
      <c r="BX21">
        <v>0</v>
      </c>
      <c r="BY21">
        <v>0</v>
      </c>
      <c r="BZ21">
        <v>0.12637000000000001</v>
      </c>
      <c r="CA21">
        <v>0.110427</v>
      </c>
      <c r="CB21">
        <v>3.2627200000000002E-2</v>
      </c>
      <c r="CC21">
        <v>3.1570300000000003E-2</v>
      </c>
      <c r="CD21">
        <v>0.13270000000000001</v>
      </c>
      <c r="CE21">
        <v>0.115118</v>
      </c>
      <c r="CF21">
        <v>0.156805</v>
      </c>
      <c r="CG21">
        <v>0.429865</v>
      </c>
      <c r="CH21">
        <v>0</v>
      </c>
      <c r="CI21">
        <v>0</v>
      </c>
      <c r="CJ21">
        <v>3.6279499999999999E-2</v>
      </c>
      <c r="CK21">
        <v>3.4971799999999997E-2</v>
      </c>
      <c r="CL21">
        <v>0</v>
      </c>
      <c r="CM21">
        <v>0</v>
      </c>
      <c r="CN21">
        <v>3.6523E-2</v>
      </c>
      <c r="CO21">
        <v>3.5197399999999997E-2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4.3827600000000003E-3</v>
      </c>
      <c r="DC21">
        <v>4.3646099999999997E-3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0.147309</v>
      </c>
      <c r="DK21">
        <v>0.17727000000000001</v>
      </c>
      <c r="DL21">
        <v>0</v>
      </c>
      <c r="DM21">
        <v>0</v>
      </c>
      <c r="DN21">
        <v>0</v>
      </c>
      <c r="DO21">
        <v>0</v>
      </c>
      <c r="DP21">
        <v>0.16167500000000001</v>
      </c>
      <c r="DQ21">
        <v>0.34307300000000002</v>
      </c>
      <c r="DR21">
        <v>0.56488899999999997</v>
      </c>
      <c r="DS21">
        <v>0.97259099999999998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7.3046E-2</v>
      </c>
      <c r="EG21">
        <v>6.7726800000000004E-2</v>
      </c>
      <c r="EH21">
        <v>0</v>
      </c>
      <c r="EI21">
        <v>0</v>
      </c>
      <c r="EJ21">
        <v>0</v>
      </c>
      <c r="EK21">
        <v>0</v>
      </c>
      <c r="EL21">
        <v>0.124178</v>
      </c>
      <c r="EM21">
        <v>0.10878400000000001</v>
      </c>
      <c r="EN21">
        <v>0</v>
      </c>
      <c r="EO21">
        <v>0</v>
      </c>
      <c r="EP21">
        <v>0</v>
      </c>
      <c r="EQ21">
        <v>0</v>
      </c>
      <c r="ER21">
        <v>5.1132200000000003E-2</v>
      </c>
      <c r="ES21">
        <v>4.8526600000000003E-2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9.7394700000000001E-2</v>
      </c>
      <c r="FM21">
        <v>0.18534900000000001</v>
      </c>
      <c r="FN21">
        <v>1.05576</v>
      </c>
      <c r="FO21">
        <v>1.0215099999999999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5.6732400000000002E-2</v>
      </c>
      <c r="GG21">
        <v>5.3527699999999998E-2</v>
      </c>
      <c r="GH21">
        <v>0.11029899999999999</v>
      </c>
      <c r="GI21">
        <v>9.8157499999999995E-2</v>
      </c>
      <c r="GJ21">
        <v>0</v>
      </c>
      <c r="GK21">
        <v>0</v>
      </c>
      <c r="GL21">
        <v>0</v>
      </c>
      <c r="GM21">
        <v>0</v>
      </c>
      <c r="GN21">
        <v>6.16021E-2</v>
      </c>
      <c r="GO21">
        <v>5.7825300000000003E-2</v>
      </c>
      <c r="GQ21" t="s">
        <v>436</v>
      </c>
      <c r="GR21" t="s">
        <v>437</v>
      </c>
    </row>
    <row r="22" spans="1:200" x14ac:dyDescent="0.2">
      <c r="A22" t="s">
        <v>1334</v>
      </c>
      <c r="B22">
        <v>4183</v>
      </c>
      <c r="C22">
        <v>3.47682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0.122985</v>
      </c>
      <c r="U22">
        <v>0.107887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3.7193200000000003E-2</v>
      </c>
      <c r="AK22">
        <v>3.5820299999999999E-2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7.4386300000000002E-2</v>
      </c>
      <c r="BG22">
        <v>8.6721800000000002E-2</v>
      </c>
      <c r="BH22">
        <v>0</v>
      </c>
      <c r="BI22">
        <v>0</v>
      </c>
      <c r="BJ22">
        <v>0</v>
      </c>
      <c r="BK22">
        <v>0</v>
      </c>
      <c r="BL22">
        <v>4.28961E-2</v>
      </c>
      <c r="BM22">
        <v>4.1070500000000003E-2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3.7193200000000003E-2</v>
      </c>
      <c r="BU22">
        <v>3.5823500000000001E-2</v>
      </c>
      <c r="BV22">
        <v>0</v>
      </c>
      <c r="BW22">
        <v>0</v>
      </c>
      <c r="BX22">
        <v>0</v>
      </c>
      <c r="BY22">
        <v>0</v>
      </c>
      <c r="BZ22">
        <v>5.7029499999999997E-2</v>
      </c>
      <c r="CA22">
        <v>5.3788299999999997E-2</v>
      </c>
      <c r="CB22">
        <v>0</v>
      </c>
      <c r="CC22">
        <v>0</v>
      </c>
      <c r="CD22">
        <v>0.12645700000000001</v>
      </c>
      <c r="CE22">
        <v>0.11049299999999999</v>
      </c>
      <c r="CF22">
        <v>0</v>
      </c>
      <c r="CG22">
        <v>0</v>
      </c>
      <c r="CH22">
        <v>0</v>
      </c>
      <c r="CI22">
        <v>0</v>
      </c>
      <c r="CJ22">
        <v>0.11058800000000001</v>
      </c>
      <c r="CK22">
        <v>0.10185900000000001</v>
      </c>
      <c r="CL22">
        <v>0</v>
      </c>
      <c r="CM22">
        <v>0</v>
      </c>
      <c r="CN22">
        <v>0.10463699999999999</v>
      </c>
      <c r="CO22">
        <v>9.3713599999999994E-2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3.7193200000000003E-2</v>
      </c>
      <c r="DC22">
        <v>3.58213E-2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0.31564599999999998</v>
      </c>
      <c r="DQ22">
        <v>0.37924600000000003</v>
      </c>
      <c r="DR22">
        <v>0.89635500000000001</v>
      </c>
      <c r="DS22">
        <v>0.65840299999999996</v>
      </c>
      <c r="DT22">
        <v>0.282916</v>
      </c>
      <c r="DU22">
        <v>0.20292099999999999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0.143814</v>
      </c>
      <c r="FM22">
        <v>0.123166</v>
      </c>
      <c r="FN22">
        <v>0.928589</v>
      </c>
      <c r="FO22">
        <v>0.90265700000000004</v>
      </c>
      <c r="FP22">
        <v>7.3394500000000001E-2</v>
      </c>
      <c r="FQ22">
        <v>6.8032800000000004E-2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3.4217699999999997E-2</v>
      </c>
      <c r="FY22">
        <v>3.3058799999999999E-2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5.13266E-2</v>
      </c>
      <c r="GI22">
        <v>4.8707899999999998E-2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Q22" t="s">
        <v>441</v>
      </c>
      <c r="GR22" t="s">
        <v>442</v>
      </c>
    </row>
    <row r="23" spans="1:200" x14ac:dyDescent="0.2">
      <c r="A23" t="s">
        <v>1335</v>
      </c>
      <c r="B23">
        <v>3431</v>
      </c>
      <c r="C23">
        <v>4.2974699999999997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4.5717800000000003E-2</v>
      </c>
      <c r="U23">
        <v>4.3641199999999998E-2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2.43828E-2</v>
      </c>
      <c r="AK23">
        <v>2.3796100000000001E-2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4.5717800000000003E-2</v>
      </c>
      <c r="BC23">
        <v>4.3641199999999998E-2</v>
      </c>
      <c r="BD23">
        <v>9.1435500000000003E-2</v>
      </c>
      <c r="BE23">
        <v>8.3100499999999994E-2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9.1435500000000003E-2</v>
      </c>
      <c r="BU23">
        <v>8.3101300000000003E-2</v>
      </c>
      <c r="BV23">
        <v>0</v>
      </c>
      <c r="BW23">
        <v>0</v>
      </c>
      <c r="BX23">
        <v>0</v>
      </c>
      <c r="BY23">
        <v>0</v>
      </c>
      <c r="BZ23">
        <v>0.49466599999999999</v>
      </c>
      <c r="CA23">
        <v>0.45736700000000002</v>
      </c>
      <c r="CB23">
        <v>0</v>
      </c>
      <c r="CC23">
        <v>0</v>
      </c>
      <c r="CD23">
        <v>0.39652500000000002</v>
      </c>
      <c r="CE23">
        <v>0.45156000000000002</v>
      </c>
      <c r="CF23">
        <v>9.1435500000000003E-2</v>
      </c>
      <c r="CG23">
        <v>9.4686599999999996E-2</v>
      </c>
      <c r="CH23">
        <v>0</v>
      </c>
      <c r="CI23">
        <v>0</v>
      </c>
      <c r="CJ23">
        <v>0.112161</v>
      </c>
      <c r="CK23">
        <v>9.9606500000000001E-2</v>
      </c>
      <c r="CL23">
        <v>0</v>
      </c>
      <c r="CM23">
        <v>0</v>
      </c>
      <c r="CN23">
        <v>0.17068</v>
      </c>
      <c r="CO23">
        <v>0.16475799999999999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7.5586700000000007E-2</v>
      </c>
      <c r="DM23">
        <v>6.9893200000000003E-2</v>
      </c>
      <c r="DN23">
        <v>0</v>
      </c>
      <c r="DO23">
        <v>0</v>
      </c>
      <c r="DP23">
        <v>0.221274</v>
      </c>
      <c r="DQ23">
        <v>0.181503</v>
      </c>
      <c r="DR23">
        <v>0.90521200000000002</v>
      </c>
      <c r="DS23">
        <v>0.96691000000000005</v>
      </c>
      <c r="DT23">
        <v>0.13075300000000001</v>
      </c>
      <c r="DU23">
        <v>0.19051999999999999</v>
      </c>
      <c r="DV23">
        <v>0</v>
      </c>
      <c r="DW23">
        <v>0</v>
      </c>
      <c r="DX23">
        <v>0.13044800000000001</v>
      </c>
      <c r="DY23">
        <v>0.113469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5.3642200000000001E-2</v>
      </c>
      <c r="EG23">
        <v>5.0784500000000003E-2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0.74763800000000002</v>
      </c>
      <c r="FO23">
        <v>0.79485399999999995</v>
      </c>
      <c r="FP23">
        <v>0</v>
      </c>
      <c r="FQ23">
        <v>0</v>
      </c>
      <c r="FR23">
        <v>0.21395900000000001</v>
      </c>
      <c r="FS23">
        <v>0.25969399999999998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3.9012499999999999E-2</v>
      </c>
      <c r="GA23">
        <v>3.7500600000000002E-2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0.21578800000000001</v>
      </c>
      <c r="GI23">
        <v>0.47292400000000001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Q23" t="s">
        <v>446</v>
      </c>
      <c r="GR23" t="s">
        <v>447</v>
      </c>
    </row>
    <row r="24" spans="1:200" x14ac:dyDescent="0.2">
      <c r="A24" t="s">
        <v>1336</v>
      </c>
      <c r="B24">
        <v>3391</v>
      </c>
      <c r="C24">
        <v>4.4396800000000001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0.175872</v>
      </c>
      <c r="U24">
        <v>0.14498900000000001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5.3687100000000001E-2</v>
      </c>
      <c r="AO24">
        <v>5.0821999999999999E-2</v>
      </c>
      <c r="AP24">
        <v>0</v>
      </c>
      <c r="AQ24">
        <v>0</v>
      </c>
      <c r="AR24">
        <v>9.2563999999999994E-2</v>
      </c>
      <c r="AS24">
        <v>8.4022700000000006E-2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6.3560599999999995E-2</v>
      </c>
      <c r="BK24">
        <v>5.9539099999999998E-2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5.9241000000000002E-2</v>
      </c>
      <c r="BU24">
        <v>5.5748600000000002E-2</v>
      </c>
      <c r="BV24">
        <v>0</v>
      </c>
      <c r="BW24">
        <v>0</v>
      </c>
      <c r="BX24">
        <v>0</v>
      </c>
      <c r="BY24">
        <v>0</v>
      </c>
      <c r="BZ24">
        <v>0.13853699999999999</v>
      </c>
      <c r="CA24">
        <v>0.119383</v>
      </c>
      <c r="CB24">
        <v>0</v>
      </c>
      <c r="CC24">
        <v>0</v>
      </c>
      <c r="CD24">
        <v>0.36932999999999999</v>
      </c>
      <c r="CE24">
        <v>0.42189100000000002</v>
      </c>
      <c r="CF24">
        <v>0</v>
      </c>
      <c r="CG24">
        <v>0</v>
      </c>
      <c r="CH24">
        <v>0.14316599999999999</v>
      </c>
      <c r="CI24">
        <v>0.17332800000000001</v>
      </c>
      <c r="CJ24">
        <v>0.41098400000000002</v>
      </c>
      <c r="CK24">
        <v>0.52363000000000004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9.2563999999999994E-2</v>
      </c>
      <c r="CW24">
        <v>0.11674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8.8244400000000001E-2</v>
      </c>
      <c r="DK24">
        <v>8.0479499999999995E-2</v>
      </c>
      <c r="DL24">
        <v>0</v>
      </c>
      <c r="DM24">
        <v>0</v>
      </c>
      <c r="DN24">
        <v>7.1582800000000002E-2</v>
      </c>
      <c r="DO24">
        <v>6.6481799999999994E-2</v>
      </c>
      <c r="DP24">
        <v>0.21166299999999999</v>
      </c>
      <c r="DQ24">
        <v>0.166911</v>
      </c>
      <c r="DR24">
        <v>0.88367799999999996</v>
      </c>
      <c r="DS24">
        <v>0.88617299999999999</v>
      </c>
      <c r="DT24">
        <v>0.49768600000000002</v>
      </c>
      <c r="DU24">
        <v>0.40377000000000002</v>
      </c>
      <c r="DV24">
        <v>0</v>
      </c>
      <c r="DW24">
        <v>0</v>
      </c>
      <c r="DX24">
        <v>9.2563999999999994E-2</v>
      </c>
      <c r="DY24">
        <v>8.4022700000000006E-2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4.6281999999999997E-2</v>
      </c>
      <c r="ES24">
        <v>4.4150099999999998E-2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8.1764900000000001E-2</v>
      </c>
      <c r="FM24">
        <v>9.1151999999999997E-2</v>
      </c>
      <c r="FN24">
        <v>0.21968499999999999</v>
      </c>
      <c r="FO24">
        <v>0.17147000000000001</v>
      </c>
      <c r="FP24">
        <v>0</v>
      </c>
      <c r="FQ24">
        <v>0</v>
      </c>
      <c r="FR24">
        <v>4.6281999999999997E-2</v>
      </c>
      <c r="FS24">
        <v>4.4153199999999997E-2</v>
      </c>
      <c r="FT24">
        <v>0</v>
      </c>
      <c r="FU24">
        <v>0</v>
      </c>
      <c r="FV24">
        <v>0</v>
      </c>
      <c r="FW24">
        <v>0</v>
      </c>
      <c r="FX24">
        <v>0.15859300000000001</v>
      </c>
      <c r="FY24">
        <v>0.13348099999999999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9.2563999999999994E-2</v>
      </c>
      <c r="GG24">
        <v>9.2669399999999999E-2</v>
      </c>
      <c r="GH24">
        <v>0.111694</v>
      </c>
      <c r="GI24">
        <v>0.21096300000000001</v>
      </c>
      <c r="GJ24">
        <v>0</v>
      </c>
      <c r="GK24">
        <v>0</v>
      </c>
      <c r="GL24">
        <v>0</v>
      </c>
      <c r="GM24">
        <v>0</v>
      </c>
      <c r="GN24">
        <v>0.23788999999999999</v>
      </c>
      <c r="GO24">
        <v>0.24122099999999999</v>
      </c>
      <c r="GQ24" t="s">
        <v>451</v>
      </c>
      <c r="GR24" t="s">
        <v>452</v>
      </c>
    </row>
    <row r="25" spans="1:200" x14ac:dyDescent="0.2">
      <c r="A25" t="s">
        <v>1337</v>
      </c>
      <c r="B25">
        <v>3302</v>
      </c>
      <c r="C25">
        <v>3.3572299999999999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9.5177700000000004E-2</v>
      </c>
      <c r="AO25">
        <v>8.8054599999999997E-2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7.67766E-2</v>
      </c>
      <c r="AW25">
        <v>7.0902000000000007E-2</v>
      </c>
      <c r="AX25">
        <v>0</v>
      </c>
      <c r="AY25">
        <v>0</v>
      </c>
      <c r="AZ25">
        <v>4.7588800000000001E-2</v>
      </c>
      <c r="BA25">
        <v>4.5336500000000002E-2</v>
      </c>
      <c r="BB25">
        <v>0</v>
      </c>
      <c r="BC25">
        <v>0</v>
      </c>
      <c r="BD25">
        <v>0</v>
      </c>
      <c r="BE25">
        <v>0</v>
      </c>
      <c r="BF25">
        <v>4.7588800000000001E-2</v>
      </c>
      <c r="BG25">
        <v>4.5337000000000002E-2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9.5177700000000004E-2</v>
      </c>
      <c r="BU25">
        <v>8.9955900000000005E-2</v>
      </c>
      <c r="BV25">
        <v>0</v>
      </c>
      <c r="BW25">
        <v>0</v>
      </c>
      <c r="BX25">
        <v>0</v>
      </c>
      <c r="BY25">
        <v>0</v>
      </c>
      <c r="BZ25">
        <v>8.3756300000000006E-2</v>
      </c>
      <c r="CA25">
        <v>7.6768900000000001E-2</v>
      </c>
      <c r="CB25">
        <v>0</v>
      </c>
      <c r="CC25">
        <v>0</v>
      </c>
      <c r="CD25">
        <v>0.16878199999999999</v>
      </c>
      <c r="CE25">
        <v>0.14033399999999999</v>
      </c>
      <c r="CF25">
        <v>9.5177700000000004E-2</v>
      </c>
      <c r="CG25">
        <v>8.6148699999999995E-2</v>
      </c>
      <c r="CH25">
        <v>4.7588800000000001E-2</v>
      </c>
      <c r="CI25">
        <v>4.5332600000000001E-2</v>
      </c>
      <c r="CJ25">
        <v>9.5177700000000004E-2</v>
      </c>
      <c r="CK25">
        <v>8.7417499999999995E-2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9.5177700000000004E-2</v>
      </c>
      <c r="DC25">
        <v>0.114076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7.9631999999999994E-2</v>
      </c>
      <c r="DO25">
        <v>7.3316800000000001E-2</v>
      </c>
      <c r="DP25">
        <v>0.190355</v>
      </c>
      <c r="DQ25">
        <v>0.154165</v>
      </c>
      <c r="DR25">
        <v>1.2382599999999999</v>
      </c>
      <c r="DS25">
        <v>1.30437</v>
      </c>
      <c r="DT25">
        <v>0.278553</v>
      </c>
      <c r="DU25">
        <v>0.30891999999999997</v>
      </c>
      <c r="DV25">
        <v>0</v>
      </c>
      <c r="DW25">
        <v>0</v>
      </c>
      <c r="DX25">
        <v>9.4860399999999998E-2</v>
      </c>
      <c r="DY25">
        <v>8.5890599999999998E-2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0.123096</v>
      </c>
      <c r="EM25">
        <v>0.107983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0.24460699999999999</v>
      </c>
      <c r="FO25">
        <v>0.35492400000000002</v>
      </c>
      <c r="FP25">
        <v>0</v>
      </c>
      <c r="FQ25">
        <v>0</v>
      </c>
      <c r="FR25">
        <v>0.11230999999999999</v>
      </c>
      <c r="FS25">
        <v>9.9726899999999993E-2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4.7588800000000001E-2</v>
      </c>
      <c r="GG25">
        <v>4.5332900000000002E-2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Q25" t="s">
        <v>456</v>
      </c>
      <c r="GR25" t="s">
        <v>457</v>
      </c>
    </row>
    <row r="26" spans="1:200" x14ac:dyDescent="0.2">
      <c r="A26" t="s">
        <v>1338</v>
      </c>
      <c r="B26">
        <v>3095</v>
      </c>
      <c r="C26">
        <v>2.3181699999999998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0.101868</v>
      </c>
      <c r="CA26">
        <v>9.1520699999999996E-2</v>
      </c>
      <c r="CB26">
        <v>0</v>
      </c>
      <c r="CC26">
        <v>0</v>
      </c>
      <c r="CD26">
        <v>0.18539900000000001</v>
      </c>
      <c r="CE26">
        <v>0.33653499999999997</v>
      </c>
      <c r="CF26">
        <v>0.101868</v>
      </c>
      <c r="CG26">
        <v>9.1521099999999994E-2</v>
      </c>
      <c r="CH26">
        <v>0</v>
      </c>
      <c r="CI26">
        <v>0</v>
      </c>
      <c r="CJ26">
        <v>0.101868</v>
      </c>
      <c r="CK26">
        <v>9.1521099999999994E-2</v>
      </c>
      <c r="CL26">
        <v>0</v>
      </c>
      <c r="CM26">
        <v>0</v>
      </c>
      <c r="CN26">
        <v>4.71986E-2</v>
      </c>
      <c r="CO26">
        <v>4.4986199999999997E-2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0.121222</v>
      </c>
      <c r="DQ26">
        <v>0.16839199999999999</v>
      </c>
      <c r="DR26">
        <v>0.53446499999999997</v>
      </c>
      <c r="DS26">
        <v>0.68638699999999997</v>
      </c>
      <c r="DT26">
        <v>0</v>
      </c>
      <c r="DU26">
        <v>0</v>
      </c>
      <c r="DV26">
        <v>1.9694400000000001E-2</v>
      </c>
      <c r="DW26">
        <v>1.93131E-2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0.17962600000000001</v>
      </c>
      <c r="EM26">
        <v>0.14740800000000001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0.101868</v>
      </c>
      <c r="FM26">
        <v>0.11326</v>
      </c>
      <c r="FN26">
        <v>0.45840399999999998</v>
      </c>
      <c r="FO26">
        <v>0.30542399999999997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0.17079800000000001</v>
      </c>
      <c r="FY26">
        <v>0.141675</v>
      </c>
      <c r="FZ26">
        <v>5.0933800000000001E-2</v>
      </c>
      <c r="GA26">
        <v>4.8355700000000001E-2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0.142954</v>
      </c>
      <c r="GI26">
        <v>0.18098900000000001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Q26" t="s">
        <v>461</v>
      </c>
      <c r="GR26" t="s">
        <v>462</v>
      </c>
    </row>
    <row r="27" spans="1:200" x14ac:dyDescent="0.2">
      <c r="A27" t="s">
        <v>1339</v>
      </c>
      <c r="B27">
        <v>3052</v>
      </c>
      <c r="C27">
        <v>4.4310799999999997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5.72019E-2</v>
      </c>
      <c r="AK27">
        <v>5.3948500000000003E-2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0.125775</v>
      </c>
      <c r="BA27">
        <v>0.118267</v>
      </c>
      <c r="BB27">
        <v>0</v>
      </c>
      <c r="BC27">
        <v>0</v>
      </c>
      <c r="BD27">
        <v>0</v>
      </c>
      <c r="BE27">
        <v>0</v>
      </c>
      <c r="BF27">
        <v>5.1688499999999998E-2</v>
      </c>
      <c r="BG27">
        <v>4.9032600000000003E-2</v>
      </c>
      <c r="BH27">
        <v>0</v>
      </c>
      <c r="BI27">
        <v>0</v>
      </c>
      <c r="BJ27">
        <v>8.0633999999999997E-2</v>
      </c>
      <c r="BK27">
        <v>7.41565E-2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8.02895E-2</v>
      </c>
      <c r="BU27">
        <v>7.3862499999999998E-2</v>
      </c>
      <c r="BV27">
        <v>0</v>
      </c>
      <c r="BW27">
        <v>0</v>
      </c>
      <c r="BX27">
        <v>0</v>
      </c>
      <c r="BY27">
        <v>0</v>
      </c>
      <c r="BZ27">
        <v>0.27980699999999997</v>
      </c>
      <c r="CA27">
        <v>0.56281700000000001</v>
      </c>
      <c r="CB27">
        <v>0</v>
      </c>
      <c r="CC27">
        <v>0</v>
      </c>
      <c r="CD27">
        <v>0.44762200000000002</v>
      </c>
      <c r="CE27">
        <v>0.35075699999999999</v>
      </c>
      <c r="CF27">
        <v>0</v>
      </c>
      <c r="CG27">
        <v>0</v>
      </c>
      <c r="CH27">
        <v>5.1688499999999998E-2</v>
      </c>
      <c r="CI27">
        <v>4.9033500000000001E-2</v>
      </c>
      <c r="CJ27">
        <v>0.51412800000000003</v>
      </c>
      <c r="CK27">
        <v>0.35331000000000001</v>
      </c>
      <c r="CL27">
        <v>0</v>
      </c>
      <c r="CM27">
        <v>0</v>
      </c>
      <c r="CN27">
        <v>5.1688499999999998E-2</v>
      </c>
      <c r="CO27">
        <v>4.9032399999999997E-2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8.8215000000000002E-2</v>
      </c>
      <c r="DK27">
        <v>8.0460699999999996E-2</v>
      </c>
      <c r="DL27">
        <v>0</v>
      </c>
      <c r="DM27">
        <v>0</v>
      </c>
      <c r="DN27">
        <v>0</v>
      </c>
      <c r="DO27">
        <v>0</v>
      </c>
      <c r="DP27">
        <v>0.31771199999999999</v>
      </c>
      <c r="DQ27">
        <v>0.28717199999999998</v>
      </c>
      <c r="DR27">
        <v>0.53376999999999997</v>
      </c>
      <c r="DS27">
        <v>0.53298000000000001</v>
      </c>
      <c r="DT27">
        <v>0.164025</v>
      </c>
      <c r="DU27">
        <v>0.13717199999999999</v>
      </c>
      <c r="DV27">
        <v>0</v>
      </c>
      <c r="DW27">
        <v>0</v>
      </c>
      <c r="DX27">
        <v>6.0303200000000001E-2</v>
      </c>
      <c r="DY27">
        <v>5.6683699999999997E-2</v>
      </c>
      <c r="DZ27">
        <v>0</v>
      </c>
      <c r="EA27">
        <v>0</v>
      </c>
      <c r="EB27">
        <v>0</v>
      </c>
      <c r="EC27">
        <v>0</v>
      </c>
      <c r="ED27">
        <v>5.1688499999999998E-2</v>
      </c>
      <c r="EE27">
        <v>4.9032300000000001E-2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0.103377</v>
      </c>
      <c r="EM27">
        <v>9.2719200000000002E-2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0.103377</v>
      </c>
      <c r="FE27">
        <v>9.2718400000000006E-2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0.769814</v>
      </c>
      <c r="FO27">
        <v>0.74258000000000002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0.13128899999999999</v>
      </c>
      <c r="FY27">
        <v>0.114094</v>
      </c>
      <c r="FZ27">
        <v>6.6161300000000006E-2</v>
      </c>
      <c r="GA27">
        <v>6.1805400000000003E-2</v>
      </c>
      <c r="GB27">
        <v>0</v>
      </c>
      <c r="GC27">
        <v>0</v>
      </c>
      <c r="GD27">
        <v>0</v>
      </c>
      <c r="GE27">
        <v>0</v>
      </c>
      <c r="GF27">
        <v>6.6161300000000006E-2</v>
      </c>
      <c r="GG27">
        <v>6.1805800000000001E-2</v>
      </c>
      <c r="GH27">
        <v>6.7884200000000006E-2</v>
      </c>
      <c r="GI27">
        <v>6.3297699999999998E-2</v>
      </c>
      <c r="GJ27">
        <v>0</v>
      </c>
      <c r="GK27">
        <v>0</v>
      </c>
      <c r="GL27">
        <v>0</v>
      </c>
      <c r="GM27">
        <v>0</v>
      </c>
      <c r="GN27">
        <v>0.16678200000000001</v>
      </c>
      <c r="GO27">
        <v>0.158995</v>
      </c>
      <c r="GQ27" t="s">
        <v>466</v>
      </c>
      <c r="GR27" t="s">
        <v>467</v>
      </c>
    </row>
    <row r="28" spans="1:200" x14ac:dyDescent="0.2">
      <c r="A28" t="s">
        <v>1340</v>
      </c>
      <c r="B28">
        <v>3017</v>
      </c>
      <c r="C28">
        <v>2.8995500000000001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0.196024</v>
      </c>
      <c r="CA28">
        <v>0.15765299999999999</v>
      </c>
      <c r="CB28">
        <v>0</v>
      </c>
      <c r="CC28">
        <v>0</v>
      </c>
      <c r="CD28">
        <v>0.262295</v>
      </c>
      <c r="CE28">
        <v>0.29543799999999998</v>
      </c>
      <c r="CF28">
        <v>0</v>
      </c>
      <c r="CG28">
        <v>0</v>
      </c>
      <c r="CH28">
        <v>6.3480999999999996E-2</v>
      </c>
      <c r="CI28">
        <v>5.9471799999999998E-2</v>
      </c>
      <c r="CJ28">
        <v>0.154168</v>
      </c>
      <c r="CK28">
        <v>0.13044900000000001</v>
      </c>
      <c r="CL28">
        <v>0</v>
      </c>
      <c r="CM28">
        <v>0</v>
      </c>
      <c r="CN28">
        <v>0.104639</v>
      </c>
      <c r="CO28">
        <v>9.8607899999999998E-2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5.5109900000000003E-2</v>
      </c>
      <c r="DO28">
        <v>5.20908E-2</v>
      </c>
      <c r="DP28">
        <v>0</v>
      </c>
      <c r="DQ28">
        <v>0</v>
      </c>
      <c r="DR28">
        <v>1.0390699999999999</v>
      </c>
      <c r="DS28">
        <v>1.32222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0.29822100000000001</v>
      </c>
      <c r="FM28">
        <v>0.29518699999999998</v>
      </c>
      <c r="FN28">
        <v>0.36100500000000002</v>
      </c>
      <c r="FO28">
        <v>0.25518000000000002</v>
      </c>
      <c r="FP28">
        <v>0</v>
      </c>
      <c r="FQ28">
        <v>0</v>
      </c>
      <c r="FR28">
        <v>5.2319499999999998E-2</v>
      </c>
      <c r="FS28">
        <v>4.9596800000000003E-2</v>
      </c>
      <c r="FT28">
        <v>0</v>
      </c>
      <c r="FU28">
        <v>0</v>
      </c>
      <c r="FV28">
        <v>0</v>
      </c>
      <c r="FW28">
        <v>0</v>
      </c>
      <c r="FX28">
        <v>5.2319499999999998E-2</v>
      </c>
      <c r="FY28">
        <v>4.9596700000000001E-2</v>
      </c>
      <c r="FZ28">
        <v>0</v>
      </c>
      <c r="GA28">
        <v>0</v>
      </c>
      <c r="GB28">
        <v>0</v>
      </c>
      <c r="GC28">
        <v>0</v>
      </c>
      <c r="GD28">
        <v>1.36031E-2</v>
      </c>
      <c r="GE28">
        <v>1.3422699999999999E-2</v>
      </c>
      <c r="GF28">
        <v>7.1503300000000006E-2</v>
      </c>
      <c r="GG28">
        <v>6.6413200000000006E-2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0.17579400000000001</v>
      </c>
      <c r="GO28">
        <v>0.14494199999999999</v>
      </c>
      <c r="GQ28" t="s">
        <v>471</v>
      </c>
      <c r="GR28" t="s">
        <v>472</v>
      </c>
    </row>
    <row r="29" spans="1:200" x14ac:dyDescent="0.2">
      <c r="A29" t="s">
        <v>1341</v>
      </c>
      <c r="B29">
        <v>2786</v>
      </c>
      <c r="C29">
        <v>3.8395299999999999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7.6251899999999997E-2</v>
      </c>
      <c r="U29">
        <v>7.0464200000000005E-2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8.4218500000000002E-2</v>
      </c>
      <c r="AW29">
        <v>7.7156600000000006E-2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0.11380899999999999</v>
      </c>
      <c r="BU29">
        <v>0.104686</v>
      </c>
      <c r="BV29">
        <v>0</v>
      </c>
      <c r="BW29">
        <v>0</v>
      </c>
      <c r="BX29">
        <v>0</v>
      </c>
      <c r="BY29">
        <v>0</v>
      </c>
      <c r="BZ29">
        <v>0.289074</v>
      </c>
      <c r="CA29">
        <v>0.241259</v>
      </c>
      <c r="CB29">
        <v>0</v>
      </c>
      <c r="CC29">
        <v>0</v>
      </c>
      <c r="CD29">
        <v>0.420713</v>
      </c>
      <c r="CE29">
        <v>0.605097</v>
      </c>
      <c r="CF29">
        <v>0.19081899999999999</v>
      </c>
      <c r="CG29">
        <v>0.15446499999999999</v>
      </c>
      <c r="CH29">
        <v>0</v>
      </c>
      <c r="CI29">
        <v>0</v>
      </c>
      <c r="CJ29">
        <v>0.15326300000000001</v>
      </c>
      <c r="CK29">
        <v>0.17688200000000001</v>
      </c>
      <c r="CL29">
        <v>0</v>
      </c>
      <c r="CM29">
        <v>0</v>
      </c>
      <c r="CN29">
        <v>6.9802699999999995E-2</v>
      </c>
      <c r="CO29">
        <v>6.4953300000000005E-2</v>
      </c>
      <c r="CP29">
        <v>0</v>
      </c>
      <c r="CQ29">
        <v>0</v>
      </c>
      <c r="CR29">
        <v>0</v>
      </c>
      <c r="CS29">
        <v>0</v>
      </c>
      <c r="CT29">
        <v>6.1836099999999998E-2</v>
      </c>
      <c r="CU29">
        <v>5.80344E-2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5.6904400000000001E-2</v>
      </c>
      <c r="DK29">
        <v>5.3685299999999998E-2</v>
      </c>
      <c r="DL29">
        <v>0</v>
      </c>
      <c r="DM29">
        <v>0</v>
      </c>
      <c r="DN29">
        <v>0.120258</v>
      </c>
      <c r="DO29">
        <v>0.105839</v>
      </c>
      <c r="DP29">
        <v>7.2458300000000003E-2</v>
      </c>
      <c r="DQ29">
        <v>6.7232799999999995E-2</v>
      </c>
      <c r="DR29">
        <v>0.64833099999999999</v>
      </c>
      <c r="DS29">
        <v>1.0842499999999999</v>
      </c>
      <c r="DT29">
        <v>0.29097099999999998</v>
      </c>
      <c r="DU29">
        <v>0.33086399999999999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0.88960499999999998</v>
      </c>
      <c r="FO29">
        <v>0.67661700000000002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0.11380899999999999</v>
      </c>
      <c r="GA29">
        <v>0.10696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7.3596400000000006E-2</v>
      </c>
      <c r="GI29">
        <v>6.8206100000000006E-2</v>
      </c>
      <c r="GJ29">
        <v>0</v>
      </c>
      <c r="GK29">
        <v>0</v>
      </c>
      <c r="GL29">
        <v>0</v>
      </c>
      <c r="GM29">
        <v>0</v>
      </c>
      <c r="GN29">
        <v>0.11380899999999999</v>
      </c>
      <c r="GO29">
        <v>0.100892</v>
      </c>
      <c r="GQ29" t="s">
        <v>476</v>
      </c>
      <c r="GR29" t="s">
        <v>477</v>
      </c>
    </row>
    <row r="30" spans="1:200" x14ac:dyDescent="0.2">
      <c r="A30" t="s">
        <v>1342</v>
      </c>
      <c r="B30">
        <v>2669</v>
      </c>
      <c r="C30">
        <v>2.5914999999999999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5.95474E-3</v>
      </c>
      <c r="U30">
        <v>5.9214599999999999E-3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0.202461</v>
      </c>
      <c r="AK30">
        <v>0.16153200000000001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0.10797900000000001</v>
      </c>
      <c r="CA30">
        <v>9.6357399999999996E-2</v>
      </c>
      <c r="CB30">
        <v>0</v>
      </c>
      <c r="CC30">
        <v>0</v>
      </c>
      <c r="CD30">
        <v>0.11909500000000001</v>
      </c>
      <c r="CE30">
        <v>0.10495599999999999</v>
      </c>
      <c r="CF30">
        <v>0</v>
      </c>
      <c r="CG30">
        <v>0</v>
      </c>
      <c r="CH30">
        <v>7.74117E-2</v>
      </c>
      <c r="CI30">
        <v>7.1448600000000001E-2</v>
      </c>
      <c r="CJ30">
        <v>4.4859099999999999E-2</v>
      </c>
      <c r="CK30">
        <v>4.2863699999999998E-2</v>
      </c>
      <c r="CL30">
        <v>0</v>
      </c>
      <c r="CM30">
        <v>0</v>
      </c>
      <c r="CN30">
        <v>7.7808699999999995E-2</v>
      </c>
      <c r="CO30">
        <v>7.1783200000000005E-2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0.11909500000000001</v>
      </c>
      <c r="DO30">
        <v>0.10495400000000001</v>
      </c>
      <c r="DP30">
        <v>8.2969399999999999E-2</v>
      </c>
      <c r="DQ30">
        <v>7.6114699999999993E-2</v>
      </c>
      <c r="DR30">
        <v>0.53632400000000002</v>
      </c>
      <c r="DS30">
        <v>0.29722599999999999</v>
      </c>
      <c r="DT30">
        <v>7.8602599999999995E-2</v>
      </c>
      <c r="DU30">
        <v>7.2453699999999996E-2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0.20047599999999999</v>
      </c>
      <c r="FM30">
        <v>0.188944</v>
      </c>
      <c r="FN30">
        <v>0.423184</v>
      </c>
      <c r="FO30">
        <v>0.35062399999999999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0.23580799999999999</v>
      </c>
      <c r="FY30">
        <v>0.35580899999999999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0.18181800000000001</v>
      </c>
      <c r="GG30">
        <v>0.148815</v>
      </c>
      <c r="GH30">
        <v>3.6125400000000002E-2</v>
      </c>
      <c r="GI30">
        <v>3.4833799999999998E-2</v>
      </c>
      <c r="GJ30">
        <v>0</v>
      </c>
      <c r="GK30">
        <v>0</v>
      </c>
      <c r="GL30">
        <v>0</v>
      </c>
      <c r="GM30">
        <v>0</v>
      </c>
      <c r="GN30">
        <v>6.1532400000000001E-2</v>
      </c>
      <c r="GO30">
        <v>5.7767800000000001E-2</v>
      </c>
      <c r="GQ30" t="s">
        <v>481</v>
      </c>
      <c r="GR30" t="s">
        <v>482</v>
      </c>
    </row>
    <row r="31" spans="1:200" x14ac:dyDescent="0.2">
      <c r="A31" t="s">
        <v>1343</v>
      </c>
      <c r="B31">
        <v>2312</v>
      </c>
      <c r="C31">
        <v>4.3686400000000001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0.22756699999999999</v>
      </c>
      <c r="AK31">
        <v>0.386876</v>
      </c>
      <c r="AL31">
        <v>0</v>
      </c>
      <c r="AM31">
        <v>0</v>
      </c>
      <c r="AN31">
        <v>6.9380200000000003E-2</v>
      </c>
      <c r="AO31">
        <v>6.4596399999999998E-2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0.10083300000000001</v>
      </c>
      <c r="AY31">
        <v>9.0706899999999993E-2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0.13875999999999999</v>
      </c>
      <c r="BU31">
        <v>0.12696499999999999</v>
      </c>
      <c r="BV31">
        <v>0</v>
      </c>
      <c r="BW31">
        <v>0</v>
      </c>
      <c r="BX31">
        <v>0</v>
      </c>
      <c r="BY31">
        <v>0</v>
      </c>
      <c r="BZ31">
        <v>0.164662</v>
      </c>
      <c r="CA31">
        <v>0.13761100000000001</v>
      </c>
      <c r="CB31">
        <v>0</v>
      </c>
      <c r="CC31">
        <v>0</v>
      </c>
      <c r="CD31">
        <v>0.20258999999999999</v>
      </c>
      <c r="CE31">
        <v>0.16162399999999999</v>
      </c>
      <c r="CF31">
        <v>0</v>
      </c>
      <c r="CG31">
        <v>0</v>
      </c>
      <c r="CH31">
        <v>0</v>
      </c>
      <c r="CI31">
        <v>0</v>
      </c>
      <c r="CJ31">
        <v>0.27705800000000003</v>
      </c>
      <c r="CK31">
        <v>0.43269999999999997</v>
      </c>
      <c r="CL31">
        <v>0</v>
      </c>
      <c r="CM31">
        <v>0</v>
      </c>
      <c r="CN31">
        <v>0.394542</v>
      </c>
      <c r="CO31">
        <v>0.79983599999999999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0.27705800000000003</v>
      </c>
      <c r="DQ31">
        <v>0.32996199999999998</v>
      </c>
      <c r="DR31">
        <v>1.2039800000000001</v>
      </c>
      <c r="DS31">
        <v>1.1462399999999999</v>
      </c>
      <c r="DT31">
        <v>0.32238699999999998</v>
      </c>
      <c r="DU31">
        <v>0.33147199999999999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9.5744700000000002E-2</v>
      </c>
      <c r="FM31">
        <v>8.6618399999999998E-2</v>
      </c>
      <c r="FN31">
        <v>0.54579100000000003</v>
      </c>
      <c r="FO31">
        <v>0.409057</v>
      </c>
      <c r="FP31">
        <v>9.2044399999999998E-2</v>
      </c>
      <c r="FQ31">
        <v>8.3608799999999997E-2</v>
      </c>
      <c r="FR31">
        <v>6.9380200000000003E-2</v>
      </c>
      <c r="FS31">
        <v>6.4593999999999999E-2</v>
      </c>
      <c r="FT31">
        <v>0</v>
      </c>
      <c r="FU31">
        <v>0</v>
      </c>
      <c r="FV31">
        <v>0</v>
      </c>
      <c r="FW31">
        <v>0</v>
      </c>
      <c r="FX31">
        <v>8.7881600000000004E-2</v>
      </c>
      <c r="FY31">
        <v>8.0195100000000005E-2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9.8982399999999998E-2</v>
      </c>
      <c r="GO31">
        <v>8.9225899999999997E-2</v>
      </c>
      <c r="GQ31" t="s">
        <v>486</v>
      </c>
      <c r="GR31" t="s">
        <v>487</v>
      </c>
    </row>
    <row r="32" spans="1:200" x14ac:dyDescent="0.2">
      <c r="A32" t="s">
        <v>1344</v>
      </c>
      <c r="B32">
        <v>2144</v>
      </c>
      <c r="C32">
        <v>1.97492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0.12336999999999999</v>
      </c>
      <c r="Q32">
        <v>0.10820100000000001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0.100301</v>
      </c>
      <c r="BK32">
        <v>9.0282500000000002E-2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0.12336999999999999</v>
      </c>
      <c r="CA32">
        <v>0.10820299999999999</v>
      </c>
      <c r="CB32">
        <v>7.5225700000000006E-2</v>
      </c>
      <c r="CC32">
        <v>6.96021E-2</v>
      </c>
      <c r="CD32">
        <v>0.263791</v>
      </c>
      <c r="CE32">
        <v>0.34884100000000001</v>
      </c>
      <c r="CF32">
        <v>0</v>
      </c>
      <c r="CG32">
        <v>0</v>
      </c>
      <c r="CH32">
        <v>0</v>
      </c>
      <c r="CI32">
        <v>0</v>
      </c>
      <c r="CJ32">
        <v>9.2276800000000006E-2</v>
      </c>
      <c r="CK32">
        <v>8.3803900000000001E-2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0.28635899999999997</v>
      </c>
      <c r="DO32">
        <v>0.204459</v>
      </c>
      <c r="DP32">
        <v>0.14443300000000001</v>
      </c>
      <c r="DQ32">
        <v>0.12363300000000001</v>
      </c>
      <c r="DR32">
        <v>0.29388199999999998</v>
      </c>
      <c r="DS32">
        <v>0.246754</v>
      </c>
      <c r="DT32">
        <v>0.25125399999999998</v>
      </c>
      <c r="DU32">
        <v>0.28054099999999998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0.10531600000000001</v>
      </c>
      <c r="EQ32">
        <v>9.4272599999999998E-2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0.115346</v>
      </c>
      <c r="FY32">
        <v>0.102093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Q32" t="s">
        <v>491</v>
      </c>
      <c r="GR32" t="s">
        <v>492</v>
      </c>
    </row>
    <row r="33" spans="1:200" x14ac:dyDescent="0.2">
      <c r="A33" t="s">
        <v>1345</v>
      </c>
      <c r="D33">
        <f>SUM(D3:D32)</f>
        <v>2.0591200000000001</v>
      </c>
      <c r="E33">
        <f t="shared" ref="E33:BP33" si="4">SUM(E3:E32)</f>
        <v>34.519599999999997</v>
      </c>
      <c r="F33">
        <f t="shared" si="4"/>
        <v>1.5386899999999999</v>
      </c>
      <c r="G33">
        <f t="shared" si="4"/>
        <v>18.1509</v>
      </c>
      <c r="H33">
        <f t="shared" si="4"/>
        <v>1.6894800000000001</v>
      </c>
      <c r="I33">
        <f t="shared" si="4"/>
        <v>27.504899999999999</v>
      </c>
      <c r="J33">
        <f t="shared" si="4"/>
        <v>2.1558297</v>
      </c>
      <c r="K33">
        <f t="shared" si="4"/>
        <v>44.158912699999995</v>
      </c>
      <c r="L33">
        <f t="shared" si="4"/>
        <v>1.52217</v>
      </c>
      <c r="M33">
        <f t="shared" si="4"/>
        <v>19.670300000000001</v>
      </c>
      <c r="N33">
        <f t="shared" si="4"/>
        <v>2.3348445</v>
      </c>
      <c r="O33">
        <f t="shared" si="4"/>
        <v>58.420996100000004</v>
      </c>
      <c r="P33">
        <f t="shared" si="4"/>
        <v>2.2550423099999999</v>
      </c>
      <c r="Q33">
        <f t="shared" si="4"/>
        <v>33.641209500000002</v>
      </c>
      <c r="R33">
        <f t="shared" si="4"/>
        <v>2.2583500000000001</v>
      </c>
      <c r="S33">
        <f t="shared" si="4"/>
        <v>42.439700000000002</v>
      </c>
      <c r="T33">
        <f t="shared" si="4"/>
        <v>2.99468874</v>
      </c>
      <c r="U33">
        <f t="shared" si="4"/>
        <v>49.084090160000017</v>
      </c>
      <c r="V33">
        <f t="shared" si="4"/>
        <v>1.3757299999999999</v>
      </c>
      <c r="W33">
        <f t="shared" si="4"/>
        <v>24.743400000000001</v>
      </c>
      <c r="X33">
        <f t="shared" si="4"/>
        <v>1.53285</v>
      </c>
      <c r="Y33">
        <f t="shared" si="4"/>
        <v>18.771899999999999</v>
      </c>
      <c r="Z33">
        <f t="shared" si="4"/>
        <v>1.6468799999999999</v>
      </c>
      <c r="AA33">
        <f t="shared" si="4"/>
        <v>27.607099999999999</v>
      </c>
      <c r="AB33">
        <f t="shared" si="4"/>
        <v>4.0616478999999996</v>
      </c>
      <c r="AC33">
        <f t="shared" si="4"/>
        <v>159.32735200000002</v>
      </c>
      <c r="AD33">
        <f t="shared" si="4"/>
        <v>1.7917000000000001</v>
      </c>
      <c r="AE33">
        <f t="shared" si="4"/>
        <v>27.927299999999999</v>
      </c>
      <c r="AF33">
        <f t="shared" si="4"/>
        <v>3.16745506</v>
      </c>
      <c r="AG33">
        <f t="shared" si="4"/>
        <v>73.982899039999992</v>
      </c>
      <c r="AH33">
        <f t="shared" si="4"/>
        <v>1.48603</v>
      </c>
      <c r="AI33">
        <f t="shared" si="4"/>
        <v>21.575900000000001</v>
      </c>
      <c r="AJ33">
        <f t="shared" si="4"/>
        <v>1.7707024999999998</v>
      </c>
      <c r="AK33">
        <f t="shared" si="4"/>
        <v>16.089686100000002</v>
      </c>
      <c r="AL33">
        <f t="shared" si="4"/>
        <v>1.7145819</v>
      </c>
      <c r="AM33">
        <f t="shared" si="4"/>
        <v>19.833611000000001</v>
      </c>
      <c r="AN33">
        <f t="shared" si="4"/>
        <v>2.0149045999999999</v>
      </c>
      <c r="AO33">
        <f t="shared" si="4"/>
        <v>19.053234499999999</v>
      </c>
      <c r="AP33">
        <f t="shared" si="4"/>
        <v>1.99702</v>
      </c>
      <c r="AQ33">
        <f t="shared" si="4"/>
        <v>34.109099999999998</v>
      </c>
      <c r="AR33">
        <f t="shared" si="4"/>
        <v>2.7128639999999997</v>
      </c>
      <c r="AS33">
        <f t="shared" si="4"/>
        <v>74.87782270000001</v>
      </c>
      <c r="AT33">
        <f t="shared" si="4"/>
        <v>3.8947699</v>
      </c>
      <c r="AU33">
        <f t="shared" si="4"/>
        <v>131.99962450000001</v>
      </c>
      <c r="AV33">
        <f t="shared" si="4"/>
        <v>13.245148350000001</v>
      </c>
      <c r="AW33">
        <f t="shared" si="4"/>
        <v>1354.63780288</v>
      </c>
      <c r="AX33">
        <f t="shared" si="4"/>
        <v>6.7284739499999997</v>
      </c>
      <c r="AY33">
        <f t="shared" si="4"/>
        <v>388.30241974</v>
      </c>
      <c r="AZ33">
        <f t="shared" si="4"/>
        <v>2.8539932000000006</v>
      </c>
      <c r="BA33">
        <f t="shared" si="4"/>
        <v>61.319797000000001</v>
      </c>
      <c r="BB33">
        <f t="shared" si="4"/>
        <v>2.1133330999999997</v>
      </c>
      <c r="BC33">
        <f t="shared" si="4"/>
        <v>33.466870900000004</v>
      </c>
      <c r="BD33">
        <f t="shared" si="4"/>
        <v>3.8141343999999995</v>
      </c>
      <c r="BE33">
        <f t="shared" si="4"/>
        <v>117.9007107</v>
      </c>
      <c r="BF33">
        <f t="shared" si="4"/>
        <v>4.0407978</v>
      </c>
      <c r="BG33">
        <f t="shared" si="4"/>
        <v>100.10887980000001</v>
      </c>
      <c r="BH33">
        <f t="shared" si="4"/>
        <v>6.8021404000000008</v>
      </c>
      <c r="BI33">
        <f t="shared" si="4"/>
        <v>372.03096118000002</v>
      </c>
      <c r="BJ33">
        <f t="shared" si="4"/>
        <v>2.6890301999999999</v>
      </c>
      <c r="BK33">
        <f t="shared" si="4"/>
        <v>40.580840900000005</v>
      </c>
      <c r="BL33">
        <f t="shared" si="4"/>
        <v>5.4209819999999995</v>
      </c>
      <c r="BM33">
        <f t="shared" si="4"/>
        <v>315.95458189999994</v>
      </c>
      <c r="BN33">
        <f t="shared" si="4"/>
        <v>5.1117389300000005</v>
      </c>
      <c r="BO33">
        <f t="shared" si="4"/>
        <v>214.89355209999999</v>
      </c>
      <c r="BP33">
        <f t="shared" si="4"/>
        <v>3.6090653000000001</v>
      </c>
      <c r="BQ33">
        <f t="shared" ref="BQ33:EB33" si="5">SUM(BQ3:BQ32)</f>
        <v>113.55116890000001</v>
      </c>
      <c r="BR33">
        <f t="shared" si="5"/>
        <v>5.1326499999999999</v>
      </c>
      <c r="BS33">
        <f t="shared" si="5"/>
        <v>223.99100000000001</v>
      </c>
      <c r="BT33">
        <f t="shared" si="5"/>
        <v>7.6609556000000012</v>
      </c>
      <c r="BU33">
        <f t="shared" si="5"/>
        <v>276.14446920000006</v>
      </c>
      <c r="BV33">
        <f t="shared" si="5"/>
        <v>2.6330900000000002</v>
      </c>
      <c r="BW33">
        <f t="shared" si="5"/>
        <v>58.726599999999998</v>
      </c>
      <c r="BX33">
        <f t="shared" si="5"/>
        <v>6.6811602300000006</v>
      </c>
      <c r="BY33">
        <f t="shared" si="5"/>
        <v>368.95038757000003</v>
      </c>
      <c r="BZ33">
        <f t="shared" si="5"/>
        <v>12.962193799999998</v>
      </c>
      <c r="CA33">
        <f t="shared" si="5"/>
        <v>538.94048829999986</v>
      </c>
      <c r="CB33">
        <f t="shared" si="5"/>
        <v>2.3450774000000001</v>
      </c>
      <c r="CC33">
        <f t="shared" si="5"/>
        <v>30.060331300000001</v>
      </c>
      <c r="CD33">
        <f t="shared" si="5"/>
        <v>13.205268800000002</v>
      </c>
      <c r="CE33">
        <f t="shared" si="5"/>
        <v>294.60005270000005</v>
      </c>
      <c r="CF33">
        <f t="shared" si="5"/>
        <v>5.6707982899999996</v>
      </c>
      <c r="CG33">
        <f t="shared" si="5"/>
        <v>133.13237347999998</v>
      </c>
      <c r="CH33">
        <f t="shared" si="5"/>
        <v>4.4791059999999998</v>
      </c>
      <c r="CI33">
        <f t="shared" si="5"/>
        <v>129.11719670000002</v>
      </c>
      <c r="CJ33">
        <f t="shared" si="5"/>
        <v>7.429127900000001</v>
      </c>
      <c r="CK33">
        <f t="shared" si="5"/>
        <v>73.541018899999997</v>
      </c>
      <c r="CL33">
        <f t="shared" si="5"/>
        <v>1.8610721000000001</v>
      </c>
      <c r="CM33">
        <f t="shared" si="5"/>
        <v>29.239515999999998</v>
      </c>
      <c r="CN33">
        <f t="shared" si="5"/>
        <v>7.4747428000000005</v>
      </c>
      <c r="CO33">
        <f t="shared" si="5"/>
        <v>232.57995409999995</v>
      </c>
      <c r="CP33">
        <f t="shared" si="5"/>
        <v>1.8085228999999998</v>
      </c>
      <c r="CQ33">
        <f t="shared" si="5"/>
        <v>33.751177999999996</v>
      </c>
      <c r="CR33">
        <f t="shared" si="5"/>
        <v>1.5990599999999999</v>
      </c>
      <c r="CS33">
        <f t="shared" si="5"/>
        <v>28.054500000000001</v>
      </c>
      <c r="CT33">
        <f t="shared" si="5"/>
        <v>3.3004555</v>
      </c>
      <c r="CU33">
        <f t="shared" si="5"/>
        <v>85.555738500000004</v>
      </c>
      <c r="CV33">
        <f t="shared" si="5"/>
        <v>3.2849759999999999</v>
      </c>
      <c r="CW33">
        <f t="shared" si="5"/>
        <v>65.289425099999988</v>
      </c>
      <c r="CX33">
        <f t="shared" si="5"/>
        <v>0.92708999999999997</v>
      </c>
      <c r="CY33">
        <f t="shared" si="5"/>
        <v>8.5316500000000008</v>
      </c>
      <c r="CZ33">
        <f t="shared" si="5"/>
        <v>2.5515866000000003</v>
      </c>
      <c r="DA33">
        <f t="shared" si="5"/>
        <v>59.767842799999997</v>
      </c>
      <c r="DB33">
        <f t="shared" si="5"/>
        <v>4.6897293600000003</v>
      </c>
      <c r="DC33">
        <f t="shared" si="5"/>
        <v>172.13271539000004</v>
      </c>
      <c r="DD33">
        <f t="shared" si="5"/>
        <v>5.2899262899999995</v>
      </c>
      <c r="DE33">
        <f t="shared" si="5"/>
        <v>208.60213469000001</v>
      </c>
      <c r="DF33">
        <f t="shared" si="5"/>
        <v>3.28932454</v>
      </c>
      <c r="DG33">
        <f t="shared" si="5"/>
        <v>93.499252319999997</v>
      </c>
      <c r="DH33">
        <f t="shared" si="5"/>
        <v>3.26444</v>
      </c>
      <c r="DI33">
        <f t="shared" si="5"/>
        <v>81.727999999999994</v>
      </c>
      <c r="DJ33">
        <f t="shared" si="5"/>
        <v>6.2308821299999995</v>
      </c>
      <c r="DK33">
        <f t="shared" si="5"/>
        <v>205.34771989999999</v>
      </c>
      <c r="DL33">
        <f t="shared" si="5"/>
        <v>5.2775165999999993</v>
      </c>
      <c r="DM33">
        <f t="shared" si="5"/>
        <v>254.36758750000001</v>
      </c>
      <c r="DN33">
        <f t="shared" si="5"/>
        <v>7.10176812</v>
      </c>
      <c r="DO33">
        <f t="shared" si="5"/>
        <v>295.00759605999997</v>
      </c>
      <c r="DP33">
        <f t="shared" si="5"/>
        <v>8.2175942899999992</v>
      </c>
      <c r="DQ33">
        <f t="shared" si="5"/>
        <v>98.635053979999981</v>
      </c>
      <c r="DR33">
        <f t="shared" si="5"/>
        <v>28.098820600000003</v>
      </c>
      <c r="DS33">
        <f t="shared" si="5"/>
        <v>132.7540894</v>
      </c>
      <c r="DT33">
        <f t="shared" si="5"/>
        <v>10.6641835</v>
      </c>
      <c r="DU33">
        <f t="shared" si="5"/>
        <v>171.00912699999998</v>
      </c>
      <c r="DV33">
        <f t="shared" si="5"/>
        <v>3.2884403000000004</v>
      </c>
      <c r="DW33">
        <f t="shared" si="5"/>
        <v>71.775013000000001</v>
      </c>
      <c r="DX33">
        <f t="shared" si="5"/>
        <v>6.7036754999999992</v>
      </c>
      <c r="DY33">
        <f t="shared" si="5"/>
        <v>247.33559870000002</v>
      </c>
      <c r="DZ33">
        <f t="shared" si="5"/>
        <v>2.7528104899999999</v>
      </c>
      <c r="EA33">
        <f t="shared" si="5"/>
        <v>63.968187210000004</v>
      </c>
      <c r="EB33">
        <f t="shared" si="5"/>
        <v>1.5973200000000001</v>
      </c>
      <c r="EC33">
        <f t="shared" ref="EC33:GN33" si="6">SUM(EC3:EC32)</f>
        <v>25.494700000000002</v>
      </c>
      <c r="ED33">
        <f t="shared" si="6"/>
        <v>2.5150437000000001</v>
      </c>
      <c r="EE33">
        <f t="shared" si="6"/>
        <v>56.640344599999999</v>
      </c>
      <c r="EF33">
        <f t="shared" si="6"/>
        <v>4.3531818999999992</v>
      </c>
      <c r="EG33">
        <f t="shared" si="6"/>
        <v>148.12386050000001</v>
      </c>
      <c r="EH33">
        <f t="shared" si="6"/>
        <v>2.8909032000000003</v>
      </c>
      <c r="EI33">
        <f t="shared" si="6"/>
        <v>58.863649100000004</v>
      </c>
      <c r="EJ33">
        <f t="shared" si="6"/>
        <v>2.9567800000000002</v>
      </c>
      <c r="EK33">
        <f t="shared" si="6"/>
        <v>62.29</v>
      </c>
      <c r="EL33">
        <f t="shared" si="6"/>
        <v>4.7893965999999999</v>
      </c>
      <c r="EM33">
        <f t="shared" si="6"/>
        <v>126.20131040000001</v>
      </c>
      <c r="EN33">
        <f t="shared" si="6"/>
        <v>2.1716600000000001</v>
      </c>
      <c r="EO33">
        <f t="shared" si="6"/>
        <v>29.9955</v>
      </c>
      <c r="EP33">
        <f t="shared" si="6"/>
        <v>3.2954804000000002</v>
      </c>
      <c r="EQ33">
        <f t="shared" si="6"/>
        <v>81.657359899999989</v>
      </c>
      <c r="ER33">
        <f t="shared" si="6"/>
        <v>2.9231037900000003</v>
      </c>
      <c r="ES33">
        <f t="shared" si="6"/>
        <v>62.831544930000007</v>
      </c>
      <c r="ET33">
        <f t="shared" si="6"/>
        <v>3.6224514999999999</v>
      </c>
      <c r="EU33">
        <f t="shared" si="6"/>
        <v>116.12300979999999</v>
      </c>
      <c r="EV33">
        <f t="shared" si="6"/>
        <v>2.2173886899999999</v>
      </c>
      <c r="EW33">
        <f t="shared" si="6"/>
        <v>40.660854489999998</v>
      </c>
      <c r="EX33">
        <f t="shared" si="6"/>
        <v>4.1399800000000004</v>
      </c>
      <c r="EY33">
        <f t="shared" si="6"/>
        <v>136.57</v>
      </c>
      <c r="EZ33">
        <f t="shared" si="6"/>
        <v>2.3635600000000001</v>
      </c>
      <c r="FA33">
        <f t="shared" si="6"/>
        <v>45.547899999999998</v>
      </c>
      <c r="FB33">
        <f t="shared" si="6"/>
        <v>3.0236445999999999</v>
      </c>
      <c r="FC33">
        <f t="shared" si="6"/>
        <v>86.705564699999996</v>
      </c>
      <c r="FD33">
        <f t="shared" si="6"/>
        <v>3.0436304000000001</v>
      </c>
      <c r="FE33">
        <f t="shared" si="6"/>
        <v>76.843410599999999</v>
      </c>
      <c r="FF33">
        <f t="shared" si="6"/>
        <v>2.1301697999999996</v>
      </c>
      <c r="FG33">
        <f t="shared" si="6"/>
        <v>56.810290200000004</v>
      </c>
      <c r="FH33">
        <f t="shared" si="6"/>
        <v>1.5838348</v>
      </c>
      <c r="FI33">
        <f t="shared" si="6"/>
        <v>19.303710299999999</v>
      </c>
      <c r="FJ33">
        <f t="shared" si="6"/>
        <v>3.2579335999999999</v>
      </c>
      <c r="FK33">
        <f t="shared" si="6"/>
        <v>108.10452841</v>
      </c>
      <c r="FL33">
        <f t="shared" si="6"/>
        <v>4.4133658000000002</v>
      </c>
      <c r="FM33">
        <f t="shared" si="6"/>
        <v>49.699033600000007</v>
      </c>
      <c r="FN33">
        <f t="shared" si="6"/>
        <v>19.351328300000002</v>
      </c>
      <c r="FO33">
        <f t="shared" si="6"/>
        <v>132.14873719999997</v>
      </c>
      <c r="FP33">
        <f t="shared" si="6"/>
        <v>2.5229368999999999</v>
      </c>
      <c r="FQ33">
        <f t="shared" si="6"/>
        <v>27.895123699999999</v>
      </c>
      <c r="FR33">
        <f t="shared" si="6"/>
        <v>5.4332922000000003</v>
      </c>
      <c r="FS33">
        <f t="shared" si="6"/>
        <v>130.12931459999999</v>
      </c>
      <c r="FT33">
        <f t="shared" si="6"/>
        <v>1.3542400000000001</v>
      </c>
      <c r="FU33">
        <f t="shared" si="6"/>
        <v>24.809100000000001</v>
      </c>
      <c r="FV33">
        <f t="shared" si="6"/>
        <v>1.75779</v>
      </c>
      <c r="FW33">
        <f t="shared" si="6"/>
        <v>33.623699999999999</v>
      </c>
      <c r="FX33">
        <f t="shared" si="6"/>
        <v>6.1061159399999996</v>
      </c>
      <c r="FY33">
        <f t="shared" si="6"/>
        <v>111.77024112000002</v>
      </c>
      <c r="FZ33">
        <f t="shared" si="6"/>
        <v>3.5396240900000007</v>
      </c>
      <c r="GA33">
        <f t="shared" si="6"/>
        <v>55.503368379999998</v>
      </c>
      <c r="GB33">
        <f t="shared" si="6"/>
        <v>1.02745</v>
      </c>
      <c r="GC33">
        <f t="shared" si="6"/>
        <v>8.6514399999999991</v>
      </c>
      <c r="GD33">
        <f t="shared" si="6"/>
        <v>3.4799715</v>
      </c>
      <c r="GE33">
        <f t="shared" si="6"/>
        <v>87.845724100000012</v>
      </c>
      <c r="GF33">
        <f t="shared" si="6"/>
        <v>14.431751399999996</v>
      </c>
      <c r="GG33">
        <f t="shared" si="6"/>
        <v>1387.8620701</v>
      </c>
      <c r="GH33">
        <f t="shared" si="6"/>
        <v>4.5133038999999995</v>
      </c>
      <c r="GI33">
        <f t="shared" si="6"/>
        <v>37.474844799999985</v>
      </c>
      <c r="GJ33">
        <f t="shared" si="6"/>
        <v>2.04109739</v>
      </c>
      <c r="GK33">
        <f t="shared" si="6"/>
        <v>40.448829550000006</v>
      </c>
      <c r="GL33">
        <f t="shared" si="6"/>
        <v>1.85033</v>
      </c>
      <c r="GM33">
        <f t="shared" si="6"/>
        <v>27.298100000000002</v>
      </c>
      <c r="GN33">
        <f t="shared" si="6"/>
        <v>5.6823857999999996</v>
      </c>
      <c r="GO33">
        <f t="shared" ref="GO33" si="7">SUM(GO3:GO32)</f>
        <v>146.37416299999995</v>
      </c>
      <c r="GQ33" t="s">
        <v>496</v>
      </c>
      <c r="GR33" t="s">
        <v>497</v>
      </c>
    </row>
    <row r="34" spans="1:200" x14ac:dyDescent="0.2">
      <c r="GQ34" t="s">
        <v>501</v>
      </c>
      <c r="GR34" t="s">
        <v>502</v>
      </c>
    </row>
    <row r="35" spans="1:200" x14ac:dyDescent="0.2">
      <c r="GQ35" t="s">
        <v>506</v>
      </c>
      <c r="GR35" t="s">
        <v>507</v>
      </c>
    </row>
    <row r="36" spans="1:200" x14ac:dyDescent="0.2">
      <c r="GQ36" t="s">
        <v>511</v>
      </c>
      <c r="GR36" t="s">
        <v>512</v>
      </c>
    </row>
    <row r="37" spans="1:200" x14ac:dyDescent="0.2">
      <c r="GQ37" t="s">
        <v>516</v>
      </c>
      <c r="GR37" t="s">
        <v>517</v>
      </c>
    </row>
    <row r="38" spans="1:200" x14ac:dyDescent="0.2">
      <c r="GQ38" t="s">
        <v>521</v>
      </c>
      <c r="GR38" t="s">
        <v>522</v>
      </c>
    </row>
    <row r="39" spans="1:200" x14ac:dyDescent="0.2">
      <c r="GQ39" t="s">
        <v>526</v>
      </c>
      <c r="GR39" t="s">
        <v>527</v>
      </c>
    </row>
    <row r="40" spans="1:200" x14ac:dyDescent="0.2">
      <c r="GQ40" t="s">
        <v>531</v>
      </c>
      <c r="GR40" t="s">
        <v>532</v>
      </c>
    </row>
    <row r="41" spans="1:200" x14ac:dyDescent="0.2">
      <c r="GQ41" t="s">
        <v>536</v>
      </c>
      <c r="GR41" t="s">
        <v>537</v>
      </c>
    </row>
    <row r="42" spans="1:200" x14ac:dyDescent="0.2">
      <c r="GQ42" t="s">
        <v>541</v>
      </c>
      <c r="GR42" t="s">
        <v>542</v>
      </c>
    </row>
    <row r="43" spans="1:200" x14ac:dyDescent="0.2">
      <c r="GQ43" t="s">
        <v>546</v>
      </c>
      <c r="GR43" t="s">
        <v>547</v>
      </c>
    </row>
    <row r="44" spans="1:200" x14ac:dyDescent="0.2">
      <c r="GQ44" t="s">
        <v>551</v>
      </c>
      <c r="GR44" t="s">
        <v>552</v>
      </c>
    </row>
    <row r="45" spans="1:200" x14ac:dyDescent="0.2">
      <c r="GQ45" t="s">
        <v>556</v>
      </c>
      <c r="GR45" t="s">
        <v>557</v>
      </c>
    </row>
    <row r="46" spans="1:200" x14ac:dyDescent="0.2">
      <c r="GQ46" t="s">
        <v>561</v>
      </c>
      <c r="GR46" t="s">
        <v>562</v>
      </c>
    </row>
    <row r="47" spans="1:200" x14ac:dyDescent="0.2">
      <c r="GQ47" t="s">
        <v>566</v>
      </c>
      <c r="GR47" t="s">
        <v>567</v>
      </c>
    </row>
    <row r="48" spans="1:200" x14ac:dyDescent="0.2">
      <c r="GQ48" t="s">
        <v>571</v>
      </c>
      <c r="GR48" t="s">
        <v>572</v>
      </c>
    </row>
    <row r="49" spans="199:200" x14ac:dyDescent="0.2">
      <c r="GQ49" t="s">
        <v>576</v>
      </c>
      <c r="GR49" t="s">
        <v>577</v>
      </c>
    </row>
    <row r="50" spans="199:200" x14ac:dyDescent="0.2">
      <c r="GQ50" t="s">
        <v>581</v>
      </c>
      <c r="GR50" t="s">
        <v>582</v>
      </c>
    </row>
    <row r="51" spans="199:200" x14ac:dyDescent="0.2">
      <c r="GQ51" t="s">
        <v>586</v>
      </c>
      <c r="GR51" t="s">
        <v>587</v>
      </c>
    </row>
    <row r="52" spans="199:200" x14ac:dyDescent="0.2">
      <c r="GQ52" t="s">
        <v>591</v>
      </c>
      <c r="GR52" t="s">
        <v>592</v>
      </c>
    </row>
    <row r="53" spans="199:200" x14ac:dyDescent="0.2">
      <c r="GQ53" t="s">
        <v>596</v>
      </c>
      <c r="GR53" t="s">
        <v>597</v>
      </c>
    </row>
    <row r="54" spans="199:200" x14ac:dyDescent="0.2">
      <c r="GQ54" t="s">
        <v>601</v>
      </c>
      <c r="GR54" t="s">
        <v>602</v>
      </c>
    </row>
    <row r="55" spans="199:200" x14ac:dyDescent="0.2">
      <c r="GQ55" t="s">
        <v>606</v>
      </c>
      <c r="GR55" t="s">
        <v>607</v>
      </c>
    </row>
    <row r="56" spans="199:200" x14ac:dyDescent="0.2">
      <c r="GQ56" t="s">
        <v>611</v>
      </c>
      <c r="GR56" t="s">
        <v>612</v>
      </c>
    </row>
    <row r="57" spans="199:200" x14ac:dyDescent="0.2">
      <c r="GQ57" t="s">
        <v>616</v>
      </c>
      <c r="GR57" t="s">
        <v>617</v>
      </c>
    </row>
    <row r="58" spans="199:200" x14ac:dyDescent="0.2">
      <c r="GQ58" t="s">
        <v>621</v>
      </c>
      <c r="GR58" t="s">
        <v>622</v>
      </c>
    </row>
    <row r="59" spans="199:200" x14ac:dyDescent="0.2">
      <c r="GQ59" t="s">
        <v>626</v>
      </c>
      <c r="GR59" t="s">
        <v>627</v>
      </c>
    </row>
    <row r="60" spans="199:200" x14ac:dyDescent="0.2">
      <c r="GQ60" t="s">
        <v>631</v>
      </c>
      <c r="GR60" t="s">
        <v>632</v>
      </c>
    </row>
    <row r="61" spans="199:200" x14ac:dyDescent="0.2">
      <c r="GQ61" t="s">
        <v>636</v>
      </c>
      <c r="GR61" t="s">
        <v>637</v>
      </c>
    </row>
    <row r="62" spans="199:200" x14ac:dyDescent="0.2">
      <c r="GQ62" t="s">
        <v>641</v>
      </c>
      <c r="GR62" t="s">
        <v>642</v>
      </c>
    </row>
    <row r="63" spans="199:200" x14ac:dyDescent="0.2">
      <c r="GQ63" t="s">
        <v>646</v>
      </c>
      <c r="GR63" t="s">
        <v>647</v>
      </c>
    </row>
    <row r="64" spans="199:200" x14ac:dyDescent="0.2">
      <c r="GQ64" t="s">
        <v>651</v>
      </c>
      <c r="GR64" t="s">
        <v>652</v>
      </c>
    </row>
    <row r="65" spans="199:200" x14ac:dyDescent="0.2">
      <c r="GQ65" t="s">
        <v>656</v>
      </c>
      <c r="GR65" t="s">
        <v>657</v>
      </c>
    </row>
    <row r="66" spans="199:200" x14ac:dyDescent="0.2">
      <c r="GQ66" t="s">
        <v>661</v>
      </c>
      <c r="GR66" t="s">
        <v>662</v>
      </c>
    </row>
    <row r="67" spans="199:200" x14ac:dyDescent="0.2">
      <c r="GQ67" t="s">
        <v>666</v>
      </c>
      <c r="GR67" t="s">
        <v>667</v>
      </c>
    </row>
    <row r="68" spans="199:200" x14ac:dyDescent="0.2">
      <c r="GQ68" t="s">
        <v>671</v>
      </c>
      <c r="GR68" t="s">
        <v>672</v>
      </c>
    </row>
    <row r="69" spans="199:200" x14ac:dyDescent="0.2">
      <c r="GQ69" t="s">
        <v>676</v>
      </c>
      <c r="GR69" t="s">
        <v>677</v>
      </c>
    </row>
    <row r="70" spans="199:200" x14ac:dyDescent="0.2">
      <c r="GQ70" t="s">
        <v>681</v>
      </c>
      <c r="GR70" t="s">
        <v>682</v>
      </c>
    </row>
    <row r="71" spans="199:200" x14ac:dyDescent="0.2">
      <c r="GQ71" t="s">
        <v>686</v>
      </c>
      <c r="GR71" t="s">
        <v>687</v>
      </c>
    </row>
    <row r="72" spans="199:200" x14ac:dyDescent="0.2">
      <c r="GQ72" t="s">
        <v>691</v>
      </c>
      <c r="GR72" t="s">
        <v>692</v>
      </c>
    </row>
    <row r="73" spans="199:200" x14ac:dyDescent="0.2">
      <c r="GQ73" t="s">
        <v>696</v>
      </c>
      <c r="GR73" t="s">
        <v>697</v>
      </c>
    </row>
    <row r="74" spans="199:200" x14ac:dyDescent="0.2">
      <c r="GQ74" t="s">
        <v>701</v>
      </c>
      <c r="GR74" t="s">
        <v>702</v>
      </c>
    </row>
    <row r="75" spans="199:200" x14ac:dyDescent="0.2">
      <c r="GQ75" t="s">
        <v>706</v>
      </c>
      <c r="GR75" t="s">
        <v>707</v>
      </c>
    </row>
    <row r="76" spans="199:200" x14ac:dyDescent="0.2">
      <c r="GQ76" t="s">
        <v>711</v>
      </c>
      <c r="GR76" t="s">
        <v>712</v>
      </c>
    </row>
    <row r="77" spans="199:200" x14ac:dyDescent="0.2">
      <c r="GQ77" t="s">
        <v>716</v>
      </c>
      <c r="GR77" t="s">
        <v>717</v>
      </c>
    </row>
    <row r="78" spans="199:200" x14ac:dyDescent="0.2">
      <c r="GQ78" t="s">
        <v>721</v>
      </c>
      <c r="GR78" t="s">
        <v>722</v>
      </c>
    </row>
    <row r="79" spans="199:200" x14ac:dyDescent="0.2">
      <c r="GQ79" t="s">
        <v>726</v>
      </c>
      <c r="GR79" t="s">
        <v>727</v>
      </c>
    </row>
    <row r="80" spans="199:200" x14ac:dyDescent="0.2">
      <c r="GQ80" t="s">
        <v>731</v>
      </c>
      <c r="GR80" t="s">
        <v>732</v>
      </c>
    </row>
    <row r="81" spans="199:200" x14ac:dyDescent="0.2">
      <c r="GQ81" t="s">
        <v>736</v>
      </c>
      <c r="GR81" t="s">
        <v>737</v>
      </c>
    </row>
    <row r="82" spans="199:200" x14ac:dyDescent="0.2">
      <c r="GQ82" t="s">
        <v>741</v>
      </c>
      <c r="GR82" t="s">
        <v>742</v>
      </c>
    </row>
    <row r="83" spans="199:200" x14ac:dyDescent="0.2">
      <c r="GQ83" t="s">
        <v>746</v>
      </c>
      <c r="GR83" t="s">
        <v>747</v>
      </c>
    </row>
    <row r="84" spans="199:200" x14ac:dyDescent="0.2">
      <c r="GQ84" t="s">
        <v>751</v>
      </c>
      <c r="GR84" t="s">
        <v>752</v>
      </c>
    </row>
    <row r="85" spans="199:200" x14ac:dyDescent="0.2">
      <c r="GQ85" t="s">
        <v>756</v>
      </c>
      <c r="GR85" t="s">
        <v>757</v>
      </c>
    </row>
    <row r="86" spans="199:200" x14ac:dyDescent="0.2">
      <c r="GQ86" t="s">
        <v>761</v>
      </c>
      <c r="GR86" t="s">
        <v>762</v>
      </c>
    </row>
    <row r="87" spans="199:200" x14ac:dyDescent="0.2">
      <c r="GQ87" t="s">
        <v>766</v>
      </c>
      <c r="GR87" t="s">
        <v>767</v>
      </c>
    </row>
    <row r="88" spans="199:200" x14ac:dyDescent="0.2">
      <c r="GQ88" t="s">
        <v>771</v>
      </c>
      <c r="GR88" t="s">
        <v>772</v>
      </c>
    </row>
    <row r="89" spans="199:200" x14ac:dyDescent="0.2">
      <c r="GQ89" t="s">
        <v>776</v>
      </c>
      <c r="GR89" t="s">
        <v>777</v>
      </c>
    </row>
    <row r="90" spans="199:200" x14ac:dyDescent="0.2">
      <c r="GQ90" t="s">
        <v>781</v>
      </c>
      <c r="GR90" t="s">
        <v>782</v>
      </c>
    </row>
    <row r="91" spans="199:200" x14ac:dyDescent="0.2">
      <c r="GQ91" t="s">
        <v>786</v>
      </c>
      <c r="GR91" t="s">
        <v>787</v>
      </c>
    </row>
    <row r="92" spans="199:200" x14ac:dyDescent="0.2">
      <c r="GQ92" t="s">
        <v>791</v>
      </c>
      <c r="GR92" t="s">
        <v>792</v>
      </c>
    </row>
    <row r="93" spans="199:200" x14ac:dyDescent="0.2">
      <c r="GQ93" t="s">
        <v>796</v>
      </c>
      <c r="GR93" t="s">
        <v>797</v>
      </c>
    </row>
    <row r="94" spans="199:200" x14ac:dyDescent="0.2">
      <c r="GQ94" t="s">
        <v>801</v>
      </c>
      <c r="GR94" t="s">
        <v>802</v>
      </c>
    </row>
    <row r="95" spans="199:200" x14ac:dyDescent="0.2">
      <c r="GQ95" t="s">
        <v>806</v>
      </c>
      <c r="GR95" t="s">
        <v>807</v>
      </c>
    </row>
    <row r="96" spans="199:200" x14ac:dyDescent="0.2">
      <c r="GQ96" t="s">
        <v>811</v>
      </c>
      <c r="GR96" t="s">
        <v>812</v>
      </c>
    </row>
    <row r="97" spans="199:200" x14ac:dyDescent="0.2">
      <c r="GQ97" t="s">
        <v>816</v>
      </c>
      <c r="GR97" t="s">
        <v>502</v>
      </c>
    </row>
    <row r="98" spans="199:200" x14ac:dyDescent="0.2">
      <c r="GQ98" t="s">
        <v>820</v>
      </c>
      <c r="GR98" t="s">
        <v>532</v>
      </c>
    </row>
    <row r="99" spans="199:200" x14ac:dyDescent="0.2">
      <c r="GQ99" t="s">
        <v>823</v>
      </c>
      <c r="GR99" t="s">
        <v>597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9"/>
  <sheetViews>
    <sheetView topLeftCell="GD1" zoomScale="86" zoomScaleNormal="110" zoomScalePageLayoutView="110" workbookViewId="0">
      <selection activeCell="GR1" sqref="GR1:GS1048576"/>
    </sheetView>
  </sheetViews>
  <sheetFormatPr baseColWidth="10" defaultColWidth="10.33203125" defaultRowHeight="16" x14ac:dyDescent="0.2"/>
  <cols>
    <col min="1" max="1" width="29.83203125" customWidth="1"/>
  </cols>
  <sheetData>
    <row r="1" spans="1:201" x14ac:dyDescent="0.2">
      <c r="D1" t="str">
        <f>VLOOKUP(D2,$GR:$GS,2,FALSE)</f>
        <v>MEDH25SEP2008</v>
      </c>
      <c r="E1" t="e">
        <f t="shared" ref="E1:J1" si="0">VLOOKUP(E2,$GR:$GS,2,FALSE)</f>
        <v>#N/A</v>
      </c>
      <c r="F1" t="str">
        <f t="shared" si="0"/>
        <v>MEDH18JUL2008</v>
      </c>
      <c r="G1" t="e">
        <f t="shared" si="0"/>
        <v>#N/A</v>
      </c>
      <c r="H1" t="str">
        <f t="shared" si="0"/>
        <v>MEDH23JUL2008</v>
      </c>
      <c r="I1" t="e">
        <f t="shared" si="0"/>
        <v>#N/A</v>
      </c>
      <c r="J1" t="str">
        <f t="shared" si="0"/>
        <v>MEDH31AUG2010</v>
      </c>
      <c r="K1" t="e">
        <f t="shared" ref="K1" si="1">VLOOKUP(K2,$GR:$GS,2,FALSE)</f>
        <v>#N/A</v>
      </c>
      <c r="L1" t="str">
        <f t="shared" ref="L1" si="2">VLOOKUP(L2,$GR:$GS,2,FALSE)</f>
        <v>MEDH13AUG2008</v>
      </c>
      <c r="M1" t="e">
        <f t="shared" ref="M1" si="3">VLOOKUP(M2,$GR:$GS,2,FALSE)</f>
        <v>#N/A</v>
      </c>
      <c r="N1" t="str">
        <f t="shared" ref="N1" si="4">VLOOKUP(N2,$GR:$GS,2,FALSE)</f>
        <v>MEDH12SEP2008</v>
      </c>
      <c r="O1" t="e">
        <f t="shared" ref="O1:P1" si="5">VLOOKUP(O2,$GR:$GS,2,FALSE)</f>
        <v>#N/A</v>
      </c>
      <c r="P1" t="str">
        <f t="shared" si="5"/>
        <v>MEDH8OCT2008</v>
      </c>
      <c r="Q1" t="e">
        <f t="shared" ref="Q1" si="6">VLOOKUP(Q2,$GR:$GS,2,FALSE)</f>
        <v>#N/A</v>
      </c>
      <c r="R1" t="str">
        <f t="shared" ref="R1" si="7">VLOOKUP(R2,$GR:$GS,2,FALSE)</f>
        <v>MEDH27AUG2008</v>
      </c>
      <c r="S1" t="e">
        <f t="shared" ref="S1" si="8">VLOOKUP(S2,$GR:$GS,2,FALSE)</f>
        <v>#N/A</v>
      </c>
      <c r="T1" t="str">
        <f t="shared" ref="T1" si="9">VLOOKUP(T2,$GR:$GS,2,FALSE)</f>
        <v>MEDH26JUN2008</v>
      </c>
      <c r="U1" t="e">
        <f t="shared" ref="U1:V1" si="10">VLOOKUP(U2,$GR:$GS,2,FALSE)</f>
        <v>#N/A</v>
      </c>
      <c r="V1" t="str">
        <f t="shared" si="10"/>
        <v>MEDH19JUL2008</v>
      </c>
      <c r="W1" t="e">
        <f t="shared" ref="W1" si="11">VLOOKUP(W2,$GR:$GS,2,FALSE)</f>
        <v>#N/A</v>
      </c>
      <c r="X1" t="str">
        <f t="shared" ref="X1" si="12">VLOOKUP(X2,$GR:$GS,2,FALSE)</f>
        <v>MEDH16JUL2010</v>
      </c>
      <c r="Y1" t="e">
        <f t="shared" ref="Y1" si="13">VLOOKUP(Y2,$GR:$GS,2,FALSE)</f>
        <v>#N/A</v>
      </c>
      <c r="Z1" t="str">
        <f t="shared" ref="Z1" si="14">VLOOKUP(Z2,$GR:$GS,2,FALSE)</f>
        <v>MEDH20AUG2008</v>
      </c>
      <c r="AA1" t="e">
        <f t="shared" ref="AA1:AB1" si="15">VLOOKUP(AA2,$GR:$GS,2,FALSE)</f>
        <v>#N/A</v>
      </c>
      <c r="AB1" t="str">
        <f t="shared" si="15"/>
        <v>MEDH05MAY2010</v>
      </c>
      <c r="AC1" t="e">
        <f t="shared" ref="AC1" si="16">VLOOKUP(AC2,$GR:$GS,2,FALSE)</f>
        <v>#N/A</v>
      </c>
      <c r="AD1" t="str">
        <f t="shared" ref="AD1" si="17">VLOOKUP(AD2,$GR:$GS,2,FALSE)</f>
        <v>MEDH21JUL2008</v>
      </c>
      <c r="AE1" t="e">
        <f t="shared" ref="AE1" si="18">VLOOKUP(AE2,$GR:$GS,2,FALSE)</f>
        <v>#N/A</v>
      </c>
      <c r="AF1" t="str">
        <f t="shared" ref="AF1" si="19">VLOOKUP(AF2,$GR:$GS,2,FALSE)</f>
        <v>MEDH20MAY2010</v>
      </c>
      <c r="AG1" t="e">
        <f t="shared" ref="AG1:AH1" si="20">VLOOKUP(AG2,$GR:$GS,2,FALSE)</f>
        <v>#N/A</v>
      </c>
      <c r="AH1" t="str">
        <f t="shared" si="20"/>
        <v>MEDH13SEPL2008</v>
      </c>
      <c r="AI1" t="e">
        <f t="shared" ref="AI1" si="21">VLOOKUP(AI2,$GR:$GS,2,FALSE)</f>
        <v>#N/A</v>
      </c>
      <c r="AJ1" t="str">
        <f t="shared" ref="AJ1" si="22">VLOOKUP(AJ2,$GR:$GS,2,FALSE)</f>
        <v>MEDH30JUL2008</v>
      </c>
      <c r="AK1" t="e">
        <f t="shared" ref="AK1" si="23">VLOOKUP(AK2,$GR:$GS,2,FALSE)</f>
        <v>#N/A</v>
      </c>
      <c r="AL1" t="str">
        <f t="shared" ref="AL1" si="24">VLOOKUP(AL2,$GR:$GS,2,FALSE)</f>
        <v>MEDH13JUN2010</v>
      </c>
      <c r="AM1" t="e">
        <f t="shared" ref="AM1:AN1" si="25">VLOOKUP(AM2,$GR:$GS,2,FALSE)</f>
        <v>#N/A</v>
      </c>
      <c r="AN1" t="str">
        <f t="shared" si="25"/>
        <v>MEDH05AUG2008</v>
      </c>
      <c r="AO1" t="e">
        <f t="shared" ref="AO1" si="26">VLOOKUP(AO2,$GR:$GS,2,FALSE)</f>
        <v>#N/A</v>
      </c>
      <c r="AP1" t="str">
        <f t="shared" ref="AP1" si="27">VLOOKUP(AP2,$GR:$GS,2,FALSE)</f>
        <v>MEDH17OCT2008</v>
      </c>
      <c r="AQ1" t="e">
        <f t="shared" ref="AQ1" si="28">VLOOKUP(AQ2,$GR:$GS,2,FALSE)</f>
        <v>#N/A</v>
      </c>
      <c r="AR1" t="str">
        <f t="shared" ref="AR1" si="29">VLOOKUP(AR2,$GR:$GS,2,FALSE)</f>
        <v>MEDH9JUL2008</v>
      </c>
      <c r="AS1" t="e">
        <f t="shared" ref="AS1:AT1" si="30">VLOOKUP(AS2,$GR:$GS,2,FALSE)</f>
        <v>#N/A</v>
      </c>
      <c r="AT1" t="str">
        <f t="shared" si="30"/>
        <v>MEDH20APR2010</v>
      </c>
      <c r="AU1" t="e">
        <f t="shared" ref="AU1" si="31">VLOOKUP(AU2,$GR:$GS,2,FALSE)</f>
        <v>#N/A</v>
      </c>
      <c r="AV1" t="str">
        <f t="shared" ref="AV1" si="32">VLOOKUP(AV2,$GR:$GS,2,FALSE)</f>
        <v>MEDH29OCT2010</v>
      </c>
      <c r="AW1" t="e">
        <f t="shared" ref="AW1" si="33">VLOOKUP(AW2,$GR:$GS,2,FALSE)</f>
        <v>#N/A</v>
      </c>
      <c r="AX1" t="str">
        <f t="shared" ref="AX1" si="34">VLOOKUP(AX2,$GR:$GS,2,FALSE)</f>
        <v>MEDH15JUN2010</v>
      </c>
      <c r="AY1" t="e">
        <f t="shared" ref="AY1:AZ1" si="35">VLOOKUP(AY2,$GR:$GS,2,FALSE)</f>
        <v>#N/A</v>
      </c>
      <c r="AZ1" t="str">
        <f t="shared" si="35"/>
        <v>MEDH15JUL2010</v>
      </c>
      <c r="BA1" t="e">
        <f t="shared" ref="BA1" si="36">VLOOKUP(BA2,$GR:$GS,2,FALSE)</f>
        <v>#N/A</v>
      </c>
      <c r="BB1" t="str">
        <f t="shared" ref="BB1" si="37">VLOOKUP(BB2,$GR:$GS,2,FALSE)</f>
        <v>MEDH01JUN2011</v>
      </c>
      <c r="BC1" t="e">
        <f t="shared" ref="BC1" si="38">VLOOKUP(BC2,$GR:$GS,2,FALSE)</f>
        <v>#N/A</v>
      </c>
      <c r="BD1" t="str">
        <f t="shared" ref="BD1" si="39">VLOOKUP(BD2,$GR:$GS,2,FALSE)</f>
        <v>MEDH13JUN2011</v>
      </c>
      <c r="BE1" t="e">
        <f t="shared" ref="BE1:BF1" si="40">VLOOKUP(BE2,$GR:$GS,2,FALSE)</f>
        <v>#N/A</v>
      </c>
      <c r="BF1" t="str">
        <f t="shared" si="40"/>
        <v>MEDH27JUL2010</v>
      </c>
      <c r="BG1" t="e">
        <f t="shared" ref="BG1" si="41">VLOOKUP(BG2,$GR:$GS,2,FALSE)</f>
        <v>#N/A</v>
      </c>
      <c r="BH1" t="str">
        <f t="shared" ref="BH1" si="42">VLOOKUP(BH2,$GR:$GS,2,FALSE)</f>
        <v>MEDH20JUL2012</v>
      </c>
      <c r="BI1" t="e">
        <f t="shared" ref="BI1" si="43">VLOOKUP(BI2,$GR:$GS,2,FALSE)</f>
        <v>#N/A</v>
      </c>
      <c r="BJ1" t="str">
        <f t="shared" ref="BJ1" si="44">VLOOKUP(BJ2,$GR:$GS,2,FALSE)</f>
        <v>MEDH12OCT2012</v>
      </c>
      <c r="BK1" t="e">
        <f t="shared" ref="BK1:BL1" si="45">VLOOKUP(BK2,$GR:$GS,2,FALSE)</f>
        <v>#N/A</v>
      </c>
      <c r="BL1" t="str">
        <f t="shared" si="45"/>
        <v>MEDH05MAY2012</v>
      </c>
      <c r="BM1" t="e">
        <f t="shared" ref="BM1" si="46">VLOOKUP(BM2,$GR:$GS,2,FALSE)</f>
        <v>#N/A</v>
      </c>
      <c r="BN1" t="str">
        <f t="shared" ref="BN1" si="47">VLOOKUP(BN2,$GR:$GS,2,FALSE)</f>
        <v>MEDH13JUL2012</v>
      </c>
      <c r="BO1" t="e">
        <f t="shared" ref="BO1" si="48">VLOOKUP(BO2,$GR:$GS,2,FALSE)</f>
        <v>#N/A</v>
      </c>
      <c r="BP1" t="str">
        <f t="shared" ref="BP1" si="49">VLOOKUP(BP2,$GR:$GS,2,FALSE)</f>
        <v>MEDH17MAY2012</v>
      </c>
      <c r="BQ1" t="e">
        <f t="shared" ref="BQ1:BR1" si="50">VLOOKUP(BQ2,$GR:$GS,2,FALSE)</f>
        <v>#N/A</v>
      </c>
      <c r="BR1" t="str">
        <f t="shared" si="50"/>
        <v>MEDH06JUL2012</v>
      </c>
      <c r="BS1" t="e">
        <f t="shared" ref="BS1" si="51">VLOOKUP(BS2,$GR:$GS,2,FALSE)</f>
        <v>#N/A</v>
      </c>
      <c r="BT1" t="str">
        <f t="shared" ref="BT1" si="52">VLOOKUP(BT2,$GR:$GS,2,FALSE)</f>
        <v>MEDH09JUN2009</v>
      </c>
      <c r="BU1" t="e">
        <f t="shared" ref="BU1" si="53">VLOOKUP(BU2,$GR:$GS,2,FALSE)</f>
        <v>#N/A</v>
      </c>
      <c r="BV1" t="str">
        <f t="shared" ref="BV1" si="54">VLOOKUP(BV2,$GR:$GS,2,FALSE)</f>
        <v>MEDH02JUN2012</v>
      </c>
      <c r="BW1" t="e">
        <f t="shared" ref="BW1:BX1" si="55">VLOOKUP(BW2,$GR:$GS,2,FALSE)</f>
        <v>#N/A</v>
      </c>
      <c r="BX1" t="str">
        <f t="shared" si="55"/>
        <v>MEDH29JUN2012</v>
      </c>
      <c r="BY1" t="e">
        <f t="shared" ref="BY1" si="56">VLOOKUP(BY2,$GR:$GS,2,FALSE)</f>
        <v>#N/A</v>
      </c>
      <c r="BZ1" t="str">
        <f t="shared" ref="BZ1" si="57">VLOOKUP(BZ2,$GR:$GS,2,FALSE)</f>
        <v>MEDH29APR2009</v>
      </c>
      <c r="CA1" t="e">
        <f t="shared" ref="CA1" si="58">VLOOKUP(CA2,$GR:$GS,2,FALSE)</f>
        <v>#N/A</v>
      </c>
      <c r="CB1" t="str">
        <f t="shared" ref="CB1" si="59">VLOOKUP(CB2,$GR:$GS,2,FALSE)</f>
        <v>MEDH22OCT2012</v>
      </c>
      <c r="CC1" t="e">
        <f t="shared" ref="CC1:CD1" si="60">VLOOKUP(CC2,$GR:$GS,2,FALSE)</f>
        <v>#N/A</v>
      </c>
      <c r="CD1" t="str">
        <f t="shared" si="60"/>
        <v>MEDH22APR2009</v>
      </c>
      <c r="CE1" t="e">
        <f t="shared" ref="CE1" si="61">VLOOKUP(CE2,$GR:$GS,2,FALSE)</f>
        <v>#N/A</v>
      </c>
      <c r="CF1" t="str">
        <f t="shared" ref="CF1" si="62">VLOOKUP(CF2,$GR:$GS,2,FALSE)</f>
        <v>MEDH26OCT2012</v>
      </c>
      <c r="CG1" t="e">
        <f t="shared" ref="CG1" si="63">VLOOKUP(CG2,$GR:$GS,2,FALSE)</f>
        <v>#N/A</v>
      </c>
      <c r="CH1" t="str">
        <f t="shared" ref="CH1" si="64">VLOOKUP(CH2,$GR:$GS,2,FALSE)</f>
        <v>MEDH28JUN2011</v>
      </c>
      <c r="CI1" t="e">
        <f t="shared" ref="CI1:CJ1" si="65">VLOOKUP(CI2,$GR:$GS,2,FALSE)</f>
        <v>#N/A</v>
      </c>
      <c r="CJ1" t="str">
        <f t="shared" si="65"/>
        <v>MEDH12JUL2011</v>
      </c>
      <c r="CK1" t="e">
        <f t="shared" ref="CK1" si="66">VLOOKUP(CK2,$GR:$GS,2,FALSE)</f>
        <v>#N/A</v>
      </c>
      <c r="CL1" t="str">
        <f t="shared" ref="CL1" si="67">VLOOKUP(CL2,$GR:$GS,2,FALSE)</f>
        <v>MEDH06JUL2010</v>
      </c>
      <c r="CM1" t="e">
        <f t="shared" ref="CM1" si="68">VLOOKUP(CM2,$GR:$GS,2,FALSE)</f>
        <v>#N/A</v>
      </c>
      <c r="CN1" t="str">
        <f t="shared" ref="CN1" si="69">VLOOKUP(CN2,$GR:$GS,2,FALSE)</f>
        <v>MEDH25JUL2011</v>
      </c>
      <c r="CO1" t="e">
        <f t="shared" ref="CO1:CP1" si="70">VLOOKUP(CO2,$GR:$GS,2,FALSE)</f>
        <v>#N/A</v>
      </c>
      <c r="CP1" t="str">
        <f t="shared" si="70"/>
        <v>MEDH17AUG2010</v>
      </c>
      <c r="CQ1" t="e">
        <f t="shared" ref="CQ1" si="71">VLOOKUP(CQ2,$GR:$GS,2,FALSE)</f>
        <v>#N/A</v>
      </c>
      <c r="CR1" t="str">
        <f t="shared" ref="CR1" si="72">VLOOKUP(CR2,$GR:$GS,2,FALSE)</f>
        <v>MEDH30AUG2010</v>
      </c>
      <c r="CS1" t="e">
        <f t="shared" ref="CS1" si="73">VLOOKUP(CS2,$GR:$GS,2,FALSE)</f>
        <v>#N/A</v>
      </c>
      <c r="CT1" t="str">
        <f t="shared" ref="CT1" si="74">VLOOKUP(CT2,$GR:$GS,2,FALSE)</f>
        <v>MEDH08JUN2012</v>
      </c>
      <c r="CU1" t="e">
        <f t="shared" ref="CU1:CV1" si="75">VLOOKUP(CU2,$GR:$GS,2,FALSE)</f>
        <v>#N/A</v>
      </c>
      <c r="CV1" t="str">
        <f t="shared" si="75"/>
        <v>MEDH09AUG2011</v>
      </c>
      <c r="CW1" t="e">
        <f t="shared" ref="CW1" si="76">VLOOKUP(CW2,$GR:$GS,2,FALSE)</f>
        <v>#N/A</v>
      </c>
      <c r="CX1" t="str">
        <f t="shared" ref="CX1" si="77">VLOOKUP(CX2,$GR:$GS,2,FALSE)</f>
        <v>MEDH14SEP2010</v>
      </c>
      <c r="CY1" t="e">
        <f t="shared" ref="CY1" si="78">VLOOKUP(CY2,$GR:$GS,2,FALSE)</f>
        <v>#N/A</v>
      </c>
      <c r="CZ1" t="str">
        <f t="shared" ref="CZ1" si="79">VLOOKUP(CZ2,$GR:$GS,2,FALSE)</f>
        <v>MEDH09NOV2012</v>
      </c>
      <c r="DA1" t="e">
        <f t="shared" ref="DA1:DB1" si="80">VLOOKUP(DA2,$GR:$GS,2,FALSE)</f>
        <v>#N/A</v>
      </c>
      <c r="DB1" t="str">
        <f t="shared" si="80"/>
        <v>MEDH17AUG2012</v>
      </c>
      <c r="DC1" t="e">
        <f t="shared" ref="DC1" si="81">VLOOKUP(DC2,$GR:$GS,2,FALSE)</f>
        <v>#N/A</v>
      </c>
      <c r="DD1" t="str">
        <f t="shared" ref="DD1" si="82">VLOOKUP(DD2,$GR:$GS,2,FALSE)</f>
        <v>MEDH15JUN2012</v>
      </c>
      <c r="DE1" t="e">
        <f t="shared" ref="DE1" si="83">VLOOKUP(DE2,$GR:$GS,2,FALSE)</f>
        <v>#N/A</v>
      </c>
      <c r="DF1" t="str">
        <f t="shared" ref="DF1" si="84">VLOOKUP(DF2,$GR:$GS,2,FALSE)</f>
        <v>MEDH05NOV2012</v>
      </c>
      <c r="DG1" t="e">
        <f t="shared" ref="DG1:DH1" si="85">VLOOKUP(DG2,$GR:$GS,2,FALSE)</f>
        <v>#N/A</v>
      </c>
      <c r="DH1" t="str">
        <f t="shared" si="85"/>
        <v>MEDH17JUL2012</v>
      </c>
      <c r="DI1" t="e">
        <f t="shared" ref="DI1" si="86">VLOOKUP(DI2,$GR:$GS,2,FALSE)</f>
        <v>#N/A</v>
      </c>
      <c r="DJ1" t="str">
        <f t="shared" ref="DJ1" si="87">VLOOKUP(DJ2,$GR:$GS,2,FALSE)</f>
        <v>MEDH03AUG2012</v>
      </c>
      <c r="DK1" t="e">
        <f t="shared" ref="DK1" si="88">VLOOKUP(DK2,$GR:$GS,2,FALSE)</f>
        <v>#N/A</v>
      </c>
      <c r="DL1" t="str">
        <f t="shared" ref="DL1" si="89">VLOOKUP(DL2,$GR:$GS,2,FALSE)</f>
        <v>MEDH22JUN2012</v>
      </c>
      <c r="DM1" t="e">
        <f t="shared" ref="DM1:DN1" si="90">VLOOKUP(DM2,$GR:$GS,2,FALSE)</f>
        <v>#N/A</v>
      </c>
      <c r="DN1" t="str">
        <f t="shared" si="90"/>
        <v>MEDH30JUL2009</v>
      </c>
      <c r="DO1" t="e">
        <f t="shared" ref="DO1" si="91">VLOOKUP(DO2,$GR:$GS,2,FALSE)</f>
        <v>#N/A</v>
      </c>
      <c r="DP1" t="str">
        <f t="shared" ref="DP1" si="92">VLOOKUP(DP2,$GR:$GS,2,FALSE)</f>
        <v>MEDH07JUL2009</v>
      </c>
      <c r="DQ1" t="e">
        <f t="shared" ref="DQ1" si="93">VLOOKUP(DQ2,$GR:$GS,2,FALSE)</f>
        <v>#N/A</v>
      </c>
      <c r="DR1" t="str">
        <f t="shared" ref="DR1" si="94">VLOOKUP(DR2,$GR:$GS,2,FALSE)</f>
        <v>MEDH26JUN2009</v>
      </c>
      <c r="DS1" t="e">
        <f t="shared" ref="DS1:DT1" si="95">VLOOKUP(DS2,$GR:$GS,2,FALSE)</f>
        <v>#N/A</v>
      </c>
      <c r="DT1" t="str">
        <f t="shared" si="95"/>
        <v>MEDH18JUN2009</v>
      </c>
      <c r="DU1" t="e">
        <f t="shared" ref="DU1" si="96">VLOOKUP(DU2,$GR:$GS,2,FALSE)</f>
        <v>#N/A</v>
      </c>
      <c r="DV1" t="str">
        <f t="shared" ref="DV1" si="97">VLOOKUP(DV2,$GR:$GS,2,FALSE)</f>
        <v>MEDH16NOV2012</v>
      </c>
      <c r="DW1" t="e">
        <f t="shared" ref="DW1" si="98">VLOOKUP(DW2,$GR:$GS,2,FALSE)</f>
        <v>#N/A</v>
      </c>
      <c r="DX1" t="str">
        <f t="shared" ref="DX1" si="99">VLOOKUP(DX2,$GR:$GS,2,FALSE)</f>
        <v>MEDH22AUG2011</v>
      </c>
      <c r="DY1" t="e">
        <f t="shared" ref="DY1:DZ1" si="100">VLOOKUP(DY2,$GR:$GS,2,FALSE)</f>
        <v>#N/A</v>
      </c>
      <c r="DZ1" t="str">
        <f t="shared" si="100"/>
        <v>MEDH05AUG2010</v>
      </c>
      <c r="EA1" t="e">
        <f t="shared" ref="EA1" si="101">VLOOKUP(EA2,$GR:$GS,2,FALSE)</f>
        <v>#N/A</v>
      </c>
      <c r="EB1" t="str">
        <f t="shared" ref="EB1" si="102">VLOOKUP(EB2,$GR:$GS,2,FALSE)</f>
        <v>MEDH26SEP2010</v>
      </c>
      <c r="EC1" t="e">
        <f t="shared" ref="EC1" si="103">VLOOKUP(EC2,$GR:$GS,2,FALSE)</f>
        <v>#N/A</v>
      </c>
      <c r="ED1" t="str">
        <f t="shared" ref="ED1" si="104">VLOOKUP(ED2,$GR:$GS,2,FALSE)</f>
        <v>MEDH21SEP2011</v>
      </c>
      <c r="EE1" t="e">
        <f t="shared" ref="EE1:EF1" si="105">VLOOKUP(EE2,$GR:$GS,2,FALSE)</f>
        <v>#N/A</v>
      </c>
      <c r="EF1" t="str">
        <f t="shared" si="105"/>
        <v>MEDH31AUG2012</v>
      </c>
      <c r="EG1" t="e">
        <f t="shared" ref="EG1" si="106">VLOOKUP(EG2,$GR:$GS,2,FALSE)</f>
        <v>#N/A</v>
      </c>
      <c r="EH1" t="str">
        <f t="shared" ref="EH1" si="107">VLOOKUP(EH2,$GR:$GS,2,FALSE)</f>
        <v>MEDH03OCT2011</v>
      </c>
      <c r="EI1" t="e">
        <f t="shared" ref="EI1" si="108">VLOOKUP(EI2,$GR:$GS,2,FALSE)</f>
        <v>#N/A</v>
      </c>
      <c r="EJ1" t="str">
        <f t="shared" ref="EJ1" si="109">VLOOKUP(EJ2,$GR:$GS,2,FALSE)</f>
        <v>MEDH04SEP2011</v>
      </c>
      <c r="EK1" t="e">
        <f t="shared" ref="EK1:EL1" si="110">VLOOKUP(EK2,$GR:$GS,2,FALSE)</f>
        <v>#N/A</v>
      </c>
      <c r="EL1" t="str">
        <f t="shared" si="110"/>
        <v>MEDH07SEP2012</v>
      </c>
      <c r="EM1" t="e">
        <f t="shared" ref="EM1" si="111">VLOOKUP(EM2,$GR:$GS,2,FALSE)</f>
        <v>#N/A</v>
      </c>
      <c r="EN1" t="str">
        <f t="shared" ref="EN1" si="112">VLOOKUP(EN2,$GR:$GS,2,FALSE)</f>
        <v>MEDH15JUN2010</v>
      </c>
      <c r="EO1" t="e">
        <f t="shared" ref="EO1" si="113">VLOOKUP(EO2,$GR:$GS,2,FALSE)</f>
        <v>#N/A</v>
      </c>
      <c r="EP1" t="str">
        <f t="shared" ref="EP1" si="114">VLOOKUP(EP2,$GR:$GS,2,FALSE)</f>
        <v>MEDH10AUG2009</v>
      </c>
      <c r="EQ1" t="e">
        <f t="shared" ref="EQ1:ER1" si="115">VLOOKUP(EQ2,$GR:$GS,2,FALSE)</f>
        <v>#N/A</v>
      </c>
      <c r="ER1" t="str">
        <f t="shared" si="115"/>
        <v>MEDH24AUG2012</v>
      </c>
      <c r="ES1" t="e">
        <f t="shared" ref="ES1" si="116">VLOOKUP(ES2,$GR:$GS,2,FALSE)</f>
        <v>#N/A</v>
      </c>
      <c r="ET1" t="str">
        <f t="shared" ref="ET1" si="117">VLOOKUP(ET2,$GR:$GS,2,FALSE)</f>
        <v>MEDH26AUG2009</v>
      </c>
      <c r="EU1" t="e">
        <f t="shared" ref="EU1" si="118">VLOOKUP(EU2,$GR:$GS,2,FALSE)</f>
        <v>#N/A</v>
      </c>
      <c r="EV1" t="str">
        <f t="shared" ref="EV1" si="119">VLOOKUP(EV2,$GR:$GS,2,FALSE)</f>
        <v>MEDH21JUN2010</v>
      </c>
      <c r="EW1" t="e">
        <f t="shared" ref="EW1:EX1" si="120">VLOOKUP(EW2,$GR:$GS,2,FALSE)</f>
        <v>#N/A</v>
      </c>
      <c r="EX1" t="str">
        <f t="shared" si="120"/>
        <v>MEDH13SEP2009</v>
      </c>
      <c r="EY1" t="e">
        <f t="shared" ref="EY1" si="121">VLOOKUP(EY2,$GR:$GS,2,FALSE)</f>
        <v>#N/A</v>
      </c>
      <c r="EZ1" t="str">
        <f t="shared" ref="EZ1" si="122">VLOOKUP(EZ2,$GR:$GS,2,FALSE)</f>
        <v>MEDH29OCT2010</v>
      </c>
      <c r="FA1" t="e">
        <f t="shared" ref="FA1" si="123">VLOOKUP(FA2,$GR:$GS,2,FALSE)</f>
        <v>#N/A</v>
      </c>
      <c r="FB1" t="str">
        <f t="shared" ref="FB1" si="124">VLOOKUP(FB2,$GR:$GS,2,FALSE)</f>
        <v>MEDH13OCT2010</v>
      </c>
      <c r="FC1" t="e">
        <f t="shared" ref="FC1:FD1" si="125">VLOOKUP(FC2,$GR:$GS,2,FALSE)</f>
        <v>#N/A</v>
      </c>
      <c r="FD1" t="str">
        <f t="shared" si="125"/>
        <v>MEDH02JUN2010</v>
      </c>
      <c r="FE1" t="e">
        <f t="shared" ref="FE1" si="126">VLOOKUP(FE2,$GR:$GS,2,FALSE)</f>
        <v>#N/A</v>
      </c>
      <c r="FF1" t="str">
        <f t="shared" ref="FF1" si="127">VLOOKUP(FF2,$GR:$GS,2,FALSE)</f>
        <v>MEDH03MAY2011</v>
      </c>
      <c r="FG1" t="e">
        <f t="shared" ref="FG1" si="128">VLOOKUP(FG2,$GR:$GS,2,FALSE)</f>
        <v>#N/A</v>
      </c>
      <c r="FH1" t="str">
        <f t="shared" ref="FH1" si="129">VLOOKUP(FH2,$GR:$GS,2,FALSE)</f>
        <v>MEDH01NOV2011</v>
      </c>
      <c r="FI1" t="e">
        <f t="shared" ref="FI1:FJ1" si="130">VLOOKUP(FI2,$GR:$GS,2,FALSE)</f>
        <v>#N/A</v>
      </c>
      <c r="FJ1" t="str">
        <f t="shared" si="130"/>
        <v>MEDH19NOV2010</v>
      </c>
      <c r="FK1" t="e">
        <f t="shared" ref="FK1" si="131">VLOOKUP(FK2,$GR:$GS,2,FALSE)</f>
        <v>#N/A</v>
      </c>
      <c r="FL1" t="str">
        <f t="shared" ref="FL1" si="132">VLOOKUP(FL2,$GR:$GS,2,FALSE)</f>
        <v>MEDH27SEP2012</v>
      </c>
      <c r="FM1" t="e">
        <f t="shared" ref="FM1" si="133">VLOOKUP(FM2,$GR:$GS,2,FALSE)</f>
        <v>#N/A</v>
      </c>
      <c r="FN1" t="str">
        <f t="shared" ref="FN1" si="134">VLOOKUP(FN2,$GR:$GS,2,FALSE)</f>
        <v>MEDH05MAR2012</v>
      </c>
      <c r="FO1" t="e">
        <f t="shared" ref="FO1:FP1" si="135">VLOOKUP(FO2,$GR:$GS,2,FALSE)</f>
        <v>#N/A</v>
      </c>
      <c r="FP1" t="str">
        <f t="shared" si="135"/>
        <v>MEDH08OCT2012</v>
      </c>
      <c r="FQ1" t="e">
        <f t="shared" ref="FQ1" si="136">VLOOKUP(FQ2,$GR:$GS,2,FALSE)</f>
        <v>#N/A</v>
      </c>
      <c r="FR1" t="str">
        <f t="shared" ref="FR1" si="137">VLOOKUP(FR2,$GR:$GS,2,FALSE)</f>
        <v>MEDH30NOV2011</v>
      </c>
      <c r="FS1" t="e">
        <f t="shared" ref="FS1" si="138">VLOOKUP(FS2,$GR:$GS,2,FALSE)</f>
        <v>#N/A</v>
      </c>
      <c r="FT1" t="str">
        <f t="shared" ref="FT1" si="139">VLOOKUP(FT2,$GR:$GS,2,FALSE)</f>
        <v>MEDH20APR2010</v>
      </c>
      <c r="FU1" t="e">
        <f t="shared" ref="FU1:FV1" si="140">VLOOKUP(FU2,$GR:$GS,2,FALSE)</f>
        <v>#N/A</v>
      </c>
      <c r="FV1" t="str">
        <f t="shared" si="140"/>
        <v>MEDH27SEP2009</v>
      </c>
      <c r="FW1" t="e">
        <f t="shared" ref="FW1" si="141">VLOOKUP(FW2,$GR:$GS,2,FALSE)</f>
        <v>#N/A</v>
      </c>
      <c r="FX1" t="str">
        <f t="shared" ref="FX1" si="142">VLOOKUP(FX2,$GR:$GS,2,FALSE)</f>
        <v>MEDH14NOV2009</v>
      </c>
      <c r="FY1" t="e">
        <f t="shared" ref="FY1" si="143">VLOOKUP(FY2,$GR:$GS,2,FALSE)</f>
        <v>#N/A</v>
      </c>
      <c r="FZ1" t="str">
        <f t="shared" ref="FZ1" si="144">VLOOKUP(FZ2,$GR:$GS,2,FALSE)</f>
        <v>MEDH13SEP2012</v>
      </c>
      <c r="GA1" t="e">
        <f t="shared" ref="GA1:GB1" si="145">VLOOKUP(GA2,$GR:$GS,2,FALSE)</f>
        <v>#N/A</v>
      </c>
      <c r="GB1" t="str">
        <f t="shared" si="145"/>
        <v>MEDH18MAY2010</v>
      </c>
      <c r="GC1" t="e">
        <f t="shared" ref="GC1" si="146">VLOOKUP(GC2,$GR:$GS,2,FALSE)</f>
        <v>#N/A</v>
      </c>
      <c r="GD1" t="str">
        <f t="shared" ref="GD1" si="147">VLOOKUP(GD2,$GR:$GS,2,FALSE)</f>
        <v>MEDH21SEP2012</v>
      </c>
      <c r="GE1" t="e">
        <f t="shared" ref="GE1" si="148">VLOOKUP(GE2,$GR:$GS,2,FALSE)</f>
        <v>#N/A</v>
      </c>
      <c r="GF1" t="str">
        <f t="shared" ref="GF1" si="149">VLOOKUP(GF2,$GR:$GS,2,FALSE)</f>
        <v>MEDH07OCT2009</v>
      </c>
      <c r="GG1" t="e">
        <f t="shared" ref="GG1:GH1" si="150">VLOOKUP(GG2,$GR:$GS,2,FALSE)</f>
        <v>#N/A</v>
      </c>
      <c r="GH1" t="str">
        <f t="shared" si="150"/>
        <v>MEDH02APR2012</v>
      </c>
      <c r="GI1" t="e">
        <f t="shared" ref="GI1" si="151">VLOOKUP(GI2,$GR:$GS,2,FALSE)</f>
        <v>#N/A</v>
      </c>
      <c r="GJ1" t="str">
        <f t="shared" ref="GJ1" si="152">VLOOKUP(GJ2,$GR:$GS,2,FALSE)</f>
        <v>MEDH18MAY2011</v>
      </c>
      <c r="GK1" t="e">
        <f t="shared" ref="GK1" si="153">VLOOKUP(GK2,$GR:$GS,2,FALSE)</f>
        <v>#N/A</v>
      </c>
      <c r="GL1" t="str">
        <f t="shared" ref="GL1" si="154">VLOOKUP(GL2,$GR:$GS,2,FALSE)</f>
        <v>MEDH14SEP2009</v>
      </c>
      <c r="GM1" t="e">
        <f t="shared" ref="GM1:GN1" si="155">VLOOKUP(GM2,$GR:$GS,2,FALSE)</f>
        <v>#N/A</v>
      </c>
      <c r="GN1" t="str">
        <f t="shared" si="155"/>
        <v>MEDH26OCT2009</v>
      </c>
      <c r="GO1" t="e">
        <f t="shared" ref="GO1" si="156">VLOOKUP(GO2,$GR:$GS,2,FALSE)</f>
        <v>#N/A</v>
      </c>
      <c r="GR1" t="s">
        <v>334</v>
      </c>
      <c r="GS1" t="s">
        <v>335</v>
      </c>
    </row>
    <row r="2" spans="1:201" x14ac:dyDescent="0.2">
      <c r="A2" t="s">
        <v>0</v>
      </c>
      <c r="B2" t="s">
        <v>1</v>
      </c>
      <c r="C2" t="s">
        <v>2</v>
      </c>
      <c r="D2" t="s">
        <v>411</v>
      </c>
      <c r="E2" t="s">
        <v>826</v>
      </c>
      <c r="F2" t="s">
        <v>356</v>
      </c>
      <c r="G2" t="s">
        <v>827</v>
      </c>
      <c r="H2" t="s">
        <v>371</v>
      </c>
      <c r="I2" t="s">
        <v>828</v>
      </c>
      <c r="J2" t="s">
        <v>576</v>
      </c>
      <c r="K2" t="s">
        <v>829</v>
      </c>
      <c r="L2" t="s">
        <v>386</v>
      </c>
      <c r="M2" t="s">
        <v>830</v>
      </c>
      <c r="N2" t="s">
        <v>401</v>
      </c>
      <c r="O2" t="s">
        <v>831</v>
      </c>
      <c r="P2" t="s">
        <v>416</v>
      </c>
      <c r="Q2" t="s">
        <v>832</v>
      </c>
      <c r="R2" t="s">
        <v>396</v>
      </c>
      <c r="S2" t="s">
        <v>833</v>
      </c>
      <c r="T2" t="s">
        <v>346</v>
      </c>
      <c r="U2" t="s">
        <v>834</v>
      </c>
      <c r="V2" t="s">
        <v>361</v>
      </c>
      <c r="W2" t="s">
        <v>835</v>
      </c>
      <c r="X2" t="s">
        <v>551</v>
      </c>
      <c r="Y2" t="s">
        <v>836</v>
      </c>
      <c r="Z2" t="s">
        <v>391</v>
      </c>
      <c r="AA2" t="s">
        <v>837</v>
      </c>
      <c r="AB2" t="s">
        <v>506</v>
      </c>
      <c r="AC2" t="s">
        <v>838</v>
      </c>
      <c r="AD2" t="s">
        <v>366</v>
      </c>
      <c r="AE2" t="s">
        <v>839</v>
      </c>
      <c r="AF2" t="s">
        <v>516</v>
      </c>
      <c r="AG2" t="s">
        <v>840</v>
      </c>
      <c r="AH2" t="s">
        <v>406</v>
      </c>
      <c r="AI2" t="s">
        <v>841</v>
      </c>
      <c r="AJ2" t="s">
        <v>376</v>
      </c>
      <c r="AK2" t="s">
        <v>842</v>
      </c>
      <c r="AL2" t="s">
        <v>526</v>
      </c>
      <c r="AM2" t="s">
        <v>843</v>
      </c>
      <c r="AN2" t="s">
        <v>381</v>
      </c>
      <c r="AO2" t="s">
        <v>844</v>
      </c>
      <c r="AP2" t="s">
        <v>421</v>
      </c>
      <c r="AQ2" t="s">
        <v>845</v>
      </c>
      <c r="AR2" t="s">
        <v>351</v>
      </c>
      <c r="AS2" t="s">
        <v>846</v>
      </c>
      <c r="AT2" t="s">
        <v>816</v>
      </c>
      <c r="AU2" t="s">
        <v>847</v>
      </c>
      <c r="AV2" t="s">
        <v>823</v>
      </c>
      <c r="AW2" t="s">
        <v>848</v>
      </c>
      <c r="AX2" t="s">
        <v>820</v>
      </c>
      <c r="AY2" t="s">
        <v>849</v>
      </c>
      <c r="AZ2" t="s">
        <v>546</v>
      </c>
      <c r="BA2" t="s">
        <v>850</v>
      </c>
      <c r="BB2" t="s">
        <v>616</v>
      </c>
      <c r="BC2" t="s">
        <v>851</v>
      </c>
      <c r="BD2" t="s">
        <v>621</v>
      </c>
      <c r="BE2" t="s">
        <v>852</v>
      </c>
      <c r="BF2" t="s">
        <v>556</v>
      </c>
      <c r="BG2" t="s">
        <v>853</v>
      </c>
      <c r="BH2" t="s">
        <v>736</v>
      </c>
      <c r="BI2" t="s">
        <v>854</v>
      </c>
      <c r="BJ2" t="s">
        <v>786</v>
      </c>
      <c r="BK2" t="s">
        <v>855</v>
      </c>
      <c r="BL2" t="s">
        <v>686</v>
      </c>
      <c r="BM2" t="s">
        <v>856</v>
      </c>
      <c r="BN2" t="s">
        <v>726</v>
      </c>
      <c r="BO2" t="s">
        <v>857</v>
      </c>
      <c r="BP2" t="s">
        <v>691</v>
      </c>
      <c r="BQ2" t="s">
        <v>858</v>
      </c>
      <c r="BR2" t="s">
        <v>721</v>
      </c>
      <c r="BS2" t="s">
        <v>859</v>
      </c>
      <c r="BT2" t="s">
        <v>436</v>
      </c>
      <c r="BU2" t="s">
        <v>860</v>
      </c>
      <c r="BV2" t="s">
        <v>696</v>
      </c>
      <c r="BW2" t="s">
        <v>861</v>
      </c>
      <c r="BX2" t="s">
        <v>716</v>
      </c>
      <c r="BY2" t="s">
        <v>862</v>
      </c>
      <c r="BZ2" t="s">
        <v>431</v>
      </c>
      <c r="CA2" t="s">
        <v>863</v>
      </c>
      <c r="CB2" t="s">
        <v>791</v>
      </c>
      <c r="CC2" t="s">
        <v>864</v>
      </c>
      <c r="CD2" t="s">
        <v>426</v>
      </c>
      <c r="CE2" t="s">
        <v>865</v>
      </c>
      <c r="CF2" t="s">
        <v>796</v>
      </c>
      <c r="CG2" t="s">
        <v>866</v>
      </c>
      <c r="CH2" t="s">
        <v>626</v>
      </c>
      <c r="CI2" t="s">
        <v>867</v>
      </c>
      <c r="CJ2" t="s">
        <v>631</v>
      </c>
      <c r="CK2" t="s">
        <v>868</v>
      </c>
      <c r="CL2" t="s">
        <v>541</v>
      </c>
      <c r="CM2" t="s">
        <v>869</v>
      </c>
      <c r="CN2" t="s">
        <v>636</v>
      </c>
      <c r="CO2" t="s">
        <v>870</v>
      </c>
      <c r="CP2" t="s">
        <v>566</v>
      </c>
      <c r="CQ2" t="s">
        <v>871</v>
      </c>
      <c r="CR2" t="s">
        <v>571</v>
      </c>
      <c r="CS2" t="s">
        <v>872</v>
      </c>
      <c r="CT2" t="s">
        <v>701</v>
      </c>
      <c r="CU2" t="s">
        <v>873</v>
      </c>
      <c r="CV2" t="s">
        <v>641</v>
      </c>
      <c r="CW2" t="s">
        <v>874</v>
      </c>
      <c r="CX2" t="s">
        <v>581</v>
      </c>
      <c r="CY2" t="s">
        <v>875</v>
      </c>
      <c r="CZ2" t="s">
        <v>806</v>
      </c>
      <c r="DA2" t="s">
        <v>876</v>
      </c>
      <c r="DB2" t="s">
        <v>746</v>
      </c>
      <c r="DC2" t="s">
        <v>877</v>
      </c>
      <c r="DD2" t="s">
        <v>706</v>
      </c>
      <c r="DE2" t="s">
        <v>878</v>
      </c>
      <c r="DF2" t="s">
        <v>801</v>
      </c>
      <c r="DG2" t="s">
        <v>879</v>
      </c>
      <c r="DH2" t="s">
        <v>731</v>
      </c>
      <c r="DI2" t="s">
        <v>880</v>
      </c>
      <c r="DJ2" t="s">
        <v>741</v>
      </c>
      <c r="DK2" t="s">
        <v>881</v>
      </c>
      <c r="DL2" t="s">
        <v>711</v>
      </c>
      <c r="DM2" t="s">
        <v>882</v>
      </c>
      <c r="DN2" t="s">
        <v>456</v>
      </c>
      <c r="DO2" t="s">
        <v>883</v>
      </c>
      <c r="DP2" t="s">
        <v>451</v>
      </c>
      <c r="DQ2" t="s">
        <v>884</v>
      </c>
      <c r="DR2" t="s">
        <v>446</v>
      </c>
      <c r="DS2" t="s">
        <v>885</v>
      </c>
      <c r="DT2" t="s">
        <v>441</v>
      </c>
      <c r="DU2" t="s">
        <v>886</v>
      </c>
      <c r="DV2" t="s">
        <v>811</v>
      </c>
      <c r="DW2" t="s">
        <v>887</v>
      </c>
      <c r="DX2" t="s">
        <v>646</v>
      </c>
      <c r="DY2" t="s">
        <v>888</v>
      </c>
      <c r="DZ2" t="s">
        <v>561</v>
      </c>
      <c r="EA2" t="s">
        <v>889</v>
      </c>
      <c r="EB2" t="s">
        <v>586</v>
      </c>
      <c r="EC2" t="s">
        <v>890</v>
      </c>
      <c r="ED2" t="s">
        <v>656</v>
      </c>
      <c r="EE2" t="s">
        <v>891</v>
      </c>
      <c r="EF2" t="s">
        <v>756</v>
      </c>
      <c r="EG2" t="s">
        <v>892</v>
      </c>
      <c r="EH2" t="s">
        <v>661</v>
      </c>
      <c r="EI2" t="s">
        <v>893</v>
      </c>
      <c r="EJ2" t="s">
        <v>651</v>
      </c>
      <c r="EK2" t="s">
        <v>894</v>
      </c>
      <c r="EL2" t="s">
        <v>761</v>
      </c>
      <c r="EM2" t="s">
        <v>895</v>
      </c>
      <c r="EN2" t="s">
        <v>531</v>
      </c>
      <c r="EO2" t="s">
        <v>896</v>
      </c>
      <c r="EP2" t="s">
        <v>461</v>
      </c>
      <c r="EQ2" t="s">
        <v>897</v>
      </c>
      <c r="ER2" t="s">
        <v>751</v>
      </c>
      <c r="ES2" t="s">
        <v>898</v>
      </c>
      <c r="ET2" t="s">
        <v>466</v>
      </c>
      <c r="EU2" t="s">
        <v>899</v>
      </c>
      <c r="EV2" t="s">
        <v>536</v>
      </c>
      <c r="EW2" t="s">
        <v>900</v>
      </c>
      <c r="EX2" t="s">
        <v>471</v>
      </c>
      <c r="EY2" t="s">
        <v>901</v>
      </c>
      <c r="EZ2" t="s">
        <v>596</v>
      </c>
      <c r="FA2" t="s">
        <v>902</v>
      </c>
      <c r="FB2" t="s">
        <v>591</v>
      </c>
      <c r="FC2" t="s">
        <v>903</v>
      </c>
      <c r="FD2" t="s">
        <v>521</v>
      </c>
      <c r="FE2" t="s">
        <v>904</v>
      </c>
      <c r="FF2" t="s">
        <v>606</v>
      </c>
      <c r="FG2" t="s">
        <v>905</v>
      </c>
      <c r="FH2" t="s">
        <v>666</v>
      </c>
      <c r="FI2" t="s">
        <v>906</v>
      </c>
      <c r="FJ2" t="s">
        <v>601</v>
      </c>
      <c r="FK2" t="s">
        <v>907</v>
      </c>
      <c r="FL2" t="s">
        <v>776</v>
      </c>
      <c r="FM2" t="s">
        <v>908</v>
      </c>
      <c r="FN2" t="s">
        <v>676</v>
      </c>
      <c r="FO2" t="s">
        <v>909</v>
      </c>
      <c r="FP2" t="s">
        <v>781</v>
      </c>
      <c r="FQ2" t="s">
        <v>910</v>
      </c>
      <c r="FR2" t="s">
        <v>671</v>
      </c>
      <c r="FS2" t="s">
        <v>911</v>
      </c>
      <c r="FT2" t="s">
        <v>501</v>
      </c>
      <c r="FU2" t="s">
        <v>912</v>
      </c>
      <c r="FV2" t="s">
        <v>481</v>
      </c>
      <c r="FW2" t="s">
        <v>913</v>
      </c>
      <c r="FX2" t="s">
        <v>496</v>
      </c>
      <c r="FY2" t="s">
        <v>914</v>
      </c>
      <c r="FZ2" t="s">
        <v>766</v>
      </c>
      <c r="GA2" t="s">
        <v>915</v>
      </c>
      <c r="GB2" t="s">
        <v>511</v>
      </c>
      <c r="GC2" t="s">
        <v>916</v>
      </c>
      <c r="GD2" t="s">
        <v>771</v>
      </c>
      <c r="GE2" t="s">
        <v>917</v>
      </c>
      <c r="GF2" t="s">
        <v>486</v>
      </c>
      <c r="GG2" t="s">
        <v>918</v>
      </c>
      <c r="GH2" t="s">
        <v>681</v>
      </c>
      <c r="GI2" t="s">
        <v>919</v>
      </c>
      <c r="GJ2" t="s">
        <v>611</v>
      </c>
      <c r="GK2" t="s">
        <v>920</v>
      </c>
      <c r="GL2" t="s">
        <v>476</v>
      </c>
      <c r="GM2" t="s">
        <v>921</v>
      </c>
      <c r="GN2" t="s">
        <v>491</v>
      </c>
      <c r="GO2" t="s">
        <v>922</v>
      </c>
      <c r="GR2" t="s">
        <v>346</v>
      </c>
      <c r="GS2" t="s">
        <v>347</v>
      </c>
    </row>
    <row r="3" spans="1:201" x14ac:dyDescent="0.2">
      <c r="A3" t="s">
        <v>924</v>
      </c>
      <c r="B3">
        <v>55432</v>
      </c>
      <c r="C3">
        <v>0.187475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6.6567800000000002E-3</v>
      </c>
      <c r="AC3">
        <v>8.9504600000000004E-3</v>
      </c>
      <c r="AD3">
        <v>0</v>
      </c>
      <c r="AE3">
        <v>0</v>
      </c>
      <c r="AF3">
        <v>1.1938799999999999E-2</v>
      </c>
      <c r="AG3">
        <v>1.7824699999999999E-2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9.9851699999999998E-3</v>
      </c>
      <c r="AU3">
        <v>1.30124E-2</v>
      </c>
      <c r="AV3">
        <v>0</v>
      </c>
      <c r="AW3">
        <v>0</v>
      </c>
      <c r="AX3">
        <v>1.24815E-2</v>
      </c>
      <c r="AY3">
        <v>1.4365599999999999E-2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3.5273700000000002E-3</v>
      </c>
      <c r="BM3">
        <v>3.5155999999999998E-3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1.7293200000000002E-2</v>
      </c>
      <c r="BU3">
        <v>2.7386199999999999E-2</v>
      </c>
      <c r="BV3">
        <v>0</v>
      </c>
      <c r="BW3">
        <v>0</v>
      </c>
      <c r="BX3">
        <v>0</v>
      </c>
      <c r="BY3">
        <v>0</v>
      </c>
      <c r="BZ3">
        <v>3.2867800000000003E-2</v>
      </c>
      <c r="CA3">
        <v>9.1054999999999997E-2</v>
      </c>
      <c r="CB3">
        <v>0</v>
      </c>
      <c r="CC3">
        <v>0</v>
      </c>
      <c r="CD3">
        <v>4.9654499999999997E-2</v>
      </c>
      <c r="CE3">
        <v>0.20264199999999999</v>
      </c>
      <c r="CF3">
        <v>2.7133600000000002E-3</v>
      </c>
      <c r="CG3">
        <v>2.7050500000000001E-3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1.75464E-2</v>
      </c>
      <c r="DS3">
        <v>3.7317500000000003E-2</v>
      </c>
      <c r="DT3">
        <v>1.25719E-2</v>
      </c>
      <c r="DU3">
        <v>1.56951E-2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3.1475000000000001E-3</v>
      </c>
      <c r="EW3">
        <v>3.1405999999999999E-3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3.69017E-3</v>
      </c>
      <c r="FU3">
        <v>3.67753E-3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3.4007500000000001E-3</v>
      </c>
      <c r="GG3">
        <v>3.3929199999999998E-3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R3" t="s">
        <v>351</v>
      </c>
      <c r="GS3" t="s">
        <v>352</v>
      </c>
    </row>
    <row r="4" spans="1:201" x14ac:dyDescent="0.2">
      <c r="A4" t="s">
        <v>925</v>
      </c>
      <c r="B4">
        <v>53285</v>
      </c>
      <c r="C4">
        <v>0.18556500000000001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2.6912599999999998E-2</v>
      </c>
      <c r="U4">
        <v>2.6419700000000001E-2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2.9735600000000001E-3</v>
      </c>
      <c r="AK4">
        <v>2.9700099999999999E-3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2.5783400000000001E-3</v>
      </c>
      <c r="AU4">
        <v>2.5655999999999999E-3</v>
      </c>
      <c r="AV4">
        <v>4.7238200000000001E-3</v>
      </c>
      <c r="AW4">
        <v>4.6966000000000004E-3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3.5758000000000001E-3</v>
      </c>
      <c r="BM4">
        <v>3.56376E-3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9.7863900000000007E-3</v>
      </c>
      <c r="CA4">
        <v>9.6919899999999993E-3</v>
      </c>
      <c r="CB4">
        <v>0</v>
      </c>
      <c r="CC4">
        <v>0</v>
      </c>
      <c r="CD4">
        <v>2.6329200000000001E-2</v>
      </c>
      <c r="CE4">
        <v>2.5649100000000001E-2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5.646E-3</v>
      </c>
      <c r="DS4">
        <v>5.6133900000000002E-3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1.1292E-2</v>
      </c>
      <c r="FG4">
        <v>1.11594E-2</v>
      </c>
      <c r="FH4">
        <v>5.38252E-3</v>
      </c>
      <c r="FI4">
        <v>5.3548399999999996E-3</v>
      </c>
      <c r="FJ4">
        <v>0</v>
      </c>
      <c r="FK4">
        <v>0</v>
      </c>
      <c r="FL4">
        <v>0</v>
      </c>
      <c r="FM4">
        <v>0</v>
      </c>
      <c r="FN4">
        <v>1.7672E-2</v>
      </c>
      <c r="FO4">
        <v>2.56977E-2</v>
      </c>
      <c r="FP4">
        <v>0</v>
      </c>
      <c r="FQ4">
        <v>0</v>
      </c>
      <c r="FR4">
        <v>1.1292E-2</v>
      </c>
      <c r="FS4">
        <v>1.1799199999999999E-2</v>
      </c>
      <c r="FT4">
        <v>0</v>
      </c>
      <c r="FU4">
        <v>0</v>
      </c>
      <c r="FV4">
        <v>0</v>
      </c>
      <c r="FW4">
        <v>0</v>
      </c>
      <c r="FX4">
        <v>3.63226E-3</v>
      </c>
      <c r="FY4">
        <v>3.6205E-3</v>
      </c>
      <c r="FZ4">
        <v>0</v>
      </c>
      <c r="GA4">
        <v>0</v>
      </c>
      <c r="GB4">
        <v>0</v>
      </c>
      <c r="GC4">
        <v>0</v>
      </c>
      <c r="GD4">
        <v>3.08648E-3</v>
      </c>
      <c r="GE4">
        <v>3.0807E-3</v>
      </c>
      <c r="GF4">
        <v>0</v>
      </c>
      <c r="GG4">
        <v>0</v>
      </c>
      <c r="GH4">
        <v>2.8004100000000001E-2</v>
      </c>
      <c r="GI4">
        <v>2.8035600000000001E-2</v>
      </c>
      <c r="GJ4">
        <v>4.0463000000000001E-3</v>
      </c>
      <c r="GK4">
        <v>4.0297400000000004E-3</v>
      </c>
      <c r="GL4">
        <v>0</v>
      </c>
      <c r="GM4">
        <v>0</v>
      </c>
      <c r="GN4">
        <v>1.86318E-2</v>
      </c>
      <c r="GO4">
        <v>1.8294000000000001E-2</v>
      </c>
      <c r="GR4" t="s">
        <v>356</v>
      </c>
      <c r="GS4" t="s">
        <v>357</v>
      </c>
    </row>
    <row r="5" spans="1:201" x14ac:dyDescent="0.2">
      <c r="A5" t="s">
        <v>926</v>
      </c>
      <c r="B5">
        <v>45625</v>
      </c>
      <c r="C5">
        <v>0.20175899999999999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4.4200100000000003E-3</v>
      </c>
      <c r="Q5">
        <v>4.3966200000000004E-3</v>
      </c>
      <c r="R5">
        <v>0</v>
      </c>
      <c r="S5">
        <v>0</v>
      </c>
      <c r="T5">
        <v>3.3490899999999997E-2</v>
      </c>
      <c r="U5">
        <v>3.2364799999999999E-2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3.82628E-3</v>
      </c>
      <c r="AU5">
        <v>3.8118000000000002E-3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3.2985200000000001E-3</v>
      </c>
      <c r="BG5">
        <v>3.2879599999999999E-3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1.47774E-2</v>
      </c>
      <c r="CA5">
        <v>1.4572399999999999E-2</v>
      </c>
      <c r="CB5">
        <v>0</v>
      </c>
      <c r="CC5">
        <v>0</v>
      </c>
      <c r="CD5">
        <v>2.1990099999999999E-2</v>
      </c>
      <c r="CE5">
        <v>2.88115E-2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3.2985200000000001E-3</v>
      </c>
      <c r="CM5">
        <v>3.29079E-3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3.8702599999999999E-3</v>
      </c>
      <c r="DA5">
        <v>3.8555400000000002E-3</v>
      </c>
      <c r="DB5">
        <v>0</v>
      </c>
      <c r="DC5">
        <v>0</v>
      </c>
      <c r="DD5">
        <v>0</v>
      </c>
      <c r="DE5">
        <v>0</v>
      </c>
      <c r="DF5">
        <v>3.2985200000000001E-3</v>
      </c>
      <c r="DG5">
        <v>3.2880299999999999E-3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6.5970300000000003E-3</v>
      </c>
      <c r="FG5">
        <v>6.5471799999999997E-3</v>
      </c>
      <c r="FH5">
        <v>3.7383199999999998E-3</v>
      </c>
      <c r="FI5">
        <v>3.7246800000000002E-3</v>
      </c>
      <c r="FJ5">
        <v>4.6838899999999996E-3</v>
      </c>
      <c r="FK5">
        <v>4.6598799999999999E-3</v>
      </c>
      <c r="FL5">
        <v>0</v>
      </c>
      <c r="FM5">
        <v>0</v>
      </c>
      <c r="FN5">
        <v>4.8840000000000001E-2</v>
      </c>
      <c r="FO5">
        <v>4.9938700000000003E-2</v>
      </c>
      <c r="FP5">
        <v>0</v>
      </c>
      <c r="FQ5">
        <v>0</v>
      </c>
      <c r="FR5">
        <v>1.4271600000000001E-2</v>
      </c>
      <c r="FS5">
        <v>1.40611E-2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3.2985200000000001E-3</v>
      </c>
      <c r="GA5">
        <v>3.2912499999999999E-3</v>
      </c>
      <c r="GB5">
        <v>0</v>
      </c>
      <c r="GC5">
        <v>0</v>
      </c>
      <c r="GD5">
        <v>0</v>
      </c>
      <c r="GE5">
        <v>0</v>
      </c>
      <c r="GF5">
        <v>4.5959299999999998E-3</v>
      </c>
      <c r="GG5">
        <v>4.5706899999999996E-3</v>
      </c>
      <c r="GH5">
        <v>1.23804E-2</v>
      </c>
      <c r="GI5">
        <v>1.2687199999999999E-2</v>
      </c>
      <c r="GJ5">
        <v>0</v>
      </c>
      <c r="GK5">
        <v>0</v>
      </c>
      <c r="GL5">
        <v>0</v>
      </c>
      <c r="GM5">
        <v>0</v>
      </c>
      <c r="GN5">
        <v>1.1083000000000001E-2</v>
      </c>
      <c r="GO5">
        <v>1.10039E-2</v>
      </c>
      <c r="GR5" t="s">
        <v>361</v>
      </c>
      <c r="GS5" t="s">
        <v>362</v>
      </c>
    </row>
    <row r="6" spans="1:201" x14ac:dyDescent="0.2">
      <c r="A6" t="s">
        <v>927</v>
      </c>
      <c r="B6">
        <v>38138</v>
      </c>
      <c r="C6">
        <v>0.210093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3.0509600000000001E-2</v>
      </c>
      <c r="U6">
        <v>2.9596399999999998E-2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6.0282199999999999E-3</v>
      </c>
      <c r="AK6">
        <v>5.9893100000000003E-3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9.0554899999999994E-3</v>
      </c>
      <c r="CA6">
        <v>8.9785999999999998E-3</v>
      </c>
      <c r="CB6">
        <v>0</v>
      </c>
      <c r="CC6">
        <v>0</v>
      </c>
      <c r="CD6">
        <v>2.8693300000000001E-2</v>
      </c>
      <c r="CE6">
        <v>2.7859700000000001E-2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3.8959699999999999E-3</v>
      </c>
      <c r="DK6">
        <v>3.88091E-3</v>
      </c>
      <c r="DL6">
        <v>0</v>
      </c>
      <c r="DM6">
        <v>0</v>
      </c>
      <c r="DN6">
        <v>0</v>
      </c>
      <c r="DO6">
        <v>0</v>
      </c>
      <c r="DP6">
        <v>3.9486199999999999E-3</v>
      </c>
      <c r="DQ6">
        <v>3.9329999999999999E-3</v>
      </c>
      <c r="DR6">
        <v>1.00032E-2</v>
      </c>
      <c r="DS6">
        <v>9.9051499999999997E-3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5.8439499999999997E-3</v>
      </c>
      <c r="EY6">
        <v>5.8066599999999999E-3</v>
      </c>
      <c r="EZ6">
        <v>4.9752599999999996E-3</v>
      </c>
      <c r="FA6">
        <v>4.9558800000000002E-3</v>
      </c>
      <c r="FB6">
        <v>0</v>
      </c>
      <c r="FC6">
        <v>0</v>
      </c>
      <c r="FD6">
        <v>0</v>
      </c>
      <c r="FE6">
        <v>0</v>
      </c>
      <c r="FF6">
        <v>3.9486199999999999E-3</v>
      </c>
      <c r="FG6">
        <v>3.9328000000000002E-3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4.4593000000000001E-2</v>
      </c>
      <c r="FO6">
        <v>5.0498700000000001E-2</v>
      </c>
      <c r="FP6">
        <v>0</v>
      </c>
      <c r="FQ6">
        <v>0</v>
      </c>
      <c r="FR6">
        <v>1.18458E-2</v>
      </c>
      <c r="FS6">
        <v>1.1717099999999999E-2</v>
      </c>
      <c r="FT6">
        <v>0</v>
      </c>
      <c r="FU6">
        <v>0</v>
      </c>
      <c r="FV6">
        <v>0</v>
      </c>
      <c r="FW6">
        <v>0</v>
      </c>
      <c r="FX6">
        <v>7.8972299999999999E-3</v>
      </c>
      <c r="FY6">
        <v>8.4667100000000006E-3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3.8854399999999997E-2</v>
      </c>
      <c r="GI6">
        <v>3.7346400000000002E-2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R6" t="s">
        <v>366</v>
      </c>
      <c r="GS6" t="s">
        <v>367</v>
      </c>
    </row>
    <row r="7" spans="1:201" x14ac:dyDescent="0.2">
      <c r="A7" t="s">
        <v>928</v>
      </c>
      <c r="B7">
        <v>35041</v>
      </c>
      <c r="C7">
        <v>0.24688299999999999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6.8699700000000002E-2</v>
      </c>
      <c r="U7">
        <v>8.6449399999999996E-2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1.34132E-2</v>
      </c>
      <c r="AW7">
        <v>1.32362E-2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4.8149999999999998E-3</v>
      </c>
      <c r="BO7">
        <v>4.7951000000000001E-3</v>
      </c>
      <c r="BP7">
        <v>0</v>
      </c>
      <c r="BQ7">
        <v>0</v>
      </c>
      <c r="BR7">
        <v>8.5982100000000002E-3</v>
      </c>
      <c r="BS7">
        <v>8.5136299999999995E-3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4.2991000000000001E-3</v>
      </c>
      <c r="CA7">
        <v>4.2788399999999999E-3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5.6748199999999997E-3</v>
      </c>
      <c r="CI7">
        <v>5.6427100000000004E-3</v>
      </c>
      <c r="CJ7">
        <v>0</v>
      </c>
      <c r="CK7">
        <v>0</v>
      </c>
      <c r="CL7">
        <v>4.2991000000000001E-3</v>
      </c>
      <c r="CM7">
        <v>4.2782999999999996E-3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5.8181200000000004E-3</v>
      </c>
      <c r="DO7">
        <v>5.7843599999999997E-3</v>
      </c>
      <c r="DP7">
        <v>4.7003499999999998E-3</v>
      </c>
      <c r="DQ7">
        <v>4.67651E-3</v>
      </c>
      <c r="DR7">
        <v>0</v>
      </c>
      <c r="DS7">
        <v>0</v>
      </c>
      <c r="DT7">
        <v>0</v>
      </c>
      <c r="DU7">
        <v>0</v>
      </c>
      <c r="DV7">
        <v>4.2991000000000001E-3</v>
      </c>
      <c r="DW7">
        <v>4.2787600000000004E-3</v>
      </c>
      <c r="DX7">
        <v>0</v>
      </c>
      <c r="DY7">
        <v>0</v>
      </c>
      <c r="DZ7">
        <v>0</v>
      </c>
      <c r="EA7">
        <v>0</v>
      </c>
      <c r="EB7">
        <v>4.2991000000000001E-3</v>
      </c>
      <c r="EC7">
        <v>4.2790399999999996E-3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4.2991000000000001E-3</v>
      </c>
      <c r="EY7">
        <v>4.2807000000000001E-3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5.7034800000000004E-3</v>
      </c>
      <c r="FG7">
        <v>5.6706999999999999E-3</v>
      </c>
      <c r="FH7">
        <v>6.1620499999999996E-3</v>
      </c>
      <c r="FI7">
        <v>6.1215799999999997E-3</v>
      </c>
      <c r="FJ7">
        <v>0</v>
      </c>
      <c r="FK7">
        <v>0</v>
      </c>
      <c r="FL7">
        <v>0</v>
      </c>
      <c r="FM7">
        <v>0</v>
      </c>
      <c r="FN7">
        <v>4.9067100000000002E-2</v>
      </c>
      <c r="FO7">
        <v>6.6265000000000004E-2</v>
      </c>
      <c r="FP7">
        <v>0</v>
      </c>
      <c r="FQ7">
        <v>0</v>
      </c>
      <c r="FR7">
        <v>4.2991000000000001E-3</v>
      </c>
      <c r="FS7">
        <v>4.2807000000000001E-3</v>
      </c>
      <c r="FT7">
        <v>0</v>
      </c>
      <c r="FU7">
        <v>0</v>
      </c>
      <c r="FV7">
        <v>0</v>
      </c>
      <c r="FW7">
        <v>0</v>
      </c>
      <c r="FX7">
        <v>1.2094799999999999E-2</v>
      </c>
      <c r="FY7">
        <v>2.40287E-2</v>
      </c>
      <c r="FZ7">
        <v>4.2991000000000001E-3</v>
      </c>
      <c r="GA7">
        <v>4.2806399999999996E-3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2.68837E-2</v>
      </c>
      <c r="GI7">
        <v>2.6163599999999999E-2</v>
      </c>
      <c r="GJ7">
        <v>5.15892E-3</v>
      </c>
      <c r="GK7">
        <v>5.1357800000000004E-3</v>
      </c>
      <c r="GL7">
        <v>0</v>
      </c>
      <c r="GM7">
        <v>0</v>
      </c>
      <c r="GN7">
        <v>0</v>
      </c>
      <c r="GO7">
        <v>0</v>
      </c>
      <c r="GR7" t="s">
        <v>371</v>
      </c>
      <c r="GS7" t="s">
        <v>372</v>
      </c>
    </row>
    <row r="8" spans="1:201" x14ac:dyDescent="0.2">
      <c r="A8" t="s">
        <v>929</v>
      </c>
      <c r="B8">
        <v>28262</v>
      </c>
      <c r="C8">
        <v>0.32270900000000002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5.7057499999999997E-2</v>
      </c>
      <c r="U8">
        <v>6.4721299999999996E-2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9.6044400000000005E-3</v>
      </c>
      <c r="AK8">
        <v>9.5120799999999991E-3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7.5412600000000002E-3</v>
      </c>
      <c r="AS8">
        <v>7.4879899999999999E-3</v>
      </c>
      <c r="AT8">
        <v>0</v>
      </c>
      <c r="AU8">
        <v>0</v>
      </c>
      <c r="AV8">
        <v>8.6440000000000006E-3</v>
      </c>
      <c r="AW8">
        <v>8.5710600000000001E-3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6.0294500000000001E-2</v>
      </c>
      <c r="CE8">
        <v>5.6890299999999998E-2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1.06716E-2</v>
      </c>
      <c r="CO8">
        <v>1.05624E-2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6.8298200000000003E-3</v>
      </c>
      <c r="DM8">
        <v>6.7831000000000002E-3</v>
      </c>
      <c r="DN8">
        <v>0</v>
      </c>
      <c r="DO8">
        <v>0</v>
      </c>
      <c r="DP8">
        <v>1.06716E-2</v>
      </c>
      <c r="DQ8">
        <v>1.0771899999999999E-2</v>
      </c>
      <c r="DR8">
        <v>2.0631799999999999E-2</v>
      </c>
      <c r="DS8">
        <v>2.02081E-2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5.0867999999999998E-3</v>
      </c>
      <c r="FG8">
        <v>5.0656199999999998E-3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4.6777199999999998E-2</v>
      </c>
      <c r="FO8">
        <v>5.1213700000000001E-2</v>
      </c>
      <c r="FP8">
        <v>0</v>
      </c>
      <c r="FQ8">
        <v>0</v>
      </c>
      <c r="FR8">
        <v>5.3357999999999999E-3</v>
      </c>
      <c r="FS8">
        <v>5.3084100000000004E-3</v>
      </c>
      <c r="FT8">
        <v>0</v>
      </c>
      <c r="FU8">
        <v>0</v>
      </c>
      <c r="FV8">
        <v>0</v>
      </c>
      <c r="FW8">
        <v>0</v>
      </c>
      <c r="FX8">
        <v>2.13432E-2</v>
      </c>
      <c r="FY8">
        <v>2.0884099999999999E-2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5.2219700000000001E-2</v>
      </c>
      <c r="GI8">
        <v>5.43924E-2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R8" t="s">
        <v>371</v>
      </c>
      <c r="GS8" t="s">
        <v>372</v>
      </c>
    </row>
    <row r="9" spans="1:201" x14ac:dyDescent="0.2">
      <c r="A9" t="s">
        <v>930</v>
      </c>
      <c r="B9">
        <v>27248</v>
      </c>
      <c r="C9">
        <v>9.4730200000000001E-2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8.6722299999999995E-3</v>
      </c>
      <c r="AW9">
        <v>8.5974099999999998E-3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1.10709E-2</v>
      </c>
      <c r="BO9">
        <v>1.3236400000000001E-2</v>
      </c>
      <c r="BP9">
        <v>0</v>
      </c>
      <c r="BQ9">
        <v>0</v>
      </c>
      <c r="BR9">
        <v>0</v>
      </c>
      <c r="BS9">
        <v>0</v>
      </c>
      <c r="BT9">
        <v>8.0079699999999997E-3</v>
      </c>
      <c r="BU9">
        <v>7.9433100000000003E-3</v>
      </c>
      <c r="BV9">
        <v>0</v>
      </c>
      <c r="BW9">
        <v>0</v>
      </c>
      <c r="BX9">
        <v>0</v>
      </c>
      <c r="BY9">
        <v>0</v>
      </c>
      <c r="BZ9">
        <v>9.1150599999999995E-3</v>
      </c>
      <c r="CA9">
        <v>9.0273699999999998E-3</v>
      </c>
      <c r="CB9">
        <v>0</v>
      </c>
      <c r="CC9">
        <v>0</v>
      </c>
      <c r="CD9">
        <v>7.7865499999999997E-3</v>
      </c>
      <c r="CE9">
        <v>7.7265800000000003E-3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5.5354599999999999E-3</v>
      </c>
      <c r="FA9">
        <v>5.5049599999999997E-3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2.01122E-2</v>
      </c>
      <c r="FO9">
        <v>1.9710100000000001E-2</v>
      </c>
      <c r="FP9">
        <v>0</v>
      </c>
      <c r="FQ9">
        <v>0</v>
      </c>
      <c r="FR9">
        <v>1.33589E-2</v>
      </c>
      <c r="FS9">
        <v>1.31834E-2</v>
      </c>
      <c r="FT9">
        <v>0</v>
      </c>
      <c r="FU9">
        <v>0</v>
      </c>
      <c r="FV9">
        <v>0</v>
      </c>
      <c r="FW9">
        <v>0</v>
      </c>
      <c r="FX9">
        <v>1.10709E-2</v>
      </c>
      <c r="FY9">
        <v>1.41963E-2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R9" t="s">
        <v>376</v>
      </c>
      <c r="GS9" t="s">
        <v>377</v>
      </c>
    </row>
    <row r="10" spans="1:201" x14ac:dyDescent="0.2">
      <c r="A10" t="s">
        <v>931</v>
      </c>
      <c r="B10">
        <v>24751</v>
      </c>
      <c r="C10">
        <v>0.16995199999999999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1.6422099999999999E-2</v>
      </c>
      <c r="U10">
        <v>1.6157999999999999E-2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8.6175399999999999E-3</v>
      </c>
      <c r="AU10">
        <v>8.5445899999999995E-3</v>
      </c>
      <c r="AV10">
        <v>6.1379599999999996E-3</v>
      </c>
      <c r="AW10">
        <v>6.09671E-3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1.4023799999999999E-2</v>
      </c>
      <c r="CA10">
        <v>1.3817100000000001E-2</v>
      </c>
      <c r="CB10">
        <v>0</v>
      </c>
      <c r="CC10">
        <v>0</v>
      </c>
      <c r="CD10">
        <v>6.0973099999999999E-3</v>
      </c>
      <c r="CE10">
        <v>6.0559899999999998E-3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6.0973099999999999E-3</v>
      </c>
      <c r="FG10">
        <v>6.05493E-3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7.1216600000000005E-2</v>
      </c>
      <c r="FO10">
        <v>6.6168199999999996E-2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6.0973099999999999E-3</v>
      </c>
      <c r="FY10">
        <v>6.0568699999999998E-3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3.5242500000000003E-2</v>
      </c>
      <c r="GI10">
        <v>5.3579799999999997E-2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R10" t="s">
        <v>381</v>
      </c>
      <c r="GS10" t="s">
        <v>382</v>
      </c>
    </row>
    <row r="11" spans="1:201" x14ac:dyDescent="0.2">
      <c r="A11" t="s">
        <v>932</v>
      </c>
      <c r="B11">
        <v>22541</v>
      </c>
      <c r="C11">
        <v>0.106069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1.3398200000000001E-2</v>
      </c>
      <c r="AK11">
        <v>1.32224E-2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7.3243700000000002E-3</v>
      </c>
      <c r="AW11">
        <v>7.2710800000000001E-3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9.0661400000000003E-3</v>
      </c>
      <c r="BI11">
        <v>8.9797399999999999E-3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1.7685699999999999E-2</v>
      </c>
      <c r="CE11">
        <v>1.7368700000000001E-2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2.48314E-2</v>
      </c>
      <c r="FG11">
        <v>4.90436E-2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2.7064399999999999E-2</v>
      </c>
      <c r="FO11">
        <v>2.8030200000000002E-2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6.6991200000000002E-3</v>
      </c>
      <c r="GI11">
        <v>6.65477E-3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R11" t="s">
        <v>386</v>
      </c>
      <c r="GS11" t="s">
        <v>387</v>
      </c>
    </row>
    <row r="12" spans="1:201" x14ac:dyDescent="0.2">
      <c r="A12" t="s">
        <v>933</v>
      </c>
      <c r="B12">
        <v>21421</v>
      </c>
      <c r="C12">
        <v>118.375</v>
      </c>
      <c r="D12">
        <v>0.65098</v>
      </c>
      <c r="E12">
        <v>9.0768299999999993</v>
      </c>
      <c r="F12">
        <v>0.57688899999999999</v>
      </c>
      <c r="G12">
        <v>6.9931900000000002</v>
      </c>
      <c r="H12">
        <v>0.67773000000000005</v>
      </c>
      <c r="I12">
        <v>10.874599999999999</v>
      </c>
      <c r="J12">
        <v>0.82154099999999997</v>
      </c>
      <c r="K12">
        <v>13.432399999999999</v>
      </c>
      <c r="L12">
        <v>0.55667299999999997</v>
      </c>
      <c r="M12">
        <v>6.3437099999999997</v>
      </c>
      <c r="N12">
        <v>0.77443499999999998</v>
      </c>
      <c r="O12">
        <v>14.831</v>
      </c>
      <c r="P12">
        <v>0.761741</v>
      </c>
      <c r="Q12">
        <v>10.7987</v>
      </c>
      <c r="R12">
        <v>0.77302400000000004</v>
      </c>
      <c r="S12">
        <v>11.6675</v>
      </c>
      <c r="T12">
        <v>0.79822300000000002</v>
      </c>
      <c r="U12">
        <v>11.797700000000001</v>
      </c>
      <c r="V12">
        <v>0.46782000000000001</v>
      </c>
      <c r="W12">
        <v>5.5776500000000002</v>
      </c>
      <c r="X12">
        <v>0.480043</v>
      </c>
      <c r="Y12">
        <v>4.0741899999999998</v>
      </c>
      <c r="Z12">
        <v>0.56701599999999996</v>
      </c>
      <c r="AA12">
        <v>6.7332799999999997</v>
      </c>
      <c r="AB12">
        <v>1.42245</v>
      </c>
      <c r="AC12">
        <v>41.588999999999999</v>
      </c>
      <c r="AD12">
        <v>0.49682700000000002</v>
      </c>
      <c r="AE12">
        <v>6.17171</v>
      </c>
      <c r="AF12">
        <v>1.18814</v>
      </c>
      <c r="AG12">
        <v>25.3401</v>
      </c>
      <c r="AH12">
        <v>0.53377799999999997</v>
      </c>
      <c r="AI12">
        <v>6.5713699999999999</v>
      </c>
      <c r="AJ12">
        <v>0.25889699999999999</v>
      </c>
      <c r="AK12">
        <v>2.4594299999999998</v>
      </c>
      <c r="AL12">
        <v>0.45117800000000002</v>
      </c>
      <c r="AM12">
        <v>4.2839400000000003</v>
      </c>
      <c r="AN12">
        <v>0.46293099999999998</v>
      </c>
      <c r="AO12">
        <v>4.6740899999999996</v>
      </c>
      <c r="AP12">
        <v>0.76724199999999998</v>
      </c>
      <c r="AQ12">
        <v>11.618</v>
      </c>
      <c r="AR12">
        <v>0.91547199999999995</v>
      </c>
      <c r="AS12">
        <v>21.9496</v>
      </c>
      <c r="AT12">
        <v>1.15646</v>
      </c>
      <c r="AU12">
        <v>26.598299999999998</v>
      </c>
      <c r="AV12">
        <v>6.2965999999999998</v>
      </c>
      <c r="AW12">
        <v>629.07500000000005</v>
      </c>
      <c r="AX12">
        <v>2.23563</v>
      </c>
      <c r="AY12">
        <v>106.321</v>
      </c>
      <c r="AZ12">
        <v>0.79248700000000005</v>
      </c>
      <c r="BA12">
        <v>11.7845</v>
      </c>
      <c r="BB12">
        <v>0.60829299999999997</v>
      </c>
      <c r="BC12">
        <v>6.3914900000000001</v>
      </c>
      <c r="BD12">
        <v>1.15415</v>
      </c>
      <c r="BE12">
        <v>29.615500000000001</v>
      </c>
      <c r="BF12">
        <v>1.2337</v>
      </c>
      <c r="BG12">
        <v>21.668299999999999</v>
      </c>
      <c r="BH12">
        <v>3.3659400000000002</v>
      </c>
      <c r="BI12">
        <v>183.57400000000001</v>
      </c>
      <c r="BJ12">
        <v>0.67218299999999997</v>
      </c>
      <c r="BK12">
        <v>10.5284</v>
      </c>
      <c r="BL12">
        <v>1.7458499999999999</v>
      </c>
      <c r="BM12">
        <v>72.453999999999994</v>
      </c>
      <c r="BN12">
        <v>2.2592300000000001</v>
      </c>
      <c r="BO12">
        <v>83.506299999999996</v>
      </c>
      <c r="BP12">
        <v>1.2082599999999999</v>
      </c>
      <c r="BQ12">
        <v>33.353900000000003</v>
      </c>
      <c r="BR12">
        <v>2.0388299999999999</v>
      </c>
      <c r="BS12">
        <v>71.232200000000006</v>
      </c>
      <c r="BT12">
        <v>2.1116999999999999</v>
      </c>
      <c r="BU12">
        <v>90.462800000000001</v>
      </c>
      <c r="BV12">
        <v>0.98914000000000002</v>
      </c>
      <c r="BW12">
        <v>18.135999999999999</v>
      </c>
      <c r="BX12">
        <v>2.6743899999999998</v>
      </c>
      <c r="BY12">
        <v>123.89</v>
      </c>
      <c r="BZ12">
        <v>2.4958399999999998</v>
      </c>
      <c r="CA12">
        <v>132.751</v>
      </c>
      <c r="CB12">
        <v>0.72535400000000005</v>
      </c>
      <c r="CC12">
        <v>10.515499999999999</v>
      </c>
      <c r="CD12">
        <v>1.77796</v>
      </c>
      <c r="CE12">
        <v>67.475499999999997</v>
      </c>
      <c r="CF12">
        <v>1.85751</v>
      </c>
      <c r="CG12">
        <v>49.807299999999998</v>
      </c>
      <c r="CH12">
        <v>0.97564799999999996</v>
      </c>
      <c r="CI12">
        <v>25.717400000000001</v>
      </c>
      <c r="CJ12">
        <v>0.86827100000000002</v>
      </c>
      <c r="CK12">
        <v>19.0715</v>
      </c>
      <c r="CL12">
        <v>0.62371299999999996</v>
      </c>
      <c r="CM12">
        <v>9.7655899999999995</v>
      </c>
      <c r="CN12">
        <v>1.8642799999999999</v>
      </c>
      <c r="CO12">
        <v>58.2849</v>
      </c>
      <c r="CP12">
        <v>0.608622</v>
      </c>
      <c r="CQ12">
        <v>6.2193699999999996</v>
      </c>
      <c r="CR12">
        <v>0.54191199999999995</v>
      </c>
      <c r="CS12">
        <v>5.40327</v>
      </c>
      <c r="CT12">
        <v>1.20723</v>
      </c>
      <c r="CU12">
        <v>23.2028</v>
      </c>
      <c r="CV12">
        <v>1.1333299999999999</v>
      </c>
      <c r="CW12">
        <v>19.992000000000001</v>
      </c>
      <c r="CX12">
        <v>0.34525899999999998</v>
      </c>
      <c r="CY12">
        <v>2.1485699999999999</v>
      </c>
      <c r="CZ12">
        <v>0.88373800000000002</v>
      </c>
      <c r="DA12">
        <v>17.394400000000001</v>
      </c>
      <c r="DB12">
        <v>1.4764200000000001</v>
      </c>
      <c r="DC12">
        <v>49.4572</v>
      </c>
      <c r="DD12">
        <v>1.99238</v>
      </c>
      <c r="DE12">
        <v>65.107100000000003</v>
      </c>
      <c r="DF12">
        <v>1.24414</v>
      </c>
      <c r="DG12">
        <v>26.694900000000001</v>
      </c>
      <c r="DH12">
        <v>1.23567</v>
      </c>
      <c r="DI12">
        <v>27.151900000000001</v>
      </c>
      <c r="DJ12">
        <v>2.23854</v>
      </c>
      <c r="DK12">
        <v>69.164400000000001</v>
      </c>
      <c r="DL12">
        <v>1.6243700000000001</v>
      </c>
      <c r="DM12">
        <v>42.766199999999998</v>
      </c>
      <c r="DN12">
        <v>2.0318700000000001</v>
      </c>
      <c r="DO12">
        <v>83.610399999999998</v>
      </c>
      <c r="DP12">
        <v>1.2115100000000001</v>
      </c>
      <c r="DQ12">
        <v>32.199399999999997</v>
      </c>
      <c r="DR12">
        <v>1.4503299999999999</v>
      </c>
      <c r="DS12">
        <v>41.897199999999998</v>
      </c>
      <c r="DT12">
        <v>1.51417</v>
      </c>
      <c r="DU12">
        <v>51.633099999999999</v>
      </c>
      <c r="DV12">
        <v>1.24536</v>
      </c>
      <c r="DW12">
        <v>24.522600000000001</v>
      </c>
      <c r="DX12">
        <v>2.4874200000000002</v>
      </c>
      <c r="DY12">
        <v>92.780500000000004</v>
      </c>
      <c r="DZ12">
        <v>0.84984199999999999</v>
      </c>
      <c r="EA12">
        <v>12.5406</v>
      </c>
      <c r="EB12">
        <v>0.56523000000000001</v>
      </c>
      <c r="EC12">
        <v>6.0917300000000001</v>
      </c>
      <c r="ED12">
        <v>0.93046899999999999</v>
      </c>
      <c r="EE12">
        <v>16.894300000000001</v>
      </c>
      <c r="EF12">
        <v>1.50482</v>
      </c>
      <c r="EG12">
        <v>48.714599999999997</v>
      </c>
      <c r="EH12">
        <v>1.01142</v>
      </c>
      <c r="EI12">
        <v>18.2986</v>
      </c>
      <c r="EJ12">
        <v>0.89991100000000002</v>
      </c>
      <c r="EK12">
        <v>15.762600000000001</v>
      </c>
      <c r="EL12">
        <v>1.5455300000000001</v>
      </c>
      <c r="EM12">
        <v>46.552900000000001</v>
      </c>
      <c r="EN12">
        <v>0.65530500000000003</v>
      </c>
      <c r="EO12">
        <v>9.16812</v>
      </c>
      <c r="EP12">
        <v>0.92506200000000005</v>
      </c>
      <c r="EQ12">
        <v>16.963100000000001</v>
      </c>
      <c r="ER12">
        <v>0.99473500000000004</v>
      </c>
      <c r="ES12">
        <v>21.504999999999999</v>
      </c>
      <c r="ET12">
        <v>1.28725</v>
      </c>
      <c r="EU12">
        <v>34.637500000000003</v>
      </c>
      <c r="EV12">
        <v>0.79939800000000005</v>
      </c>
      <c r="EW12">
        <v>13.3858</v>
      </c>
      <c r="EX12">
        <v>1.7392700000000001</v>
      </c>
      <c r="EY12">
        <v>41.9</v>
      </c>
      <c r="EZ12">
        <v>0.85068900000000003</v>
      </c>
      <c r="FA12">
        <v>13.496</v>
      </c>
      <c r="FB12">
        <v>1.0966100000000001</v>
      </c>
      <c r="FC12">
        <v>21.7197</v>
      </c>
      <c r="FD12">
        <v>1.01335</v>
      </c>
      <c r="FE12">
        <v>23.219200000000001</v>
      </c>
      <c r="FF12">
        <v>0.60265100000000005</v>
      </c>
      <c r="FG12">
        <v>7.78545</v>
      </c>
      <c r="FH12">
        <v>0.59456500000000001</v>
      </c>
      <c r="FI12">
        <v>6.1813099999999999</v>
      </c>
      <c r="FJ12">
        <v>1.00024</v>
      </c>
      <c r="FK12">
        <v>24.578700000000001</v>
      </c>
      <c r="FL12">
        <v>0.82807600000000003</v>
      </c>
      <c r="FM12">
        <v>13.2523</v>
      </c>
      <c r="FN12">
        <v>1.1640299999999999</v>
      </c>
      <c r="FO12">
        <v>26.775700000000001</v>
      </c>
      <c r="FP12">
        <v>0.63137600000000005</v>
      </c>
      <c r="FQ12">
        <v>8.2090399999999999</v>
      </c>
      <c r="FR12">
        <v>1.31823</v>
      </c>
      <c r="FS12">
        <v>29.577100000000002</v>
      </c>
      <c r="FT12">
        <v>0.38611299999999998</v>
      </c>
      <c r="FU12">
        <v>4.3125600000000004</v>
      </c>
      <c r="FV12">
        <v>0.62329000000000001</v>
      </c>
      <c r="FW12">
        <v>9.3295399999999997</v>
      </c>
      <c r="FX12">
        <v>1.0384100000000001</v>
      </c>
      <c r="FY12">
        <v>24.536200000000001</v>
      </c>
      <c r="FZ12">
        <v>0.81439499999999998</v>
      </c>
      <c r="GA12">
        <v>14.0322</v>
      </c>
      <c r="GB12">
        <v>0.37797900000000001</v>
      </c>
      <c r="GC12">
        <v>3.1277900000000001</v>
      </c>
      <c r="GD12">
        <v>1.3088200000000001</v>
      </c>
      <c r="GE12">
        <v>28.501200000000001</v>
      </c>
      <c r="GF12">
        <v>6.8974700000000002</v>
      </c>
      <c r="GG12">
        <v>748.66800000000001</v>
      </c>
      <c r="GH12">
        <v>0.81317300000000003</v>
      </c>
      <c r="GI12">
        <v>10.6631</v>
      </c>
      <c r="GJ12">
        <v>0.646702</v>
      </c>
      <c r="GK12">
        <v>10.323600000000001</v>
      </c>
      <c r="GL12">
        <v>0.66729300000000003</v>
      </c>
      <c r="GM12">
        <v>9.3932099999999998</v>
      </c>
      <c r="GN12">
        <v>1.3863000000000001</v>
      </c>
      <c r="GO12">
        <v>39.096299999999999</v>
      </c>
      <c r="GR12" t="s">
        <v>391</v>
      </c>
      <c r="GS12" t="s">
        <v>392</v>
      </c>
    </row>
    <row r="13" spans="1:201" x14ac:dyDescent="0.2">
      <c r="A13" t="s">
        <v>934</v>
      </c>
      <c r="B13">
        <v>20510</v>
      </c>
      <c r="C13">
        <v>0.28722999999999999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9.6119800000000005E-2</v>
      </c>
      <c r="U13">
        <v>0.108024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7.4165000000000003E-3</v>
      </c>
      <c r="AW13">
        <v>7.3674200000000004E-3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1.4734799999999999E-2</v>
      </c>
      <c r="CE13">
        <v>1.4516599999999999E-2</v>
      </c>
      <c r="CF13">
        <v>7.3673899999999997E-3</v>
      </c>
      <c r="CG13">
        <v>7.3191300000000001E-3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1.2131599999999999E-2</v>
      </c>
      <c r="DC13">
        <v>1.19877E-2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1.2131599999999999E-2</v>
      </c>
      <c r="DQ13">
        <v>1.1988199999999999E-2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1.20334E-2</v>
      </c>
      <c r="FI13">
        <v>1.18876E-2</v>
      </c>
      <c r="FJ13">
        <v>0</v>
      </c>
      <c r="FK13">
        <v>0</v>
      </c>
      <c r="FL13">
        <v>0</v>
      </c>
      <c r="FM13">
        <v>0</v>
      </c>
      <c r="FN13">
        <v>4.7642400000000001E-2</v>
      </c>
      <c r="FO13">
        <v>6.30941E-2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7.7652299999999994E-2</v>
      </c>
      <c r="GI13">
        <v>7.5930399999999995E-2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R13" t="s">
        <v>396</v>
      </c>
      <c r="GS13" t="s">
        <v>397</v>
      </c>
    </row>
    <row r="14" spans="1:201" x14ac:dyDescent="0.2">
      <c r="A14" t="s">
        <v>935</v>
      </c>
      <c r="B14">
        <v>18666</v>
      </c>
      <c r="C14">
        <v>0.20279800000000001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4.4285999999999999E-2</v>
      </c>
      <c r="U14">
        <v>9.4175999999999996E-2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1.17196E-2</v>
      </c>
      <c r="AW14">
        <v>1.15829E-2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1.62022E-2</v>
      </c>
      <c r="CA14">
        <v>1.85343E-2</v>
      </c>
      <c r="CB14">
        <v>0</v>
      </c>
      <c r="CC14">
        <v>0</v>
      </c>
      <c r="CD14">
        <v>7.9930899999999996E-3</v>
      </c>
      <c r="CE14">
        <v>7.9268800000000007E-3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8.1011E-3</v>
      </c>
      <c r="DW14">
        <v>8.0349800000000006E-3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9.5592999999999997E-3</v>
      </c>
      <c r="FG14">
        <v>9.4684699999999997E-3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3.0676200000000001E-2</v>
      </c>
      <c r="FO14">
        <v>2.97392E-2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5.8057900000000003E-2</v>
      </c>
      <c r="GI14">
        <v>5.4680199999999998E-2</v>
      </c>
      <c r="GJ14">
        <v>1.62022E-2</v>
      </c>
      <c r="GK14">
        <v>1.5943300000000001E-2</v>
      </c>
      <c r="GL14">
        <v>0</v>
      </c>
      <c r="GM14">
        <v>0</v>
      </c>
      <c r="GN14">
        <v>0</v>
      </c>
      <c r="GO14">
        <v>0</v>
      </c>
      <c r="GR14" t="s">
        <v>401</v>
      </c>
      <c r="GS14" t="s">
        <v>402</v>
      </c>
    </row>
    <row r="15" spans="1:201" x14ac:dyDescent="0.2">
      <c r="A15" t="s">
        <v>936</v>
      </c>
      <c r="B15">
        <v>18407</v>
      </c>
      <c r="C15">
        <v>5.9210199999999998E-2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1.6432100000000002E-2</v>
      </c>
      <c r="U15">
        <v>1.6165200000000001E-2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1.2817E-2</v>
      </c>
      <c r="FK15">
        <v>1.2655E-2</v>
      </c>
      <c r="FL15">
        <v>0</v>
      </c>
      <c r="FM15">
        <v>0</v>
      </c>
      <c r="FN15">
        <v>2.9961100000000001E-2</v>
      </c>
      <c r="FO15">
        <v>2.9068799999999999E-2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R15" t="s">
        <v>406</v>
      </c>
      <c r="GS15" t="s">
        <v>407</v>
      </c>
    </row>
    <row r="16" spans="1:201" x14ac:dyDescent="0.2">
      <c r="A16" t="s">
        <v>937</v>
      </c>
      <c r="B16">
        <v>18185</v>
      </c>
      <c r="C16">
        <v>0.239257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0.11644</v>
      </c>
      <c r="U16">
        <v>0.13885700000000001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3.3268600000000002E-2</v>
      </c>
      <c r="CA16">
        <v>3.2158800000000001E-2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8.3171600000000005E-3</v>
      </c>
      <c r="DG16">
        <v>8.2519700000000008E-3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8.3171600000000005E-3</v>
      </c>
      <c r="DW16">
        <v>8.2524299999999998E-3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8.3171600000000005E-3</v>
      </c>
      <c r="FG16">
        <v>8.2486999999999994E-3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5.4615999999999998E-2</v>
      </c>
      <c r="FO16">
        <v>6.8251699999999998E-2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9.9805899999999993E-3</v>
      </c>
      <c r="GI16">
        <v>9.8881300000000002E-3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R16" t="s">
        <v>411</v>
      </c>
      <c r="GS16" t="s">
        <v>412</v>
      </c>
    </row>
    <row r="17" spans="1:201" x14ac:dyDescent="0.2">
      <c r="A17" t="s">
        <v>938</v>
      </c>
      <c r="B17">
        <v>18138</v>
      </c>
      <c r="C17">
        <v>0.24621999999999999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2.1403200000000001E-2</v>
      </c>
      <c r="U17">
        <v>2.0945999999999999E-2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1.2397200000000001E-2</v>
      </c>
      <c r="AI17">
        <v>1.2243800000000001E-2</v>
      </c>
      <c r="AJ17">
        <v>0</v>
      </c>
      <c r="AK17">
        <v>0</v>
      </c>
      <c r="AL17">
        <v>0</v>
      </c>
      <c r="AM17">
        <v>0</v>
      </c>
      <c r="AN17">
        <v>1.14521E-2</v>
      </c>
      <c r="AO17">
        <v>1.1321700000000001E-2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7.8941500000000008E-3</v>
      </c>
      <c r="BM17">
        <v>7.8311000000000006E-3</v>
      </c>
      <c r="BN17">
        <v>0</v>
      </c>
      <c r="BO17">
        <v>0</v>
      </c>
      <c r="BP17">
        <v>1.66778E-2</v>
      </c>
      <c r="BQ17">
        <v>1.71766E-2</v>
      </c>
      <c r="BR17">
        <v>0</v>
      </c>
      <c r="BS17">
        <v>0</v>
      </c>
      <c r="BT17">
        <v>1.66778E-2</v>
      </c>
      <c r="BU17">
        <v>1.6400399999999999E-2</v>
      </c>
      <c r="BV17">
        <v>0</v>
      </c>
      <c r="BW17">
        <v>0</v>
      </c>
      <c r="BX17">
        <v>0</v>
      </c>
      <c r="BY17">
        <v>0</v>
      </c>
      <c r="BZ17">
        <v>8.5056699999999999E-3</v>
      </c>
      <c r="CA17">
        <v>8.4349799999999999E-3</v>
      </c>
      <c r="CB17">
        <v>0</v>
      </c>
      <c r="CC17">
        <v>0</v>
      </c>
      <c r="CD17">
        <v>3.6468800000000003E-2</v>
      </c>
      <c r="CE17">
        <v>3.5146400000000001E-2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8.3388899999999998E-3</v>
      </c>
      <c r="FG17">
        <v>8.2698500000000005E-3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3.0075600000000001E-2</v>
      </c>
      <c r="FO17">
        <v>2.9178099999999998E-2</v>
      </c>
      <c r="FP17">
        <v>0</v>
      </c>
      <c r="FQ17">
        <v>0</v>
      </c>
      <c r="FR17">
        <v>8.3388899999999998E-3</v>
      </c>
      <c r="FS17">
        <v>8.2720499999999995E-3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4.1694500000000002E-2</v>
      </c>
      <c r="GI17">
        <v>3.9935900000000003E-2</v>
      </c>
      <c r="GJ17">
        <v>1.66778E-2</v>
      </c>
      <c r="GK17">
        <v>1.6398200000000002E-2</v>
      </c>
      <c r="GL17">
        <v>0</v>
      </c>
      <c r="GM17">
        <v>0</v>
      </c>
      <c r="GN17">
        <v>9.6175199999999992E-3</v>
      </c>
      <c r="GO17">
        <v>9.5249400000000008E-3</v>
      </c>
      <c r="GR17" t="s">
        <v>416</v>
      </c>
      <c r="GS17" t="s">
        <v>417</v>
      </c>
    </row>
    <row r="18" spans="1:201" x14ac:dyDescent="0.2">
      <c r="A18" t="s">
        <v>939</v>
      </c>
      <c r="B18">
        <v>16891</v>
      </c>
      <c r="C18">
        <v>0.24675900000000001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1.40971E-2</v>
      </c>
      <c r="Q18">
        <v>1.38989E-2</v>
      </c>
      <c r="R18">
        <v>0</v>
      </c>
      <c r="S18">
        <v>0</v>
      </c>
      <c r="T18">
        <v>3.1180900000000001E-2</v>
      </c>
      <c r="U18">
        <v>4.5264400000000003E-2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8.9600400000000007E-3</v>
      </c>
      <c r="CA18">
        <v>8.8780400000000002E-3</v>
      </c>
      <c r="CB18">
        <v>0</v>
      </c>
      <c r="CC18">
        <v>0</v>
      </c>
      <c r="CD18">
        <v>1.7920100000000001E-2</v>
      </c>
      <c r="CE18">
        <v>1.7604399999999999E-2</v>
      </c>
      <c r="CF18">
        <v>0</v>
      </c>
      <c r="CG18">
        <v>0</v>
      </c>
      <c r="CH18">
        <v>2.7477499999999998E-2</v>
      </c>
      <c r="CI18">
        <v>5.4186600000000001E-2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3.2136699999999997E-2</v>
      </c>
      <c r="DS18">
        <v>3.1109899999999999E-2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2.09068E-2</v>
      </c>
      <c r="FG18">
        <v>4.1374000000000001E-2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4.88023E-2</v>
      </c>
      <c r="FO18">
        <v>4.6422400000000003E-2</v>
      </c>
      <c r="FP18">
        <v>0</v>
      </c>
      <c r="FQ18">
        <v>0</v>
      </c>
      <c r="FR18">
        <v>8.9600400000000007E-3</v>
      </c>
      <c r="FS18">
        <v>8.8777700000000001E-3</v>
      </c>
      <c r="FT18">
        <v>0</v>
      </c>
      <c r="FU18">
        <v>0</v>
      </c>
      <c r="FV18">
        <v>0</v>
      </c>
      <c r="FW18">
        <v>0</v>
      </c>
      <c r="FX18">
        <v>8.9600400000000007E-3</v>
      </c>
      <c r="FY18">
        <v>8.87778E-3</v>
      </c>
      <c r="FZ18">
        <v>0</v>
      </c>
      <c r="GA18">
        <v>0</v>
      </c>
      <c r="GB18">
        <v>1.32011E-2</v>
      </c>
      <c r="GC18">
        <v>1.30213E-2</v>
      </c>
      <c r="GD18">
        <v>0</v>
      </c>
      <c r="GE18">
        <v>0</v>
      </c>
      <c r="GF18">
        <v>0</v>
      </c>
      <c r="GG18">
        <v>0</v>
      </c>
      <c r="GH18">
        <v>1.41569E-2</v>
      </c>
      <c r="GI18">
        <v>1.39557E-2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R18" t="s">
        <v>421</v>
      </c>
      <c r="GS18" t="s">
        <v>422</v>
      </c>
    </row>
    <row r="19" spans="1:201" x14ac:dyDescent="0.2">
      <c r="A19" t="s">
        <v>940</v>
      </c>
      <c r="B19">
        <v>16763</v>
      </c>
      <c r="C19">
        <v>0.25564300000000001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4.4001699999999998E-2</v>
      </c>
      <c r="U19">
        <v>4.2081199999999999E-2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2.7267799999999998E-2</v>
      </c>
      <c r="AW19">
        <v>3.0738999999999999E-2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9.0290700000000002E-3</v>
      </c>
      <c r="BM19">
        <v>8.9475200000000005E-3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1.8058100000000001E-2</v>
      </c>
      <c r="BU19">
        <v>1.7735600000000001E-2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5.2187999999999998E-2</v>
      </c>
      <c r="CE19">
        <v>4.9717999999999998E-2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1.23999E-2</v>
      </c>
      <c r="DS19">
        <v>1.2245799999999999E-2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9.0290700000000002E-3</v>
      </c>
      <c r="EQ19">
        <v>8.9459099999999996E-3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1.11961E-2</v>
      </c>
      <c r="FO19">
        <v>1.10691E-2</v>
      </c>
      <c r="FP19">
        <v>0</v>
      </c>
      <c r="FQ19">
        <v>0</v>
      </c>
      <c r="FR19">
        <v>2.3475599999999999E-2</v>
      </c>
      <c r="FS19">
        <v>4.0984300000000001E-2</v>
      </c>
      <c r="FT19">
        <v>0</v>
      </c>
      <c r="FU19">
        <v>0</v>
      </c>
      <c r="FV19">
        <v>0</v>
      </c>
      <c r="FW19">
        <v>0</v>
      </c>
      <c r="FX19">
        <v>1.8058100000000001E-2</v>
      </c>
      <c r="FY19">
        <v>1.77333E-2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1.2881500000000001E-2</v>
      </c>
      <c r="GI19">
        <v>1.2717300000000001E-2</v>
      </c>
      <c r="GJ19">
        <v>0</v>
      </c>
      <c r="GK19">
        <v>0</v>
      </c>
      <c r="GL19">
        <v>0</v>
      </c>
      <c r="GM19">
        <v>0</v>
      </c>
      <c r="GN19">
        <v>1.8058100000000001E-2</v>
      </c>
      <c r="GO19">
        <v>2.6403599999999999E-2</v>
      </c>
      <c r="GR19" t="s">
        <v>426</v>
      </c>
      <c r="GS19" t="s">
        <v>427</v>
      </c>
    </row>
    <row r="20" spans="1:201" x14ac:dyDescent="0.2">
      <c r="A20" t="s">
        <v>941</v>
      </c>
      <c r="B20">
        <v>16474</v>
      </c>
      <c r="C20">
        <v>0.213918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4.74761E-2</v>
      </c>
      <c r="U20">
        <v>6.2986399999999998E-2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9.2501800000000002E-3</v>
      </c>
      <c r="AW20">
        <v>9.1664199999999998E-3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1.49473E-2</v>
      </c>
      <c r="CA20">
        <v>1.4725500000000001E-2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1.2864499999999999E-2</v>
      </c>
      <c r="DU20">
        <v>1.27014E-2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9.1889199999999997E-3</v>
      </c>
      <c r="FG20">
        <v>9.1083399999999995E-3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4.9497699999999999E-2</v>
      </c>
      <c r="FO20">
        <v>6.5788700000000006E-2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7.0693500000000006E-2</v>
      </c>
      <c r="GI20">
        <v>6.5705200000000005E-2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R20" t="s">
        <v>431</v>
      </c>
      <c r="GS20" t="s">
        <v>432</v>
      </c>
    </row>
    <row r="21" spans="1:201" x14ac:dyDescent="0.2">
      <c r="A21" t="s">
        <v>942</v>
      </c>
      <c r="B21">
        <v>15614</v>
      </c>
      <c r="C21">
        <v>0.25485000000000002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4.4037800000000002E-2</v>
      </c>
      <c r="U21">
        <v>4.2107899999999997E-2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3.1815799999999998E-2</v>
      </c>
      <c r="CE21">
        <v>3.1191699999999999E-2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1.9399900000000001E-2</v>
      </c>
      <c r="DQ21">
        <v>2.3933599999999999E-2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3.14925E-2</v>
      </c>
      <c r="FG21">
        <v>3.06273E-2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1.9011900000000002E-2</v>
      </c>
      <c r="FO21">
        <v>1.8656099999999998E-2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1.9399900000000001E-2</v>
      </c>
      <c r="GC21">
        <v>2.58759E-2</v>
      </c>
      <c r="GD21">
        <v>0</v>
      </c>
      <c r="GE21">
        <v>0</v>
      </c>
      <c r="GF21">
        <v>0</v>
      </c>
      <c r="GG21">
        <v>0</v>
      </c>
      <c r="GH21">
        <v>7.6047600000000007E-2</v>
      </c>
      <c r="GI21">
        <v>0.117604</v>
      </c>
      <c r="GJ21">
        <v>0</v>
      </c>
      <c r="GK21">
        <v>0</v>
      </c>
      <c r="GL21">
        <v>0</v>
      </c>
      <c r="GM21">
        <v>0</v>
      </c>
      <c r="GN21">
        <v>1.36446E-2</v>
      </c>
      <c r="GO21">
        <v>1.34565E-2</v>
      </c>
      <c r="GR21" t="s">
        <v>436</v>
      </c>
      <c r="GS21" t="s">
        <v>437</v>
      </c>
    </row>
    <row r="22" spans="1:201" x14ac:dyDescent="0.2">
      <c r="A22" t="s">
        <v>943</v>
      </c>
      <c r="B22">
        <v>15541</v>
      </c>
      <c r="C22">
        <v>0.18491299999999999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5.6786400000000001E-2</v>
      </c>
      <c r="U22">
        <v>5.3565700000000001E-2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1.94919E-2</v>
      </c>
      <c r="CE22">
        <v>1.9103999999999999E-2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1.94919E-2</v>
      </c>
      <c r="EG22">
        <v>1.9106399999999999E-2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9.7459599999999997E-3</v>
      </c>
      <c r="FI22">
        <v>9.6506100000000004E-3</v>
      </c>
      <c r="FJ22">
        <v>0</v>
      </c>
      <c r="FK22">
        <v>0</v>
      </c>
      <c r="FL22">
        <v>0</v>
      </c>
      <c r="FM22">
        <v>0</v>
      </c>
      <c r="FN22">
        <v>9.7459599999999997E-3</v>
      </c>
      <c r="FO22">
        <v>9.65127E-3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1.5203700000000001E-2</v>
      </c>
      <c r="FY22">
        <v>1.4972299999999999E-2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9.7459599999999997E-3</v>
      </c>
      <c r="GI22">
        <v>9.6497100000000006E-3</v>
      </c>
      <c r="GJ22">
        <v>9.7459599999999997E-3</v>
      </c>
      <c r="GK22">
        <v>9.6504999999999994E-3</v>
      </c>
      <c r="GL22">
        <v>0</v>
      </c>
      <c r="GM22">
        <v>0</v>
      </c>
      <c r="GN22">
        <v>3.49555E-2</v>
      </c>
      <c r="GO22">
        <v>3.3734699999999999E-2</v>
      </c>
      <c r="GR22" t="s">
        <v>441</v>
      </c>
      <c r="GS22" t="s">
        <v>442</v>
      </c>
    </row>
    <row r="23" spans="1:201" x14ac:dyDescent="0.2">
      <c r="A23" t="s">
        <v>944</v>
      </c>
      <c r="B23">
        <v>15317</v>
      </c>
      <c r="C23">
        <v>0.29735600000000001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1.41096E-2</v>
      </c>
      <c r="U23">
        <v>1.3911E-2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1.8658899999999999E-2</v>
      </c>
      <c r="AK23">
        <v>1.83064E-2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1.97798E-2</v>
      </c>
      <c r="CA23">
        <v>1.9395200000000001E-2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9.8898900000000001E-3</v>
      </c>
      <c r="DA23">
        <v>9.7869700000000007E-3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1.7604000000000002E-2</v>
      </c>
      <c r="DU23">
        <v>1.7291500000000001E-2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9.8898900000000001E-3</v>
      </c>
      <c r="EC23">
        <v>9.7898399999999993E-3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1.5362300000000001E-2</v>
      </c>
      <c r="EU23">
        <v>1.5120700000000001E-2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1.97798E-2</v>
      </c>
      <c r="FG23">
        <v>1.9391700000000001E-2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3.3098200000000001E-2</v>
      </c>
      <c r="FO23">
        <v>3.2008000000000002E-2</v>
      </c>
      <c r="FP23">
        <v>0</v>
      </c>
      <c r="FQ23">
        <v>0</v>
      </c>
      <c r="FR23">
        <v>3.5999200000000002E-2</v>
      </c>
      <c r="FS23">
        <v>3.4694099999999999E-2</v>
      </c>
      <c r="FT23">
        <v>0</v>
      </c>
      <c r="FU23">
        <v>0</v>
      </c>
      <c r="FV23">
        <v>0</v>
      </c>
      <c r="FW23">
        <v>0</v>
      </c>
      <c r="FX23">
        <v>1.52964E-2</v>
      </c>
      <c r="FY23">
        <v>1.5059899999999999E-2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6.0789900000000001E-2</v>
      </c>
      <c r="GI23">
        <v>6.7007700000000003E-2</v>
      </c>
      <c r="GJ23">
        <v>0</v>
      </c>
      <c r="GK23">
        <v>0</v>
      </c>
      <c r="GL23">
        <v>0</v>
      </c>
      <c r="GM23">
        <v>0</v>
      </c>
      <c r="GN23">
        <v>2.7098299999999999E-2</v>
      </c>
      <c r="GO23">
        <v>2.6364100000000001E-2</v>
      </c>
      <c r="GR23" t="s">
        <v>446</v>
      </c>
      <c r="GS23" t="s">
        <v>447</v>
      </c>
    </row>
    <row r="24" spans="1:201" x14ac:dyDescent="0.2">
      <c r="A24" t="s">
        <v>945</v>
      </c>
      <c r="B24">
        <v>15208</v>
      </c>
      <c r="C24">
        <v>0.14464099999999999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1.1754499999999999E-2</v>
      </c>
      <c r="Q24">
        <v>1.1616700000000001E-2</v>
      </c>
      <c r="R24">
        <v>0</v>
      </c>
      <c r="S24">
        <v>0</v>
      </c>
      <c r="T24">
        <v>1.5274299999999999E-2</v>
      </c>
      <c r="U24">
        <v>1.5041199999999999E-2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1.1156900000000001E-2</v>
      </c>
      <c r="AW24">
        <v>1.1032999999999999E-2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1.9923E-2</v>
      </c>
      <c r="BU24">
        <v>1.9527300000000001E-2</v>
      </c>
      <c r="BV24">
        <v>0</v>
      </c>
      <c r="BW24">
        <v>0</v>
      </c>
      <c r="BX24">
        <v>0</v>
      </c>
      <c r="BY24">
        <v>0</v>
      </c>
      <c r="BZ24">
        <v>1.0426400000000001E-2</v>
      </c>
      <c r="CA24">
        <v>1.03178E-2</v>
      </c>
      <c r="CB24">
        <v>0</v>
      </c>
      <c r="CC24">
        <v>0</v>
      </c>
      <c r="CD24">
        <v>1.5938399999999998E-2</v>
      </c>
      <c r="CE24">
        <v>1.5685899999999999E-2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9.96148E-3</v>
      </c>
      <c r="DO24">
        <v>9.8683E-3</v>
      </c>
      <c r="DP24">
        <v>1.9059599999999999E-2</v>
      </c>
      <c r="DQ24">
        <v>1.86985E-2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9.96148E-3</v>
      </c>
      <c r="FO24">
        <v>9.8630799999999998E-3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1.12233E-2</v>
      </c>
      <c r="GI24">
        <v>1.1097299999999999E-2</v>
      </c>
      <c r="GJ24">
        <v>0</v>
      </c>
      <c r="GK24">
        <v>0</v>
      </c>
      <c r="GL24">
        <v>0</v>
      </c>
      <c r="GM24">
        <v>0</v>
      </c>
      <c r="GN24">
        <v>9.96148E-3</v>
      </c>
      <c r="GO24">
        <v>9.8703100000000002E-3</v>
      </c>
      <c r="GR24" t="s">
        <v>451</v>
      </c>
      <c r="GS24" t="s">
        <v>452</v>
      </c>
    </row>
    <row r="25" spans="1:201" x14ac:dyDescent="0.2">
      <c r="A25" t="s">
        <v>946</v>
      </c>
      <c r="B25">
        <v>14505</v>
      </c>
      <c r="C25">
        <v>0.19874600000000001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1.51863E-2</v>
      </c>
      <c r="U25">
        <v>1.4956000000000001E-2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1.0937000000000001E-2</v>
      </c>
      <c r="AK25">
        <v>1.08188E-2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1.6718899999999998E-2</v>
      </c>
      <c r="AW25">
        <v>1.6436800000000001E-2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1.04493E-2</v>
      </c>
      <c r="BY25">
        <v>1.03401E-2</v>
      </c>
      <c r="BZ25">
        <v>0</v>
      </c>
      <c r="CA25">
        <v>0</v>
      </c>
      <c r="CB25">
        <v>0</v>
      </c>
      <c r="CC25">
        <v>0</v>
      </c>
      <c r="CD25">
        <v>2.57053E-2</v>
      </c>
      <c r="CE25">
        <v>2.5046700000000002E-2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1.04493E-2</v>
      </c>
      <c r="DG25">
        <v>1.0339599999999999E-2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1.85998E-2</v>
      </c>
      <c r="DS25">
        <v>1.82528E-2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1.8112199999999998E-2</v>
      </c>
      <c r="FG25">
        <v>1.77818E-2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4.1797300000000003E-2</v>
      </c>
      <c r="FO25">
        <v>4.0071000000000002E-2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1.0101000000000001E-2</v>
      </c>
      <c r="GI25">
        <v>1.00032E-2</v>
      </c>
      <c r="GJ25">
        <v>0</v>
      </c>
      <c r="GK25">
        <v>0</v>
      </c>
      <c r="GL25">
        <v>0</v>
      </c>
      <c r="GM25">
        <v>0</v>
      </c>
      <c r="GN25">
        <v>2.0689699999999998E-2</v>
      </c>
      <c r="GO25">
        <v>2.0262599999999999E-2</v>
      </c>
      <c r="GR25" t="s">
        <v>456</v>
      </c>
      <c r="GS25" t="s">
        <v>457</v>
      </c>
    </row>
    <row r="26" spans="1:201" x14ac:dyDescent="0.2">
      <c r="A26" t="s">
        <v>947</v>
      </c>
      <c r="B26">
        <v>14038</v>
      </c>
      <c r="C26">
        <v>0.25144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1.7281100000000001E-2</v>
      </c>
      <c r="U26">
        <v>1.6989799999999999E-2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1.92972E-2</v>
      </c>
      <c r="CE26">
        <v>1.8921799999999999E-2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1.98733E-2</v>
      </c>
      <c r="DQ26">
        <v>1.94801E-2</v>
      </c>
      <c r="DR26">
        <v>3.0818000000000002E-2</v>
      </c>
      <c r="DS26">
        <v>6.0705799999999997E-2</v>
      </c>
      <c r="DT26">
        <v>1.4400899999999999E-2</v>
      </c>
      <c r="DU26">
        <v>1.41978E-2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3.2402100000000003E-2</v>
      </c>
      <c r="FO26">
        <v>3.2071000000000002E-2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1.08007E-2</v>
      </c>
      <c r="FY26">
        <v>1.06876E-2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3.5066199999999999E-2</v>
      </c>
      <c r="GI26">
        <v>3.3837199999999998E-2</v>
      </c>
      <c r="GJ26">
        <v>5.3283400000000002E-2</v>
      </c>
      <c r="GK26">
        <v>5.3474000000000001E-2</v>
      </c>
      <c r="GL26">
        <v>0</v>
      </c>
      <c r="GM26">
        <v>0</v>
      </c>
      <c r="GN26">
        <v>1.8217199999999999E-2</v>
      </c>
      <c r="GO26">
        <v>1.78882E-2</v>
      </c>
      <c r="GR26" t="s">
        <v>461</v>
      </c>
      <c r="GS26" t="s">
        <v>462</v>
      </c>
    </row>
    <row r="27" spans="1:201" x14ac:dyDescent="0.2">
      <c r="A27" t="s">
        <v>948</v>
      </c>
      <c r="B27">
        <v>14010</v>
      </c>
      <c r="C27">
        <v>0.15750400000000001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4.3290000000000002E-2</v>
      </c>
      <c r="AK27">
        <v>8.8143100000000002E-2</v>
      </c>
      <c r="AL27">
        <v>0</v>
      </c>
      <c r="AM27">
        <v>0</v>
      </c>
      <c r="AN27">
        <v>1.47908E-2</v>
      </c>
      <c r="AO27">
        <v>1.45696E-2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1.22655E-2</v>
      </c>
      <c r="CE27">
        <v>1.21177E-2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2.1645000000000001E-2</v>
      </c>
      <c r="DQ27">
        <v>2.1169500000000001E-2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2.1645000000000001E-2</v>
      </c>
      <c r="FG27">
        <v>2.1174999999999999E-2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1.45022E-2</v>
      </c>
      <c r="FS27">
        <v>1.4293200000000001E-2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2.9365100000000002E-2</v>
      </c>
      <c r="GI27">
        <v>2.8506500000000001E-2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R27" t="s">
        <v>466</v>
      </c>
      <c r="GS27" t="s">
        <v>467</v>
      </c>
    </row>
    <row r="28" spans="1:201" x14ac:dyDescent="0.2">
      <c r="A28" t="s">
        <v>949</v>
      </c>
      <c r="B28">
        <v>13668</v>
      </c>
      <c r="C28">
        <v>8.3740200000000001E-2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2.7001000000000001E-2</v>
      </c>
      <c r="CE28">
        <v>2.6276999999999998E-2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1.10963E-2</v>
      </c>
      <c r="DO28">
        <v>1.09733E-2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3.09217E-2</v>
      </c>
      <c r="FO28">
        <v>3.0256700000000001E-2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1.4721100000000001E-2</v>
      </c>
      <c r="FY28">
        <v>1.4503200000000001E-2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R28" t="s">
        <v>471</v>
      </c>
      <c r="GS28" t="s">
        <v>472</v>
      </c>
    </row>
    <row r="29" spans="1:201" x14ac:dyDescent="0.2">
      <c r="A29" t="s">
        <v>950</v>
      </c>
      <c r="B29">
        <v>12841</v>
      </c>
      <c r="C29">
        <v>3.9713199999999997E-2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1.1819400000000001E-2</v>
      </c>
      <c r="CK29">
        <v>1.1679999999999999E-2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1.1819400000000001E-2</v>
      </c>
      <c r="DS29">
        <v>1.1679800000000001E-2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1.6074399999999999E-2</v>
      </c>
      <c r="FG29">
        <v>1.5818200000000001E-2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R29" t="s">
        <v>476</v>
      </c>
      <c r="GS29" t="s">
        <v>477</v>
      </c>
    </row>
    <row r="30" spans="1:201" x14ac:dyDescent="0.2">
      <c r="A30" t="s">
        <v>951</v>
      </c>
      <c r="B30">
        <v>12791</v>
      </c>
      <c r="C30">
        <v>0.20741999999999999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2.3732300000000001E-2</v>
      </c>
      <c r="U30">
        <v>2.4109700000000001E-2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2.9428099999999999E-2</v>
      </c>
      <c r="CE30">
        <v>2.8556700000000001E-2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2.3732300000000001E-2</v>
      </c>
      <c r="DQ30">
        <v>2.3324399999999999E-2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4.7464600000000003E-2</v>
      </c>
      <c r="FG30">
        <v>5.4555399999999997E-2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2.3732300000000001E-2</v>
      </c>
      <c r="FO30">
        <v>2.3170400000000001E-2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2.3732300000000001E-2</v>
      </c>
      <c r="FY30">
        <v>2.3163900000000001E-2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3.5598400000000002E-2</v>
      </c>
      <c r="GK30">
        <v>3.4343600000000002E-2</v>
      </c>
      <c r="GL30">
        <v>0</v>
      </c>
      <c r="GM30">
        <v>0</v>
      </c>
      <c r="GN30">
        <v>0</v>
      </c>
      <c r="GO30">
        <v>0</v>
      </c>
      <c r="GR30" t="s">
        <v>481</v>
      </c>
      <c r="GS30" t="s">
        <v>482</v>
      </c>
    </row>
    <row r="31" spans="1:201" x14ac:dyDescent="0.2">
      <c r="A31" t="s">
        <v>952</v>
      </c>
      <c r="B31">
        <v>12477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R31" t="s">
        <v>486</v>
      </c>
      <c r="GS31" t="s">
        <v>487</v>
      </c>
    </row>
    <row r="32" spans="1:201" x14ac:dyDescent="0.2">
      <c r="A32" t="s">
        <v>953</v>
      </c>
      <c r="B32">
        <v>12012</v>
      </c>
      <c r="C32">
        <v>0.152672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1.2645399999999999E-2</v>
      </c>
      <c r="U32">
        <v>1.24853E-2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2.5290799999999999E-2</v>
      </c>
      <c r="CA32">
        <v>2.4823000000000001E-2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4.12241E-2</v>
      </c>
      <c r="DQ32">
        <v>3.9536000000000002E-2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1.2645399999999999E-2</v>
      </c>
      <c r="FO32">
        <v>1.24802E-2</v>
      </c>
      <c r="FP32">
        <v>0</v>
      </c>
      <c r="FQ32">
        <v>0</v>
      </c>
      <c r="FR32">
        <v>2.29304E-2</v>
      </c>
      <c r="FS32">
        <v>2.2403099999999999E-2</v>
      </c>
      <c r="FT32">
        <v>0</v>
      </c>
      <c r="FU32">
        <v>0</v>
      </c>
      <c r="FV32">
        <v>0</v>
      </c>
      <c r="FW32">
        <v>0</v>
      </c>
      <c r="FX32">
        <v>3.7936299999999999E-2</v>
      </c>
      <c r="FY32">
        <v>3.6498700000000002E-2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R32" t="s">
        <v>491</v>
      </c>
      <c r="GS32" t="s">
        <v>492</v>
      </c>
    </row>
    <row r="33" spans="1:201" x14ac:dyDescent="0.2">
      <c r="A33" t="s">
        <v>954</v>
      </c>
      <c r="B33">
        <v>11816</v>
      </c>
      <c r="C33">
        <v>0.14383699999999999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1.29436E-2</v>
      </c>
      <c r="U33">
        <v>1.27774E-2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1.8429600000000001E-2</v>
      </c>
      <c r="AW33">
        <v>1.80897E-2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2.57158E-2</v>
      </c>
      <c r="CA33">
        <v>2.55721E-2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1.28579E-2</v>
      </c>
      <c r="CM33">
        <v>1.2693899999999999E-2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1.40579E-2</v>
      </c>
      <c r="DO33">
        <v>1.38619E-2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1.28579E-2</v>
      </c>
      <c r="EY33">
        <v>1.26949E-2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1.28579E-2</v>
      </c>
      <c r="FO33">
        <v>1.26941E-2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2.12584E-2</v>
      </c>
      <c r="GE33">
        <v>2.0809000000000001E-2</v>
      </c>
      <c r="GF33">
        <v>0</v>
      </c>
      <c r="GG33">
        <v>0</v>
      </c>
      <c r="GH33">
        <v>1.28579E-2</v>
      </c>
      <c r="GI33">
        <v>1.26959E-2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R33" t="s">
        <v>496</v>
      </c>
      <c r="GS33" t="s">
        <v>497</v>
      </c>
    </row>
    <row r="34" spans="1:201" x14ac:dyDescent="0.2">
      <c r="A34" t="s">
        <v>955</v>
      </c>
      <c r="B34">
        <v>11764</v>
      </c>
      <c r="C34">
        <v>0.233683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5.1661800000000001E-2</v>
      </c>
      <c r="AG34">
        <v>4.9853399999999999E-2</v>
      </c>
      <c r="AH34">
        <v>0</v>
      </c>
      <c r="AI34">
        <v>0</v>
      </c>
      <c r="AJ34">
        <v>3.8746299999999997E-2</v>
      </c>
      <c r="AK34">
        <v>4.7423199999999999E-2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2.58309E-2</v>
      </c>
      <c r="CA34">
        <v>2.5169299999999999E-2</v>
      </c>
      <c r="CB34">
        <v>0</v>
      </c>
      <c r="CC34">
        <v>0</v>
      </c>
      <c r="CD34">
        <v>3.4096799999999997E-2</v>
      </c>
      <c r="CE34">
        <v>6.7035999999999998E-2</v>
      </c>
      <c r="CF34">
        <v>0</v>
      </c>
      <c r="CG34">
        <v>0</v>
      </c>
      <c r="CH34">
        <v>1.29154E-2</v>
      </c>
      <c r="CI34">
        <v>1.2749699999999999E-2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1.6704E-2</v>
      </c>
      <c r="DW34">
        <v>1.6425700000000001E-2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4.0812800000000003E-2</v>
      </c>
      <c r="GI34">
        <v>3.91525E-2</v>
      </c>
      <c r="GJ34">
        <v>0</v>
      </c>
      <c r="GK34">
        <v>0</v>
      </c>
      <c r="GL34">
        <v>0</v>
      </c>
      <c r="GM34">
        <v>0</v>
      </c>
      <c r="GN34">
        <v>1.29154E-2</v>
      </c>
      <c r="GO34">
        <v>1.27498E-2</v>
      </c>
      <c r="GR34" t="s">
        <v>501</v>
      </c>
      <c r="GS34" t="s">
        <v>502</v>
      </c>
    </row>
    <row r="35" spans="1:201" x14ac:dyDescent="0.2">
      <c r="A35" t="s">
        <v>956</v>
      </c>
      <c r="B35">
        <v>11665</v>
      </c>
      <c r="C35">
        <v>0.163352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4.33348E-2</v>
      </c>
      <c r="U35">
        <v>5.3272800000000002E-2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1.7108100000000001E-2</v>
      </c>
      <c r="AW35">
        <v>1.6814699999999998E-2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5.0803300000000003E-2</v>
      </c>
      <c r="CE35">
        <v>4.8224700000000002E-2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3.9079500000000003E-2</v>
      </c>
      <c r="FG35">
        <v>3.7554400000000002E-2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1.30265E-2</v>
      </c>
      <c r="FO35">
        <v>1.28567E-2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R35" t="s">
        <v>506</v>
      </c>
      <c r="GS35" t="s">
        <v>507</v>
      </c>
    </row>
    <row r="36" spans="1:201" x14ac:dyDescent="0.2">
      <c r="A36" t="s">
        <v>957</v>
      </c>
      <c r="B36">
        <v>11616</v>
      </c>
      <c r="C36">
        <v>0.211756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4.3520000000000003E-2</v>
      </c>
      <c r="U36">
        <v>4.1628800000000001E-2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2.6164300000000001E-2</v>
      </c>
      <c r="AK36">
        <v>3.3151300000000002E-2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1.54369E-2</v>
      </c>
      <c r="CA36">
        <v>1.5205099999999999E-2</v>
      </c>
      <c r="CB36">
        <v>0</v>
      </c>
      <c r="CC36">
        <v>0</v>
      </c>
      <c r="CD36">
        <v>3.1571599999999998E-2</v>
      </c>
      <c r="CE36">
        <v>6.2132699999999999E-2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1.6570700000000001E-2</v>
      </c>
      <c r="DS36">
        <v>1.6297599999999999E-2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5.2328600000000003E-2</v>
      </c>
      <c r="FG36">
        <v>9.0570499999999998E-2</v>
      </c>
      <c r="FH36">
        <v>0</v>
      </c>
      <c r="FI36">
        <v>0</v>
      </c>
      <c r="FJ36">
        <v>1.30822E-2</v>
      </c>
      <c r="FK36">
        <v>1.2911799999999999E-2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1.30822E-2</v>
      </c>
      <c r="GI36">
        <v>1.2908899999999999E-2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R36" t="s">
        <v>511</v>
      </c>
      <c r="GS36" t="s">
        <v>512</v>
      </c>
    </row>
    <row r="37" spans="1:201" x14ac:dyDescent="0.2">
      <c r="A37" t="s">
        <v>958</v>
      </c>
      <c r="B37">
        <v>11470</v>
      </c>
      <c r="C37">
        <v>0.263604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7.4469999999999995E-2</v>
      </c>
      <c r="U37">
        <v>9.9144300000000005E-2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2.0759699999999999E-2</v>
      </c>
      <c r="BI37">
        <v>2.03295E-2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1.3250899999999999E-2</v>
      </c>
      <c r="CE37">
        <v>1.30828E-2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1.7579500000000001E-2</v>
      </c>
      <c r="DS37">
        <v>1.7269300000000001E-2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3.7720799999999999E-2</v>
      </c>
      <c r="FG37">
        <v>3.6308199999999999E-2</v>
      </c>
      <c r="FH37">
        <v>2.3763300000000001E-2</v>
      </c>
      <c r="FI37">
        <v>2.32015E-2</v>
      </c>
      <c r="FJ37">
        <v>0</v>
      </c>
      <c r="FK37">
        <v>0</v>
      </c>
      <c r="FL37">
        <v>0</v>
      </c>
      <c r="FM37">
        <v>0</v>
      </c>
      <c r="FN37">
        <v>1.69611E-2</v>
      </c>
      <c r="FO37">
        <v>1.66766E-2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1.94346E-2</v>
      </c>
      <c r="FY37">
        <v>1.9060799999999999E-2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3.9752700000000002E-2</v>
      </c>
      <c r="GI37">
        <v>3.8533100000000001E-2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R37" t="s">
        <v>516</v>
      </c>
      <c r="GS37" t="s">
        <v>517</v>
      </c>
    </row>
    <row r="38" spans="1:201" x14ac:dyDescent="0.2">
      <c r="A38" t="s">
        <v>959</v>
      </c>
      <c r="B38">
        <v>11354</v>
      </c>
      <c r="C38">
        <v>0.19234200000000001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1.33881E-2</v>
      </c>
      <c r="S38">
        <v>1.3212E-2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2.67762E-2</v>
      </c>
      <c r="DA38">
        <v>2.6049699999999999E-2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2.1688700000000002E-2</v>
      </c>
      <c r="DQ38">
        <v>2.1220599999999999E-2</v>
      </c>
      <c r="DR38">
        <v>0</v>
      </c>
      <c r="DS38">
        <v>0</v>
      </c>
      <c r="DT38">
        <v>0</v>
      </c>
      <c r="DU38">
        <v>0</v>
      </c>
      <c r="DV38">
        <v>1.78508E-2</v>
      </c>
      <c r="DW38">
        <v>1.75348E-2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1.6333500000000001E-2</v>
      </c>
      <c r="FO38">
        <v>1.60625E-2</v>
      </c>
      <c r="FP38">
        <v>0</v>
      </c>
      <c r="FQ38">
        <v>0</v>
      </c>
      <c r="FR38">
        <v>2.67762E-2</v>
      </c>
      <c r="FS38">
        <v>2.6056599999999999E-2</v>
      </c>
      <c r="FT38">
        <v>1.8118499999999999E-2</v>
      </c>
      <c r="FU38">
        <v>1.7795999999999999E-2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5.1410200000000003E-2</v>
      </c>
      <c r="GI38">
        <v>7.5546299999999997E-2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R38" t="s">
        <v>521</v>
      </c>
      <c r="GS38" t="s">
        <v>522</v>
      </c>
    </row>
    <row r="39" spans="1:201" x14ac:dyDescent="0.2">
      <c r="A39" t="s">
        <v>960</v>
      </c>
      <c r="B39">
        <v>11098</v>
      </c>
      <c r="C39">
        <v>9.2619699999999999E-2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2.7402300000000001E-2</v>
      </c>
      <c r="U39">
        <v>2.66641E-2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2.7402300000000001E-2</v>
      </c>
      <c r="CE39">
        <v>2.6658000000000001E-2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1.3701100000000001E-2</v>
      </c>
      <c r="FG39">
        <v>1.3514E-2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2.4114E-2</v>
      </c>
      <c r="FS39">
        <v>2.35344E-2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R39" t="s">
        <v>526</v>
      </c>
      <c r="GS39" t="s">
        <v>527</v>
      </c>
    </row>
    <row r="40" spans="1:201" x14ac:dyDescent="0.2">
      <c r="A40" t="s">
        <v>961</v>
      </c>
      <c r="B40">
        <v>11067</v>
      </c>
      <c r="C40">
        <v>0.11999600000000001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4.7082499999999999E-2</v>
      </c>
      <c r="U40">
        <v>5.3113E-2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5.2670099999999997E-2</v>
      </c>
      <c r="CE40">
        <v>4.9895799999999997E-2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2.02437E-2</v>
      </c>
      <c r="GK40">
        <v>1.9836199999999998E-2</v>
      </c>
      <c r="GL40">
        <v>0</v>
      </c>
      <c r="GM40">
        <v>0</v>
      </c>
      <c r="GN40">
        <v>0</v>
      </c>
      <c r="GO40">
        <v>0</v>
      </c>
      <c r="GR40" t="s">
        <v>531</v>
      </c>
      <c r="GS40" t="s">
        <v>532</v>
      </c>
    </row>
    <row r="41" spans="1:201" x14ac:dyDescent="0.2">
      <c r="A41" t="s">
        <v>962</v>
      </c>
      <c r="B41">
        <v>10770</v>
      </c>
      <c r="C41">
        <v>8.4745799999999996E-2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2.8248599999999999E-2</v>
      </c>
      <c r="BE41">
        <v>3.0276899999999999E-2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2.8248599999999999E-2</v>
      </c>
      <c r="DS41">
        <v>2.97106E-2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2.8248599999999999E-2</v>
      </c>
      <c r="GK41">
        <v>2.7449000000000001E-2</v>
      </c>
      <c r="GL41">
        <v>0</v>
      </c>
      <c r="GM41">
        <v>0</v>
      </c>
      <c r="GN41">
        <v>0</v>
      </c>
      <c r="GO41">
        <v>0</v>
      </c>
      <c r="GR41" t="s">
        <v>536</v>
      </c>
      <c r="GS41" t="s">
        <v>537</v>
      </c>
    </row>
    <row r="42" spans="1:201" x14ac:dyDescent="0.2">
      <c r="A42" t="s">
        <v>963</v>
      </c>
      <c r="B42">
        <v>10659</v>
      </c>
      <c r="C42">
        <v>0.198211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3.8252899999999999E-2</v>
      </c>
      <c r="U42">
        <v>7.5050099999999995E-2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2.4264899999999999E-2</v>
      </c>
      <c r="CA42">
        <v>2.3679100000000002E-2</v>
      </c>
      <c r="CB42">
        <v>0</v>
      </c>
      <c r="CC42">
        <v>0</v>
      </c>
      <c r="CD42">
        <v>1.7699099999999999E-2</v>
      </c>
      <c r="CE42">
        <v>1.7390900000000001E-2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4.66267E-2</v>
      </c>
      <c r="FO42">
        <v>4.4452800000000001E-2</v>
      </c>
      <c r="FP42">
        <v>0</v>
      </c>
      <c r="FQ42">
        <v>0</v>
      </c>
      <c r="FR42">
        <v>2.8546999999999999E-2</v>
      </c>
      <c r="FS42">
        <v>2.7740299999999999E-2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2.8546999999999999E-2</v>
      </c>
      <c r="GI42">
        <v>2.96417E-2</v>
      </c>
      <c r="GJ42">
        <v>0</v>
      </c>
      <c r="GK42">
        <v>0</v>
      </c>
      <c r="GL42">
        <v>0</v>
      </c>
      <c r="GM42">
        <v>0</v>
      </c>
      <c r="GN42">
        <v>1.42735E-2</v>
      </c>
      <c r="GO42">
        <v>1.4070900000000001E-2</v>
      </c>
      <c r="GR42" t="s">
        <v>541</v>
      </c>
      <c r="GS42" t="s">
        <v>542</v>
      </c>
    </row>
    <row r="43" spans="1:201" x14ac:dyDescent="0.2">
      <c r="A43" t="s">
        <v>964</v>
      </c>
      <c r="B43">
        <v>10292</v>
      </c>
      <c r="C43">
        <v>0.227273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1.8043799999999999E-2</v>
      </c>
      <c r="U43">
        <v>1.772E-2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2.5537399999999998E-2</v>
      </c>
      <c r="AW43">
        <v>2.4889100000000001E-2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4.4665700000000003E-2</v>
      </c>
      <c r="CE43">
        <v>4.26741E-2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2.9579999999999999E-2</v>
      </c>
      <c r="FG43">
        <v>3.2062399999999998E-2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4.8215300000000003E-2</v>
      </c>
      <c r="FO43">
        <v>4.5891500000000002E-2</v>
      </c>
      <c r="FP43">
        <v>0</v>
      </c>
      <c r="FQ43">
        <v>0</v>
      </c>
      <c r="FR43">
        <v>1.6663399999999998E-2</v>
      </c>
      <c r="FS43">
        <v>1.6386600000000001E-2</v>
      </c>
      <c r="FT43">
        <v>0</v>
      </c>
      <c r="FU43">
        <v>0</v>
      </c>
      <c r="FV43">
        <v>0</v>
      </c>
      <c r="FW43">
        <v>0</v>
      </c>
      <c r="FX43">
        <v>2.2678E-2</v>
      </c>
      <c r="FY43">
        <v>2.2166600000000002E-2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2.1889200000000001E-2</v>
      </c>
      <c r="GI43">
        <v>2.1406499999999998E-2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R43" t="s">
        <v>546</v>
      </c>
      <c r="GS43" t="s">
        <v>547</v>
      </c>
    </row>
    <row r="44" spans="1:201" x14ac:dyDescent="0.2">
      <c r="A44" t="s">
        <v>965</v>
      </c>
      <c r="B44">
        <v>10254</v>
      </c>
      <c r="C44">
        <v>0.197546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6.6904199999999997E-2</v>
      </c>
      <c r="U44">
        <v>6.2434299999999998E-2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1.48456E-2</v>
      </c>
      <c r="BK44">
        <v>1.46204E-2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1.93983E-2</v>
      </c>
      <c r="CA44">
        <v>1.9023999999999999E-2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2.9691200000000001E-2</v>
      </c>
      <c r="DQ44">
        <v>4.0098700000000001E-2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1.48456E-2</v>
      </c>
      <c r="ES44">
        <v>1.4624099999999999E-2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2.2169399999999999E-2</v>
      </c>
      <c r="FY44">
        <v>2.16791E-2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2.9691200000000001E-2</v>
      </c>
      <c r="GI44">
        <v>4.0296800000000001E-2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R44" t="s">
        <v>551</v>
      </c>
      <c r="GS44" t="s">
        <v>552</v>
      </c>
    </row>
    <row r="45" spans="1:201" x14ac:dyDescent="0.2">
      <c r="A45" t="s">
        <v>966</v>
      </c>
      <c r="B45">
        <v>10206</v>
      </c>
      <c r="C45">
        <v>0.22812299999999999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2.1081900000000001E-2</v>
      </c>
      <c r="AK45">
        <v>2.0639000000000001E-2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2.3567999999999999E-2</v>
      </c>
      <c r="AW45">
        <v>2.3010800000000001E-2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2.9832899999999999E-2</v>
      </c>
      <c r="CA45">
        <v>2.8941499999999998E-2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2.9832899999999999E-2</v>
      </c>
      <c r="EE45">
        <v>3.29232E-2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2.06842E-2</v>
      </c>
      <c r="FG45">
        <v>2.0258200000000001E-2</v>
      </c>
      <c r="FH45">
        <v>0</v>
      </c>
      <c r="FI45">
        <v>0</v>
      </c>
      <c r="FJ45">
        <v>2.9832899999999999E-2</v>
      </c>
      <c r="FK45">
        <v>2.9937800000000001E-2</v>
      </c>
      <c r="FL45">
        <v>0</v>
      </c>
      <c r="FM45">
        <v>0</v>
      </c>
      <c r="FN45">
        <v>4.7832100000000002E-2</v>
      </c>
      <c r="FO45">
        <v>4.5549300000000001E-2</v>
      </c>
      <c r="FP45">
        <v>0</v>
      </c>
      <c r="FQ45">
        <v>0</v>
      </c>
      <c r="FR45">
        <v>2.5457400000000002E-2</v>
      </c>
      <c r="FS45">
        <v>2.4808199999999999E-2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R45" t="s">
        <v>556</v>
      </c>
      <c r="GS45" t="s">
        <v>557</v>
      </c>
    </row>
    <row r="46" spans="1:201" x14ac:dyDescent="0.2">
      <c r="A46" t="s">
        <v>967</v>
      </c>
      <c r="B46">
        <v>9995</v>
      </c>
      <c r="C46">
        <v>0.12615499999999999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3.88014E-2</v>
      </c>
      <c r="U46">
        <v>3.73012E-2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3.0472300000000001E-2</v>
      </c>
      <c r="AG46">
        <v>2.95366E-2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2.3666800000000002E-2</v>
      </c>
      <c r="AO46">
        <v>2.3111099999999999E-2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1.8283399999999998E-2</v>
      </c>
      <c r="FS46">
        <v>1.7951499999999999E-2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1.5032999999999999E-2</v>
      </c>
      <c r="GI46">
        <v>1.4809299999999999E-2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R46" t="s">
        <v>561</v>
      </c>
      <c r="GS46" t="s">
        <v>562</v>
      </c>
    </row>
    <row r="47" spans="1:201" x14ac:dyDescent="0.2">
      <c r="A47" t="s">
        <v>968</v>
      </c>
      <c r="B47">
        <v>9830</v>
      </c>
      <c r="C47">
        <v>0.169628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1.84917E-2</v>
      </c>
      <c r="U47">
        <v>1.81487E-2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9.4937999999999995E-2</v>
      </c>
      <c r="CE47">
        <v>8.6980100000000005E-2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2.5206599999999999E-2</v>
      </c>
      <c r="DQ47">
        <v>2.45761E-2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3.09917E-2</v>
      </c>
      <c r="FO47">
        <v>4.3663199999999999E-2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R47" t="s">
        <v>566</v>
      </c>
      <c r="GS47" t="s">
        <v>567</v>
      </c>
    </row>
    <row r="48" spans="1:201" x14ac:dyDescent="0.2">
      <c r="A48" t="s">
        <v>969</v>
      </c>
      <c r="B48">
        <v>9783</v>
      </c>
      <c r="C48">
        <v>0.230458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2.80287E-2</v>
      </c>
      <c r="CA48">
        <v>2.7251399999999999E-2</v>
      </c>
      <c r="CB48">
        <v>0</v>
      </c>
      <c r="CC48">
        <v>0</v>
      </c>
      <c r="CD48">
        <v>1.55715E-2</v>
      </c>
      <c r="CE48">
        <v>1.53306E-2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3.1142900000000001E-2</v>
      </c>
      <c r="DQ48">
        <v>3.01769E-2</v>
      </c>
      <c r="DR48">
        <v>0</v>
      </c>
      <c r="DS48">
        <v>0</v>
      </c>
      <c r="DT48">
        <v>3.1142900000000001E-2</v>
      </c>
      <c r="DU48">
        <v>3.0179299999999999E-2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6.2285899999999998E-2</v>
      </c>
      <c r="FO48">
        <v>5.8409299999999997E-2</v>
      </c>
      <c r="FP48">
        <v>0</v>
      </c>
      <c r="FQ48">
        <v>0</v>
      </c>
      <c r="FR48">
        <v>3.1142900000000001E-2</v>
      </c>
      <c r="FS48">
        <v>3.0177599999999999E-2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3.1142900000000001E-2</v>
      </c>
      <c r="GI48">
        <v>3.0176499999999998E-2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R48" t="s">
        <v>571</v>
      </c>
      <c r="GS48" t="s">
        <v>572</v>
      </c>
    </row>
    <row r="49" spans="1:201" x14ac:dyDescent="0.2">
      <c r="A49" t="s">
        <v>970</v>
      </c>
      <c r="B49">
        <v>9773</v>
      </c>
      <c r="C49">
        <v>0.32952300000000001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5.2998000000000003E-2</v>
      </c>
      <c r="U49">
        <v>5.0193700000000001E-2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3.11753E-2</v>
      </c>
      <c r="AK49">
        <v>3.8521800000000002E-2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6.2350599999999999E-2</v>
      </c>
      <c r="CE49">
        <v>5.8463599999999998E-2</v>
      </c>
      <c r="CF49">
        <v>0</v>
      </c>
      <c r="CG49">
        <v>0</v>
      </c>
      <c r="CH49">
        <v>2.5459800000000001E-2</v>
      </c>
      <c r="CI49">
        <v>2.4812399999999998E-2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3.11753E-2</v>
      </c>
      <c r="FA49">
        <v>3.02072E-2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0.126364</v>
      </c>
      <c r="GI49">
        <v>0.14824399999999999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R49" t="s">
        <v>576</v>
      </c>
      <c r="GS49" t="s">
        <v>577</v>
      </c>
    </row>
    <row r="50" spans="1:201" x14ac:dyDescent="0.2">
      <c r="A50" t="s">
        <v>971</v>
      </c>
      <c r="B50">
        <v>9352</v>
      </c>
      <c r="C50">
        <v>0.108672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1.4236E-2</v>
      </c>
      <c r="U50">
        <v>1.40324E-2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3.2601600000000001E-2</v>
      </c>
      <c r="CE50">
        <v>3.1546699999999997E-2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1.6300800000000001E-2</v>
      </c>
      <c r="CM50">
        <v>1.60363E-2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4.55336E-2</v>
      </c>
      <c r="FO50">
        <v>4.3466600000000001E-2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R50" t="s">
        <v>581</v>
      </c>
      <c r="GS50" t="s">
        <v>582</v>
      </c>
    </row>
    <row r="51" spans="1:201" x14ac:dyDescent="0.2">
      <c r="A51" t="s">
        <v>972</v>
      </c>
      <c r="B51">
        <v>9138</v>
      </c>
      <c r="C51">
        <v>0.30373800000000001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6.6755700000000001E-2</v>
      </c>
      <c r="U51">
        <v>0.129112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2.1584300000000001E-2</v>
      </c>
      <c r="CA51">
        <v>2.1122499999999999E-2</v>
      </c>
      <c r="CB51">
        <v>0</v>
      </c>
      <c r="CC51">
        <v>0</v>
      </c>
      <c r="CD51">
        <v>3.3377799999999999E-2</v>
      </c>
      <c r="CE51">
        <v>3.5615300000000003E-2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1.66889E-2</v>
      </c>
      <c r="DK51">
        <v>1.6411100000000001E-2</v>
      </c>
      <c r="DL51">
        <v>0</v>
      </c>
      <c r="DM51">
        <v>0</v>
      </c>
      <c r="DN51">
        <v>0</v>
      </c>
      <c r="DO51">
        <v>0</v>
      </c>
      <c r="DP51">
        <v>2.4032000000000001E-2</v>
      </c>
      <c r="DQ51">
        <v>2.34579E-2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3.3377799999999999E-2</v>
      </c>
      <c r="FO51">
        <v>3.2272700000000001E-2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1.66889E-2</v>
      </c>
      <c r="GE51">
        <v>1.6410600000000001E-2</v>
      </c>
      <c r="GF51">
        <v>0</v>
      </c>
      <c r="GG51">
        <v>0</v>
      </c>
      <c r="GH51">
        <v>5.7854900000000001E-2</v>
      </c>
      <c r="GI51">
        <v>5.4520100000000002E-2</v>
      </c>
      <c r="GJ51">
        <v>3.3377799999999999E-2</v>
      </c>
      <c r="GK51">
        <v>3.2277399999999998E-2</v>
      </c>
      <c r="GL51">
        <v>0</v>
      </c>
      <c r="GM51">
        <v>0</v>
      </c>
      <c r="GN51">
        <v>0</v>
      </c>
      <c r="GO51">
        <v>0</v>
      </c>
      <c r="GR51" t="s">
        <v>586</v>
      </c>
      <c r="GS51" t="s">
        <v>587</v>
      </c>
    </row>
    <row r="52" spans="1:201" x14ac:dyDescent="0.2">
      <c r="A52" t="s">
        <v>973</v>
      </c>
      <c r="B52">
        <v>9057</v>
      </c>
      <c r="C52">
        <v>0.22847200000000001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1.68407E-2</v>
      </c>
      <c r="BC52">
        <v>1.6565099999999999E-2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4.8837999999999999E-2</v>
      </c>
      <c r="CE52">
        <v>4.6455200000000002E-2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8.7122500000000005E-2</v>
      </c>
      <c r="FO52">
        <v>8.1563800000000006E-2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7.5670799999999996E-2</v>
      </c>
      <c r="GI52">
        <v>6.9957699999999998E-2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R52" t="s">
        <v>591</v>
      </c>
      <c r="GS52" t="s">
        <v>592</v>
      </c>
    </row>
    <row r="53" spans="1:201" x14ac:dyDescent="0.2">
      <c r="A53" t="s">
        <v>974</v>
      </c>
      <c r="D53">
        <f>SUM(D3:D52)</f>
        <v>0.65098</v>
      </c>
      <c r="E53">
        <f t="shared" ref="E53:BP53" si="157">SUM(E3:E52)</f>
        <v>9.0768299999999993</v>
      </c>
      <c r="F53">
        <f t="shared" si="157"/>
        <v>0.57688899999999999</v>
      </c>
      <c r="G53">
        <f t="shared" si="157"/>
        <v>6.9931900000000002</v>
      </c>
      <c r="H53">
        <f t="shared" si="157"/>
        <v>0.67773000000000005</v>
      </c>
      <c r="I53">
        <f t="shared" si="157"/>
        <v>10.874599999999999</v>
      </c>
      <c r="J53">
        <f t="shared" si="157"/>
        <v>0.82154099999999997</v>
      </c>
      <c r="K53">
        <f t="shared" si="157"/>
        <v>13.432399999999999</v>
      </c>
      <c r="L53">
        <f t="shared" si="157"/>
        <v>0.55667299999999997</v>
      </c>
      <c r="M53">
        <f t="shared" si="157"/>
        <v>6.3437099999999997</v>
      </c>
      <c r="N53">
        <f t="shared" si="157"/>
        <v>0.77443499999999998</v>
      </c>
      <c r="O53">
        <f t="shared" si="157"/>
        <v>14.831</v>
      </c>
      <c r="P53">
        <f t="shared" si="157"/>
        <v>0.79201261000000001</v>
      </c>
      <c r="Q53">
        <f t="shared" si="157"/>
        <v>10.828612219999998</v>
      </c>
      <c r="R53">
        <f t="shared" si="157"/>
        <v>0.78641210000000006</v>
      </c>
      <c r="S53">
        <f t="shared" si="157"/>
        <v>11.680712</v>
      </c>
      <c r="T53">
        <f t="shared" si="157"/>
        <v>2.2109453000000006</v>
      </c>
      <c r="U53">
        <f t="shared" si="157"/>
        <v>13.465669199999997</v>
      </c>
      <c r="V53">
        <f t="shared" si="157"/>
        <v>0.46782000000000001</v>
      </c>
      <c r="W53">
        <f t="shared" si="157"/>
        <v>5.5776500000000002</v>
      </c>
      <c r="X53">
        <f t="shared" si="157"/>
        <v>0.480043</v>
      </c>
      <c r="Y53">
        <f t="shared" si="157"/>
        <v>4.0741899999999998</v>
      </c>
      <c r="Z53">
        <f t="shared" si="157"/>
        <v>0.56701599999999996</v>
      </c>
      <c r="AA53">
        <f t="shared" si="157"/>
        <v>6.7332799999999997</v>
      </c>
      <c r="AB53">
        <f t="shared" si="157"/>
        <v>1.4291067799999999</v>
      </c>
      <c r="AC53">
        <f t="shared" si="157"/>
        <v>41.59795046</v>
      </c>
      <c r="AD53">
        <f t="shared" si="157"/>
        <v>0.49682700000000002</v>
      </c>
      <c r="AE53">
        <f t="shared" si="157"/>
        <v>6.17171</v>
      </c>
      <c r="AF53">
        <f t="shared" si="157"/>
        <v>1.2822129</v>
      </c>
      <c r="AG53">
        <f t="shared" si="157"/>
        <v>25.437314699999998</v>
      </c>
      <c r="AH53">
        <f t="shared" si="157"/>
        <v>0.54617519999999997</v>
      </c>
      <c r="AI53">
        <f t="shared" si="157"/>
        <v>6.5836138000000002</v>
      </c>
      <c r="AJ53">
        <f t="shared" si="157"/>
        <v>0.48095511999999996</v>
      </c>
      <c r="AK53">
        <f t="shared" si="157"/>
        <v>2.7481274</v>
      </c>
      <c r="AL53">
        <f t="shared" si="157"/>
        <v>0.45117800000000002</v>
      </c>
      <c r="AM53">
        <f t="shared" si="157"/>
        <v>4.2839400000000003</v>
      </c>
      <c r="AN53">
        <f t="shared" si="157"/>
        <v>0.51284070000000004</v>
      </c>
      <c r="AO53">
        <f t="shared" si="157"/>
        <v>4.7230923999999996</v>
      </c>
      <c r="AP53">
        <f t="shared" si="157"/>
        <v>0.76724199999999998</v>
      </c>
      <c r="AQ53">
        <f t="shared" si="157"/>
        <v>11.618</v>
      </c>
      <c r="AR53">
        <f t="shared" si="157"/>
        <v>0.92301325999999995</v>
      </c>
      <c r="AS53">
        <f t="shared" si="157"/>
        <v>21.957087990000002</v>
      </c>
      <c r="AT53">
        <f t="shared" si="157"/>
        <v>1.18146733</v>
      </c>
      <c r="AU53">
        <f t="shared" si="157"/>
        <v>26.626234389999997</v>
      </c>
      <c r="AV53">
        <f t="shared" si="157"/>
        <v>6.5136885599999994</v>
      </c>
      <c r="AW53">
        <f t="shared" si="157"/>
        <v>629.29259890000014</v>
      </c>
      <c r="AX53">
        <f t="shared" si="157"/>
        <v>2.2481114999999998</v>
      </c>
      <c r="AY53">
        <f t="shared" si="157"/>
        <v>106.3353656</v>
      </c>
      <c r="AZ53">
        <f t="shared" si="157"/>
        <v>0.79248700000000005</v>
      </c>
      <c r="BA53">
        <f t="shared" si="157"/>
        <v>11.7845</v>
      </c>
      <c r="BB53">
        <f t="shared" si="157"/>
        <v>0.62513370000000001</v>
      </c>
      <c r="BC53">
        <f t="shared" si="157"/>
        <v>6.4080551000000003</v>
      </c>
      <c r="BD53">
        <f t="shared" si="157"/>
        <v>1.1823986</v>
      </c>
      <c r="BE53">
        <f t="shared" si="157"/>
        <v>29.645776900000001</v>
      </c>
      <c r="BF53">
        <f t="shared" si="157"/>
        <v>1.23699852</v>
      </c>
      <c r="BG53">
        <f t="shared" si="157"/>
        <v>21.67158796</v>
      </c>
      <c r="BH53">
        <f t="shared" si="157"/>
        <v>3.3957658400000001</v>
      </c>
      <c r="BI53">
        <f t="shared" si="157"/>
        <v>183.60330924000002</v>
      </c>
      <c r="BJ53">
        <f t="shared" si="157"/>
        <v>0.68702859999999999</v>
      </c>
      <c r="BK53">
        <f t="shared" si="157"/>
        <v>10.5430204</v>
      </c>
      <c r="BL53">
        <f t="shared" si="157"/>
        <v>1.7698763899999999</v>
      </c>
      <c r="BM53">
        <f t="shared" si="157"/>
        <v>72.47785798000001</v>
      </c>
      <c r="BN53">
        <f t="shared" si="157"/>
        <v>2.2751158999999999</v>
      </c>
      <c r="BO53">
        <f t="shared" si="157"/>
        <v>83.524331500000002</v>
      </c>
      <c r="BP53">
        <f t="shared" si="157"/>
        <v>1.2249378</v>
      </c>
      <c r="BQ53">
        <f t="shared" ref="BQ53:DS53" si="158">SUM(BQ3:BQ52)</f>
        <v>33.371076600000002</v>
      </c>
      <c r="BR53">
        <f t="shared" si="158"/>
        <v>2.0474282100000001</v>
      </c>
      <c r="BS53">
        <f t="shared" si="158"/>
        <v>71.240713630000002</v>
      </c>
      <c r="BT53">
        <f t="shared" si="158"/>
        <v>2.1916600700000002</v>
      </c>
      <c r="BU53">
        <f t="shared" si="158"/>
        <v>90.551792809999981</v>
      </c>
      <c r="BV53">
        <f t="shared" si="158"/>
        <v>0.98914000000000002</v>
      </c>
      <c r="BW53">
        <f t="shared" si="158"/>
        <v>18.135999999999999</v>
      </c>
      <c r="BX53">
        <f t="shared" si="158"/>
        <v>2.6848392999999997</v>
      </c>
      <c r="BY53">
        <f t="shared" si="158"/>
        <v>123.90034009999999</v>
      </c>
      <c r="BZ53">
        <f t="shared" si="158"/>
        <v>2.9172385499999995</v>
      </c>
      <c r="CA53">
        <f t="shared" si="158"/>
        <v>133.22565392000001</v>
      </c>
      <c r="CB53">
        <f t="shared" si="158"/>
        <v>0.72535400000000005</v>
      </c>
      <c r="CC53">
        <f t="shared" si="158"/>
        <v>10.515499999999999</v>
      </c>
      <c r="CD53">
        <f t="shared" si="158"/>
        <v>2.8665764499999988</v>
      </c>
      <c r="CE53">
        <f t="shared" si="158"/>
        <v>68.751804149999998</v>
      </c>
      <c r="CF53">
        <f t="shared" si="158"/>
        <v>1.86759075</v>
      </c>
      <c r="CG53">
        <f t="shared" si="158"/>
        <v>49.81732418</v>
      </c>
      <c r="CH53">
        <f t="shared" si="158"/>
        <v>1.0471755199999999</v>
      </c>
      <c r="CI53">
        <f t="shared" si="158"/>
        <v>25.814791410000002</v>
      </c>
      <c r="CJ53">
        <f t="shared" si="158"/>
        <v>0.88009040000000005</v>
      </c>
      <c r="CK53">
        <f t="shared" si="158"/>
        <v>19.083179999999999</v>
      </c>
      <c r="CL53">
        <f t="shared" si="158"/>
        <v>0.66046931999999992</v>
      </c>
      <c r="CM53">
        <f t="shared" si="158"/>
        <v>9.8018892900000001</v>
      </c>
      <c r="CN53">
        <f t="shared" si="158"/>
        <v>1.8749515999999999</v>
      </c>
      <c r="CO53">
        <f t="shared" si="158"/>
        <v>58.295462399999998</v>
      </c>
      <c r="CP53">
        <f t="shared" si="158"/>
        <v>0.608622</v>
      </c>
      <c r="CQ53">
        <f t="shared" si="158"/>
        <v>6.2193699999999996</v>
      </c>
      <c r="CR53">
        <f t="shared" si="158"/>
        <v>0.54191199999999995</v>
      </c>
      <c r="CS53">
        <f t="shared" si="158"/>
        <v>5.40327</v>
      </c>
      <c r="CT53">
        <f t="shared" si="158"/>
        <v>1.20723</v>
      </c>
      <c r="CU53">
        <f t="shared" si="158"/>
        <v>23.2028</v>
      </c>
      <c r="CV53">
        <f t="shared" si="158"/>
        <v>1.1333299999999999</v>
      </c>
      <c r="CW53">
        <f t="shared" si="158"/>
        <v>19.992000000000001</v>
      </c>
      <c r="CX53">
        <f t="shared" si="158"/>
        <v>0.34525899999999998</v>
      </c>
      <c r="CY53">
        <f t="shared" si="158"/>
        <v>2.1485699999999999</v>
      </c>
      <c r="CZ53">
        <f t="shared" si="158"/>
        <v>0.92427435000000002</v>
      </c>
      <c r="DA53">
        <f t="shared" si="158"/>
        <v>17.434092210000003</v>
      </c>
      <c r="DB53">
        <f t="shared" si="158"/>
        <v>1.4885516000000001</v>
      </c>
      <c r="DC53">
        <f t="shared" si="158"/>
        <v>49.469187699999999</v>
      </c>
      <c r="DD53">
        <f t="shared" si="158"/>
        <v>1.99238</v>
      </c>
      <c r="DE53">
        <f t="shared" si="158"/>
        <v>65.107100000000003</v>
      </c>
      <c r="DF53">
        <f t="shared" si="158"/>
        <v>1.2662049800000001</v>
      </c>
      <c r="DG53">
        <f t="shared" si="158"/>
        <v>26.716779599999999</v>
      </c>
      <c r="DH53">
        <f t="shared" si="158"/>
        <v>1.23567</v>
      </c>
      <c r="DI53">
        <f t="shared" si="158"/>
        <v>27.151900000000001</v>
      </c>
      <c r="DJ53">
        <f t="shared" si="158"/>
        <v>2.25912487</v>
      </c>
      <c r="DK53">
        <f t="shared" si="158"/>
        <v>69.184692010000006</v>
      </c>
      <c r="DL53">
        <f t="shared" si="158"/>
        <v>1.6311998200000002</v>
      </c>
      <c r="DM53">
        <f t="shared" si="158"/>
        <v>42.772983099999998</v>
      </c>
      <c r="DN53">
        <f t="shared" si="158"/>
        <v>2.0728038</v>
      </c>
      <c r="DO53">
        <f t="shared" si="158"/>
        <v>83.650887859999997</v>
      </c>
      <c r="DP53">
        <f t="shared" si="158"/>
        <v>1.5196577700000002</v>
      </c>
      <c r="DQ53">
        <f t="shared" si="158"/>
        <v>32.51644190999999</v>
      </c>
      <c r="DR53">
        <f t="shared" si="158"/>
        <v>1.6723299999999999</v>
      </c>
      <c r="DS53">
        <f t="shared" si="158"/>
        <v>42.167515740000006</v>
      </c>
      <c r="DT53">
        <f>SUM(DT3:DT52)</f>
        <v>1.6027542000000001</v>
      </c>
      <c r="DU53">
        <f t="shared" ref="DU53" si="159">SUM(DU3:DU52)</f>
        <v>51.723165099999996</v>
      </c>
      <c r="DV53">
        <f t="shared" ref="DV53" si="160">SUM(DV3:DV52)</f>
        <v>1.3006321600000001</v>
      </c>
      <c r="DW53">
        <f t="shared" ref="DW53" si="161">SUM(DW3:DW52)</f>
        <v>24.577126669999998</v>
      </c>
      <c r="DX53">
        <f t="shared" ref="DX53" si="162">SUM(DX3:DX52)</f>
        <v>2.4874200000000002</v>
      </c>
      <c r="DY53">
        <f t="shared" ref="DY53" si="163">SUM(DY3:DY52)</f>
        <v>92.780500000000004</v>
      </c>
      <c r="DZ53">
        <f t="shared" ref="DZ53" si="164">SUM(DZ3:DZ52)</f>
        <v>0.84984199999999999</v>
      </c>
      <c r="EA53">
        <f t="shared" ref="EA53" si="165">SUM(EA3:EA52)</f>
        <v>12.5406</v>
      </c>
      <c r="EB53">
        <f t="shared" ref="EB53" si="166">SUM(EB3:EB52)</f>
        <v>0.57941898999999997</v>
      </c>
      <c r="EC53">
        <f t="shared" ref="EC53" si="167">SUM(EC3:EC52)</f>
        <v>6.10579888</v>
      </c>
      <c r="ED53">
        <f t="shared" ref="ED53" si="168">SUM(ED3:ED52)</f>
        <v>0.96030190000000004</v>
      </c>
      <c r="EE53">
        <f t="shared" ref="EE53" si="169">SUM(EE3:EE52)</f>
        <v>16.9272232</v>
      </c>
      <c r="EF53">
        <f t="shared" ref="EF53" si="170">SUM(EF3:EF52)</f>
        <v>1.5243119000000001</v>
      </c>
      <c r="EG53">
        <f t="shared" ref="EG53" si="171">SUM(EG3:EG52)</f>
        <v>48.733706399999996</v>
      </c>
      <c r="EH53">
        <f t="shared" ref="EH53" si="172">SUM(EH3:EH52)</f>
        <v>1.01142</v>
      </c>
      <c r="EI53">
        <f t="shared" ref="EI53" si="173">SUM(EI3:EI52)</f>
        <v>18.2986</v>
      </c>
      <c r="EJ53">
        <f t="shared" ref="EJ53" si="174">SUM(EJ3:EJ52)</f>
        <v>0.89991100000000002</v>
      </c>
      <c r="EK53">
        <f t="shared" ref="EK53" si="175">SUM(EK3:EK52)</f>
        <v>15.762600000000001</v>
      </c>
      <c r="EL53">
        <f t="shared" ref="EL53" si="176">SUM(EL3:EL52)</f>
        <v>1.5455300000000001</v>
      </c>
      <c r="EM53">
        <f t="shared" ref="EM53" si="177">SUM(EM3:EM52)</f>
        <v>46.552900000000001</v>
      </c>
      <c r="EN53">
        <f t="shared" ref="EN53" si="178">SUM(EN3:EN52)</f>
        <v>0.65530500000000003</v>
      </c>
      <c r="EO53">
        <f t="shared" ref="EO53" si="179">SUM(EO3:EO52)</f>
        <v>9.16812</v>
      </c>
      <c r="EP53">
        <f t="shared" ref="EP53" si="180">SUM(EP3:EP52)</f>
        <v>0.93409107000000002</v>
      </c>
      <c r="EQ53">
        <f t="shared" ref="EQ53" si="181">SUM(EQ3:EQ52)</f>
        <v>16.972045910000002</v>
      </c>
      <c r="ER53">
        <f t="shared" ref="ER53" si="182">SUM(ER3:ER52)</f>
        <v>1.0095806000000001</v>
      </c>
      <c r="ES53">
        <f t="shared" ref="ES53" si="183">SUM(ES3:ES52)</f>
        <v>21.519624099999998</v>
      </c>
      <c r="ET53">
        <f t="shared" ref="ET53" si="184">SUM(ET3:ET52)</f>
        <v>1.3026123000000001</v>
      </c>
      <c r="EU53">
        <f t="shared" ref="EU53" si="185">SUM(EU3:EU52)</f>
        <v>34.6526207</v>
      </c>
      <c r="EV53">
        <f t="shared" ref="EV53" si="186">SUM(EV3:EV52)</f>
        <v>0.80254550000000002</v>
      </c>
      <c r="EW53">
        <f t="shared" ref="EW53" si="187">SUM(EW3:EW52)</f>
        <v>13.3889406</v>
      </c>
      <c r="EX53">
        <f t="shared" ref="EX53" si="188">SUM(EX3:EX52)</f>
        <v>1.76227095</v>
      </c>
      <c r="EY53">
        <f t="shared" ref="EY53" si="189">SUM(EY3:EY52)</f>
        <v>41.922782259999998</v>
      </c>
      <c r="EZ53">
        <f t="shared" ref="EZ53" si="190">SUM(EZ3:EZ52)</f>
        <v>0.89237502000000002</v>
      </c>
      <c r="FA53">
        <f t="shared" ref="FA53" si="191">SUM(FA3:FA52)</f>
        <v>13.53666804</v>
      </c>
      <c r="FB53">
        <f t="shared" ref="FB53" si="192">SUM(FB3:FB52)</f>
        <v>1.0966100000000001</v>
      </c>
      <c r="FC53">
        <f t="shared" ref="FC53" si="193">SUM(FC3:FC52)</f>
        <v>21.7197</v>
      </c>
      <c r="FD53">
        <f t="shared" ref="FD53" si="194">SUM(FD3:FD52)</f>
        <v>1.01335</v>
      </c>
      <c r="FE53">
        <f t="shared" ref="FE53" si="195">SUM(FE3:FE52)</f>
        <v>23.219200000000001</v>
      </c>
      <c r="FF53">
        <f t="shared" ref="FF53" si="196">SUM(FF3:FF52)</f>
        <v>1.0701814100000004</v>
      </c>
      <c r="FG53">
        <f t="shared" ref="FG53" si="197">SUM(FG3:FG52)</f>
        <v>8.3390106900000003</v>
      </c>
      <c r="FH53">
        <f t="shared" ref="FH53" si="198">SUM(FH3:FH52)</f>
        <v>0.65539055000000013</v>
      </c>
      <c r="FI53">
        <f t="shared" ref="FI53" si="199">SUM(FI3:FI52)</f>
        <v>6.2412508099999986</v>
      </c>
      <c r="FJ53">
        <f t="shared" ref="FJ53" si="200">SUM(FJ3:FJ52)</f>
        <v>1.0606559899999999</v>
      </c>
      <c r="FK53">
        <f t="shared" ref="FK53" si="201">SUM(FK3:FK52)</f>
        <v>24.638864479999999</v>
      </c>
      <c r="FL53">
        <f t="shared" ref="FL53" si="202">SUM(FL3:FL52)</f>
        <v>0.82807600000000003</v>
      </c>
      <c r="FM53">
        <f t="shared" ref="FM53" si="203">SUM(FM3:FM52)</f>
        <v>13.2523</v>
      </c>
      <c r="FN53">
        <f t="shared" ref="FN53" si="204">SUM(FN3:FN52)</f>
        <v>2.4663208400000003</v>
      </c>
      <c r="FO53">
        <f t="shared" ref="FO53" si="205">SUM(FO3:FO52)</f>
        <v>28.137621250000006</v>
      </c>
      <c r="FP53">
        <f t="shared" ref="FP53" si="206">SUM(FP3:FP52)</f>
        <v>0.63137600000000005</v>
      </c>
      <c r="FQ53">
        <f t="shared" ref="FQ53" si="207">SUM(FQ3:FQ52)</f>
        <v>8.2090399999999999</v>
      </c>
      <c r="FR53">
        <f t="shared" ref="FR53" si="208">SUM(FR3:FR52)</f>
        <v>1.6638238300000006</v>
      </c>
      <c r="FS53">
        <f t="shared" ref="FS53" si="209">SUM(FS3:FS52)</f>
        <v>29.933629629999999</v>
      </c>
      <c r="FT53">
        <f t="shared" ref="FT53" si="210">SUM(FT3:FT52)</f>
        <v>0.40792166999999996</v>
      </c>
      <c r="FU53">
        <f t="shared" ref="FU53" si="211">SUM(FU3:FU52)</f>
        <v>4.3340335300000001</v>
      </c>
      <c r="FV53">
        <f t="shared" ref="FV53" si="212">SUM(FV3:FV52)</f>
        <v>0.62329000000000001</v>
      </c>
      <c r="FW53">
        <f t="shared" ref="FW53" si="213">SUM(FW3:FW52)</f>
        <v>9.3295399999999997</v>
      </c>
      <c r="FX53">
        <f t="shared" ref="FX53" si="214">SUM(FX3:FX52)</f>
        <v>1.3095363400000002</v>
      </c>
      <c r="FY53">
        <f t="shared" ref="FY53" si="215">SUM(FY3:FY52)</f>
        <v>24.817856359999997</v>
      </c>
      <c r="FZ53">
        <f t="shared" ref="FZ53" si="216">SUM(FZ3:FZ52)</f>
        <v>0.82199261999999995</v>
      </c>
      <c r="GA53">
        <f t="shared" ref="GA53" si="217">SUM(GA3:GA52)</f>
        <v>14.039771889999999</v>
      </c>
      <c r="GB53">
        <f t="shared" ref="GB53" si="218">SUM(GB3:GB52)</f>
        <v>0.41058000000000006</v>
      </c>
      <c r="GC53">
        <f t="shared" ref="GC53" si="219">SUM(GC3:GC52)</f>
        <v>3.1666872000000001</v>
      </c>
      <c r="GD53">
        <f t="shared" ref="GD53" si="220">SUM(GD3:GD52)</f>
        <v>1.3498537799999999</v>
      </c>
      <c r="GE53">
        <f t="shared" ref="GE53" si="221">SUM(GE3:GE52)</f>
        <v>28.541500300000003</v>
      </c>
      <c r="GF53">
        <f t="shared" ref="GF53" si="222">SUM(GF3:GF52)</f>
        <v>6.90546668</v>
      </c>
      <c r="GG53">
        <f t="shared" ref="GG53" si="223">SUM(GG3:GG52)</f>
        <v>748.67596361000005</v>
      </c>
      <c r="GH53">
        <f t="shared" ref="GH53" si="224">SUM(GH3:GH52)</f>
        <v>2.0750219700000003</v>
      </c>
      <c r="GI53">
        <f t="shared" ref="GI53" si="225">SUM(GI3:GI52)</f>
        <v>12.02036751</v>
      </c>
      <c r="GJ53">
        <f t="shared" ref="GJ53" si="226">SUM(GJ3:GJ52)</f>
        <v>0.86928507999999993</v>
      </c>
      <c r="GK53">
        <f t="shared" ref="GK53" si="227">SUM(GK3:GK52)</f>
        <v>10.542137719999999</v>
      </c>
      <c r="GL53">
        <f t="shared" ref="GL53" si="228">SUM(GL3:GL52)</f>
        <v>0.66729300000000003</v>
      </c>
      <c r="GM53">
        <f t="shared" ref="GM53" si="229">SUM(GM3:GM52)</f>
        <v>9.3932099999999998</v>
      </c>
      <c r="GN53">
        <f t="shared" ref="GN53" si="230">SUM(GN3:GN52)</f>
        <v>1.5954461</v>
      </c>
      <c r="GO53">
        <f t="shared" ref="GO53" si="231">SUM(GO3:GO52)</f>
        <v>39.309923550000001</v>
      </c>
      <c r="GR53" t="s">
        <v>596</v>
      </c>
      <c r="GS53" t="s">
        <v>597</v>
      </c>
    </row>
    <row r="54" spans="1:201" x14ac:dyDescent="0.2">
      <c r="GR54" t="s">
        <v>601</v>
      </c>
      <c r="GS54" t="s">
        <v>602</v>
      </c>
    </row>
    <row r="55" spans="1:201" x14ac:dyDescent="0.2">
      <c r="GR55" t="s">
        <v>606</v>
      </c>
      <c r="GS55" t="s">
        <v>607</v>
      </c>
    </row>
    <row r="56" spans="1:201" x14ac:dyDescent="0.2">
      <c r="GR56" t="s">
        <v>611</v>
      </c>
      <c r="GS56" t="s">
        <v>612</v>
      </c>
    </row>
    <row r="57" spans="1:201" x14ac:dyDescent="0.2">
      <c r="GR57" t="s">
        <v>616</v>
      </c>
      <c r="GS57" t="s">
        <v>617</v>
      </c>
    </row>
    <row r="58" spans="1:201" x14ac:dyDescent="0.2">
      <c r="GR58" t="s">
        <v>621</v>
      </c>
      <c r="GS58" t="s">
        <v>622</v>
      </c>
    </row>
    <row r="59" spans="1:201" x14ac:dyDescent="0.2">
      <c r="GR59" t="s">
        <v>626</v>
      </c>
      <c r="GS59" t="s">
        <v>627</v>
      </c>
    </row>
    <row r="60" spans="1:201" x14ac:dyDescent="0.2">
      <c r="GR60" t="s">
        <v>631</v>
      </c>
      <c r="GS60" t="s">
        <v>632</v>
      </c>
    </row>
    <row r="61" spans="1:201" x14ac:dyDescent="0.2">
      <c r="GR61" t="s">
        <v>636</v>
      </c>
      <c r="GS61" t="s">
        <v>637</v>
      </c>
    </row>
    <row r="62" spans="1:201" x14ac:dyDescent="0.2">
      <c r="GR62" t="s">
        <v>641</v>
      </c>
      <c r="GS62" t="s">
        <v>642</v>
      </c>
    </row>
    <row r="63" spans="1:201" x14ac:dyDescent="0.2">
      <c r="GR63" t="s">
        <v>646</v>
      </c>
      <c r="GS63" t="s">
        <v>647</v>
      </c>
    </row>
    <row r="64" spans="1:201" x14ac:dyDescent="0.2">
      <c r="GR64" t="s">
        <v>651</v>
      </c>
      <c r="GS64" t="s">
        <v>652</v>
      </c>
    </row>
    <row r="65" spans="200:201" x14ac:dyDescent="0.2">
      <c r="GR65" t="s">
        <v>656</v>
      </c>
      <c r="GS65" t="s">
        <v>657</v>
      </c>
    </row>
    <row r="66" spans="200:201" x14ac:dyDescent="0.2">
      <c r="GR66" t="s">
        <v>661</v>
      </c>
      <c r="GS66" t="s">
        <v>662</v>
      </c>
    </row>
    <row r="67" spans="200:201" x14ac:dyDescent="0.2">
      <c r="GR67" t="s">
        <v>666</v>
      </c>
      <c r="GS67" t="s">
        <v>667</v>
      </c>
    </row>
    <row r="68" spans="200:201" x14ac:dyDescent="0.2">
      <c r="GR68" t="s">
        <v>671</v>
      </c>
      <c r="GS68" t="s">
        <v>672</v>
      </c>
    </row>
    <row r="69" spans="200:201" x14ac:dyDescent="0.2">
      <c r="GR69" t="s">
        <v>676</v>
      </c>
      <c r="GS69" t="s">
        <v>677</v>
      </c>
    </row>
    <row r="70" spans="200:201" x14ac:dyDescent="0.2">
      <c r="GR70" t="s">
        <v>681</v>
      </c>
      <c r="GS70" t="s">
        <v>682</v>
      </c>
    </row>
    <row r="71" spans="200:201" x14ac:dyDescent="0.2">
      <c r="GR71" t="s">
        <v>686</v>
      </c>
      <c r="GS71" t="s">
        <v>687</v>
      </c>
    </row>
    <row r="72" spans="200:201" x14ac:dyDescent="0.2">
      <c r="GR72" t="s">
        <v>691</v>
      </c>
      <c r="GS72" t="s">
        <v>692</v>
      </c>
    </row>
    <row r="73" spans="200:201" x14ac:dyDescent="0.2">
      <c r="GR73" t="s">
        <v>696</v>
      </c>
      <c r="GS73" t="s">
        <v>697</v>
      </c>
    </row>
    <row r="74" spans="200:201" x14ac:dyDescent="0.2">
      <c r="GR74" t="s">
        <v>701</v>
      </c>
      <c r="GS74" t="s">
        <v>702</v>
      </c>
    </row>
    <row r="75" spans="200:201" x14ac:dyDescent="0.2">
      <c r="GR75" t="s">
        <v>706</v>
      </c>
      <c r="GS75" t="s">
        <v>707</v>
      </c>
    </row>
    <row r="76" spans="200:201" x14ac:dyDescent="0.2">
      <c r="GR76" t="s">
        <v>711</v>
      </c>
      <c r="GS76" t="s">
        <v>712</v>
      </c>
    </row>
    <row r="77" spans="200:201" x14ac:dyDescent="0.2">
      <c r="GR77" t="s">
        <v>716</v>
      </c>
      <c r="GS77" t="s">
        <v>717</v>
      </c>
    </row>
    <row r="78" spans="200:201" x14ac:dyDescent="0.2">
      <c r="GR78" t="s">
        <v>721</v>
      </c>
      <c r="GS78" t="s">
        <v>722</v>
      </c>
    </row>
    <row r="79" spans="200:201" x14ac:dyDescent="0.2">
      <c r="GR79" t="s">
        <v>726</v>
      </c>
      <c r="GS79" t="s">
        <v>727</v>
      </c>
    </row>
    <row r="80" spans="200:201" x14ac:dyDescent="0.2">
      <c r="GR80" t="s">
        <v>731</v>
      </c>
      <c r="GS80" t="s">
        <v>732</v>
      </c>
    </row>
    <row r="81" spans="200:201" x14ac:dyDescent="0.2">
      <c r="GR81" t="s">
        <v>736</v>
      </c>
      <c r="GS81" t="s">
        <v>737</v>
      </c>
    </row>
    <row r="82" spans="200:201" x14ac:dyDescent="0.2">
      <c r="GR82" t="s">
        <v>741</v>
      </c>
      <c r="GS82" t="s">
        <v>742</v>
      </c>
    </row>
    <row r="83" spans="200:201" x14ac:dyDescent="0.2">
      <c r="GR83" t="s">
        <v>746</v>
      </c>
      <c r="GS83" t="s">
        <v>747</v>
      </c>
    </row>
    <row r="84" spans="200:201" x14ac:dyDescent="0.2">
      <c r="GR84" t="s">
        <v>751</v>
      </c>
      <c r="GS84" t="s">
        <v>752</v>
      </c>
    </row>
    <row r="85" spans="200:201" x14ac:dyDescent="0.2">
      <c r="GR85" t="s">
        <v>756</v>
      </c>
      <c r="GS85" t="s">
        <v>757</v>
      </c>
    </row>
    <row r="86" spans="200:201" x14ac:dyDescent="0.2">
      <c r="GR86" t="s">
        <v>761</v>
      </c>
      <c r="GS86" t="s">
        <v>762</v>
      </c>
    </row>
    <row r="87" spans="200:201" x14ac:dyDescent="0.2">
      <c r="GR87" t="s">
        <v>766</v>
      </c>
      <c r="GS87" t="s">
        <v>767</v>
      </c>
    </row>
    <row r="88" spans="200:201" x14ac:dyDescent="0.2">
      <c r="GR88" t="s">
        <v>771</v>
      </c>
      <c r="GS88" t="s">
        <v>772</v>
      </c>
    </row>
    <row r="89" spans="200:201" x14ac:dyDescent="0.2">
      <c r="GR89" t="s">
        <v>776</v>
      </c>
      <c r="GS89" t="s">
        <v>777</v>
      </c>
    </row>
    <row r="90" spans="200:201" x14ac:dyDescent="0.2">
      <c r="GR90" t="s">
        <v>781</v>
      </c>
      <c r="GS90" t="s">
        <v>782</v>
      </c>
    </row>
    <row r="91" spans="200:201" x14ac:dyDescent="0.2">
      <c r="GR91" t="s">
        <v>786</v>
      </c>
      <c r="GS91" t="s">
        <v>787</v>
      </c>
    </row>
    <row r="92" spans="200:201" x14ac:dyDescent="0.2">
      <c r="GR92" t="s">
        <v>791</v>
      </c>
      <c r="GS92" t="s">
        <v>792</v>
      </c>
    </row>
    <row r="93" spans="200:201" x14ac:dyDescent="0.2">
      <c r="GR93" t="s">
        <v>796</v>
      </c>
      <c r="GS93" t="s">
        <v>797</v>
      </c>
    </row>
    <row r="94" spans="200:201" x14ac:dyDescent="0.2">
      <c r="GR94" t="s">
        <v>801</v>
      </c>
      <c r="GS94" t="s">
        <v>802</v>
      </c>
    </row>
    <row r="95" spans="200:201" x14ac:dyDescent="0.2">
      <c r="GR95" t="s">
        <v>806</v>
      </c>
      <c r="GS95" t="s">
        <v>807</v>
      </c>
    </row>
    <row r="96" spans="200:201" x14ac:dyDescent="0.2">
      <c r="GR96" t="s">
        <v>811</v>
      </c>
      <c r="GS96" t="s">
        <v>812</v>
      </c>
    </row>
    <row r="97" spans="200:201" x14ac:dyDescent="0.2">
      <c r="GR97" t="s">
        <v>816</v>
      </c>
      <c r="GS97" t="s">
        <v>502</v>
      </c>
    </row>
    <row r="98" spans="200:201" x14ac:dyDescent="0.2">
      <c r="GR98" t="s">
        <v>820</v>
      </c>
      <c r="GS98" t="s">
        <v>532</v>
      </c>
    </row>
    <row r="99" spans="200:201" x14ac:dyDescent="0.2">
      <c r="GR99" t="s">
        <v>823</v>
      </c>
      <c r="GS99" t="s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115" workbookViewId="0">
      <selection activeCell="C30" sqref="C30"/>
    </sheetView>
  </sheetViews>
  <sheetFormatPr baseColWidth="10" defaultRowHeight="16" x14ac:dyDescent="0.2"/>
  <sheetData>
    <row r="1" spans="1:2" x14ac:dyDescent="0.2">
      <c r="A1" t="s">
        <v>339</v>
      </c>
      <c r="B1" t="s">
        <v>1106</v>
      </c>
    </row>
    <row r="2" spans="1:2" x14ac:dyDescent="0.2">
      <c r="A2" s="2">
        <v>39625</v>
      </c>
      <c r="B2" s="3">
        <v>2.0836762000000002</v>
      </c>
    </row>
    <row r="3" spans="1:2" x14ac:dyDescent="0.2">
      <c r="A3" s="2">
        <v>39638</v>
      </c>
      <c r="B3" s="3">
        <v>7.9929299999999995E-2</v>
      </c>
    </row>
    <row r="4" spans="1:2" x14ac:dyDescent="0.2">
      <c r="A4" s="2">
        <v>39647</v>
      </c>
      <c r="B4" s="3">
        <v>0.32117499999999999</v>
      </c>
    </row>
    <row r="5" spans="1:2" x14ac:dyDescent="0.2">
      <c r="A5" s="2">
        <v>39648</v>
      </c>
      <c r="B5" s="3">
        <v>0.18013390000000001</v>
      </c>
    </row>
    <row r="6" spans="1:2" x14ac:dyDescent="0.2">
      <c r="A6" s="2">
        <v>39650</v>
      </c>
      <c r="B6" s="3">
        <v>7.1279400000000007E-2</v>
      </c>
    </row>
    <row r="7" spans="1:2" x14ac:dyDescent="0.2">
      <c r="A7" s="2">
        <v>39652</v>
      </c>
      <c r="B7" s="3">
        <v>0.1821498</v>
      </c>
    </row>
    <row r="8" spans="1:2" x14ac:dyDescent="0.2">
      <c r="A8" s="2">
        <v>39659</v>
      </c>
      <c r="B8" s="3">
        <v>0.76943389999999989</v>
      </c>
    </row>
    <row r="9" spans="1:2" x14ac:dyDescent="0.2">
      <c r="A9" s="2">
        <v>39665</v>
      </c>
      <c r="B9" s="3">
        <v>1.1321479000000001</v>
      </c>
    </row>
    <row r="10" spans="1:2" x14ac:dyDescent="0.2">
      <c r="A10" s="2">
        <v>39673</v>
      </c>
      <c r="B10" s="3">
        <v>0.20005600000000001</v>
      </c>
    </row>
    <row r="11" spans="1:2" x14ac:dyDescent="0.2">
      <c r="A11" s="2">
        <v>39680</v>
      </c>
      <c r="B11" s="3">
        <v>0.114715</v>
      </c>
    </row>
    <row r="12" spans="1:2" x14ac:dyDescent="0.2">
      <c r="A12" s="2">
        <v>39687</v>
      </c>
      <c r="B12" s="3">
        <v>0.55610769999999998</v>
      </c>
    </row>
    <row r="13" spans="1:2" x14ac:dyDescent="0.2">
      <c r="A13" s="2">
        <v>39703</v>
      </c>
      <c r="B13" s="3">
        <v>0.22455800000000001</v>
      </c>
    </row>
    <row r="14" spans="1:2" x14ac:dyDescent="0.2">
      <c r="A14" s="2">
        <v>39704</v>
      </c>
      <c r="B14" s="3">
        <v>0.13554569999999999</v>
      </c>
    </row>
    <row r="15" spans="1:2" x14ac:dyDescent="0.2">
      <c r="A15" s="2">
        <v>39716</v>
      </c>
      <c r="B15" s="3">
        <v>0.107894</v>
      </c>
    </row>
    <row r="16" spans="1:2" x14ac:dyDescent="0.2">
      <c r="A16" s="2">
        <v>39729</v>
      </c>
      <c r="B16" s="3">
        <v>0.18394480000000002</v>
      </c>
    </row>
    <row r="17" spans="1:2" x14ac:dyDescent="0.2">
      <c r="A17" s="2">
        <v>39738</v>
      </c>
      <c r="B17" s="3">
        <v>0.18333430000000001</v>
      </c>
    </row>
    <row r="18" spans="1:2" x14ac:dyDescent="0.2">
      <c r="A18" s="2">
        <v>39925</v>
      </c>
      <c r="B18" s="3">
        <v>11.090411400000001</v>
      </c>
    </row>
    <row r="19" spans="1:2" x14ac:dyDescent="0.2">
      <c r="A19" s="2">
        <v>39932</v>
      </c>
      <c r="B19" s="3">
        <v>6.7209826000000001</v>
      </c>
    </row>
    <row r="20" spans="1:2" x14ac:dyDescent="0.2">
      <c r="A20" s="2">
        <v>39973</v>
      </c>
      <c r="B20" s="3">
        <v>7.9372384</v>
      </c>
    </row>
    <row r="21" spans="1:2" x14ac:dyDescent="0.2">
      <c r="A21" s="2">
        <v>39982</v>
      </c>
      <c r="B21" s="3">
        <v>11.581800300000001</v>
      </c>
    </row>
    <row r="22" spans="1:2" x14ac:dyDescent="0.2">
      <c r="A22" s="2">
        <v>39990</v>
      </c>
      <c r="B22" s="3">
        <v>31.655555999999997</v>
      </c>
    </row>
    <row r="23" spans="1:2" x14ac:dyDescent="0.2">
      <c r="A23" s="2">
        <v>40001</v>
      </c>
      <c r="B23" s="3">
        <v>6.1700070999999994</v>
      </c>
    </row>
    <row r="24" spans="1:2" x14ac:dyDescent="0.2">
      <c r="A24" s="2">
        <v>40024</v>
      </c>
      <c r="B24" s="3">
        <v>3.2516706999999996</v>
      </c>
    </row>
    <row r="25" spans="1:2" x14ac:dyDescent="0.2">
      <c r="A25" s="2">
        <v>40035</v>
      </c>
      <c r="B25" s="3">
        <v>0.96679240000000011</v>
      </c>
    </row>
    <row r="26" spans="1:2" x14ac:dyDescent="0.2">
      <c r="A26" s="2">
        <v>40051</v>
      </c>
      <c r="B26" s="3">
        <v>1.1609946</v>
      </c>
    </row>
    <row r="27" spans="1:2" x14ac:dyDescent="0.2">
      <c r="A27" s="2">
        <v>40069</v>
      </c>
      <c r="B27" s="3">
        <v>0.4900236</v>
      </c>
    </row>
    <row r="28" spans="1:2" x14ac:dyDescent="0.2">
      <c r="A28" s="2">
        <v>40070</v>
      </c>
      <c r="B28" s="3">
        <v>8.4087400000000007E-2</v>
      </c>
    </row>
    <row r="29" spans="1:2" x14ac:dyDescent="0.2">
      <c r="A29" s="2">
        <v>40083</v>
      </c>
      <c r="B29" s="3">
        <v>0.25311700000000004</v>
      </c>
    </row>
    <row r="30" spans="1:2" x14ac:dyDescent="0.2">
      <c r="A30" s="2">
        <v>40093</v>
      </c>
      <c r="B30" s="3">
        <v>4.0593975000000002</v>
      </c>
    </row>
    <row r="31" spans="1:2" x14ac:dyDescent="0.2">
      <c r="A31" s="2">
        <v>40112</v>
      </c>
      <c r="B31" s="3">
        <v>2.1317498599999998</v>
      </c>
    </row>
    <row r="32" spans="1:2" x14ac:dyDescent="0.2">
      <c r="A32" s="2">
        <v>40131</v>
      </c>
      <c r="B32" s="3">
        <v>4.9729511000000004</v>
      </c>
    </row>
    <row r="33" spans="1:2" x14ac:dyDescent="0.2">
      <c r="A33" s="2">
        <v>40288</v>
      </c>
      <c r="B33" s="3">
        <v>2.1123020000000001</v>
      </c>
    </row>
    <row r="34" spans="1:2" x14ac:dyDescent="0.2">
      <c r="A34" s="2">
        <v>40288</v>
      </c>
      <c r="B34" s="3">
        <v>0</v>
      </c>
    </row>
    <row r="35" spans="1:2" x14ac:dyDescent="0.2">
      <c r="A35" s="2">
        <v>40303</v>
      </c>
      <c r="B35" s="3">
        <v>5.2910654000000008</v>
      </c>
    </row>
    <row r="36" spans="1:2" x14ac:dyDescent="0.2">
      <c r="A36" s="2">
        <v>40316</v>
      </c>
      <c r="B36" s="3">
        <v>0.20458399999999999</v>
      </c>
    </row>
    <row r="37" spans="1:2" x14ac:dyDescent="0.2">
      <c r="A37" s="2">
        <v>40318</v>
      </c>
      <c r="B37" s="3">
        <v>7.5559668999999996</v>
      </c>
    </row>
    <row r="38" spans="1:2" x14ac:dyDescent="0.2">
      <c r="A38" s="2">
        <v>40331</v>
      </c>
      <c r="B38" s="3">
        <v>0.16251660000000001</v>
      </c>
    </row>
    <row r="39" spans="1:2" x14ac:dyDescent="0.2">
      <c r="A39" s="2">
        <v>40342</v>
      </c>
      <c r="B39" s="3">
        <v>6.14696</v>
      </c>
    </row>
    <row r="40" spans="1:2" x14ac:dyDescent="0.2">
      <c r="A40" s="2">
        <v>40344</v>
      </c>
      <c r="B40" s="3">
        <v>3.9046628999999999</v>
      </c>
    </row>
    <row r="41" spans="1:2" x14ac:dyDescent="0.2">
      <c r="A41" s="2">
        <v>40344</v>
      </c>
      <c r="B41" s="3">
        <v>0.99313799999999997</v>
      </c>
    </row>
    <row r="42" spans="1:2" x14ac:dyDescent="0.2">
      <c r="A42" s="2">
        <v>40350</v>
      </c>
      <c r="B42" s="3">
        <v>0.34134950000000003</v>
      </c>
    </row>
    <row r="43" spans="1:2" x14ac:dyDescent="0.2">
      <c r="A43" s="2">
        <v>40365</v>
      </c>
      <c r="B43" s="3">
        <v>0.1406953</v>
      </c>
    </row>
    <row r="44" spans="1:2" x14ac:dyDescent="0.2">
      <c r="A44" s="2">
        <v>40374</v>
      </c>
      <c r="B44" s="3">
        <v>0.7528627</v>
      </c>
    </row>
    <row r="45" spans="1:2" x14ac:dyDescent="0.2">
      <c r="A45" s="2">
        <v>40375</v>
      </c>
      <c r="B45" s="3">
        <v>0.63277499999999998</v>
      </c>
    </row>
    <row r="46" spans="1:2" x14ac:dyDescent="0.2">
      <c r="A46" s="2">
        <v>40386</v>
      </c>
      <c r="B46" s="3">
        <v>6.9851494000000001</v>
      </c>
    </row>
    <row r="47" spans="1:2" x14ac:dyDescent="0.2">
      <c r="A47" s="2">
        <v>40395</v>
      </c>
      <c r="B47" s="3">
        <v>0.97634999999999994</v>
      </c>
    </row>
    <row r="48" spans="1:2" x14ac:dyDescent="0.2">
      <c r="A48" s="2">
        <v>40407</v>
      </c>
      <c r="B48" s="3">
        <v>1.1464379999999998</v>
      </c>
    </row>
    <row r="49" spans="1:2" x14ac:dyDescent="0.2">
      <c r="A49" s="2">
        <v>40420</v>
      </c>
      <c r="B49" s="3">
        <v>0.163859</v>
      </c>
    </row>
    <row r="50" spans="1:2" x14ac:dyDescent="0.2">
      <c r="A50" s="2">
        <v>40421</v>
      </c>
      <c r="B50" s="3">
        <v>2.2861799999999999</v>
      </c>
    </row>
    <row r="51" spans="1:2" x14ac:dyDescent="0.2">
      <c r="A51" s="2">
        <v>40435</v>
      </c>
      <c r="B51" s="3">
        <v>0</v>
      </c>
    </row>
    <row r="52" spans="1:2" x14ac:dyDescent="0.2">
      <c r="A52" s="2">
        <v>40447</v>
      </c>
      <c r="B52" s="3">
        <v>5.4002500000000002E-2</v>
      </c>
    </row>
    <row r="53" spans="1:2" x14ac:dyDescent="0.2">
      <c r="A53" s="2">
        <v>40464</v>
      </c>
      <c r="B53" s="3">
        <v>0.40882689999999999</v>
      </c>
    </row>
    <row r="54" spans="1:2" x14ac:dyDescent="0.2">
      <c r="A54" s="2">
        <v>40480</v>
      </c>
      <c r="B54" s="3">
        <v>3.4845710999999997</v>
      </c>
    </row>
    <row r="55" spans="1:2" x14ac:dyDescent="0.2">
      <c r="A55" s="2">
        <v>40480</v>
      </c>
      <c r="B55" s="3">
        <v>0</v>
      </c>
    </row>
    <row r="56" spans="1:2" x14ac:dyDescent="0.2">
      <c r="A56" s="2">
        <v>40501</v>
      </c>
      <c r="B56" s="3">
        <v>7.6245300000000002E-2</v>
      </c>
    </row>
    <row r="57" spans="1:2" x14ac:dyDescent="0.2">
      <c r="A57" s="2">
        <v>40666</v>
      </c>
      <c r="B57" s="3">
        <v>0</v>
      </c>
    </row>
    <row r="58" spans="1:2" x14ac:dyDescent="0.2">
      <c r="A58" s="2">
        <v>40681</v>
      </c>
      <c r="B58" s="3">
        <v>2.6590599999999999E-2</v>
      </c>
    </row>
    <row r="59" spans="1:2" x14ac:dyDescent="0.2">
      <c r="A59" s="2">
        <v>40695</v>
      </c>
      <c r="B59" s="3">
        <v>0.78071059999999992</v>
      </c>
    </row>
    <row r="60" spans="1:2" x14ac:dyDescent="0.2">
      <c r="A60" s="2">
        <v>40707</v>
      </c>
      <c r="B60" s="3">
        <v>0.48751009999999995</v>
      </c>
    </row>
    <row r="61" spans="1:2" x14ac:dyDescent="0.2">
      <c r="A61" s="2">
        <v>40722</v>
      </c>
      <c r="B61" s="3">
        <v>1.84074271</v>
      </c>
    </row>
    <row r="62" spans="1:2" x14ac:dyDescent="0.2">
      <c r="A62" s="2">
        <v>40736</v>
      </c>
      <c r="B62" s="3">
        <v>5.7546586999999993</v>
      </c>
    </row>
    <row r="63" spans="1:2" x14ac:dyDescent="0.2">
      <c r="A63" s="2">
        <v>40749</v>
      </c>
      <c r="B63" s="3">
        <v>3.3984731000000004</v>
      </c>
    </row>
    <row r="64" spans="1:2" x14ac:dyDescent="0.2">
      <c r="A64" s="2">
        <v>40764</v>
      </c>
      <c r="B64" s="3">
        <v>0.72905799999999998</v>
      </c>
    </row>
    <row r="65" spans="1:2" x14ac:dyDescent="0.2">
      <c r="A65" s="2">
        <v>40777</v>
      </c>
      <c r="B65" s="3">
        <v>2.9481324999999998</v>
      </c>
    </row>
    <row r="66" spans="1:2" x14ac:dyDescent="0.2">
      <c r="A66" s="2">
        <v>40790</v>
      </c>
      <c r="B66" s="3">
        <v>0.73393700000000006</v>
      </c>
    </row>
    <row r="67" spans="1:2" x14ac:dyDescent="0.2">
      <c r="A67" s="2">
        <v>40807</v>
      </c>
      <c r="B67" s="3">
        <v>0.86821029999999999</v>
      </c>
    </row>
    <row r="68" spans="1:2" x14ac:dyDescent="0.2">
      <c r="A68" s="2">
        <v>40819</v>
      </c>
      <c r="B68" s="3">
        <v>0.71484203000000002</v>
      </c>
    </row>
    <row r="69" spans="1:2" x14ac:dyDescent="0.2">
      <c r="A69" s="2">
        <v>40848</v>
      </c>
      <c r="B69" s="3">
        <v>0.23665389999999997</v>
      </c>
    </row>
    <row r="70" spans="1:2" x14ac:dyDescent="0.2">
      <c r="A70" s="2">
        <v>40877</v>
      </c>
      <c r="B70" s="3">
        <v>2.2110666000000001</v>
      </c>
    </row>
    <row r="71" spans="1:2" x14ac:dyDescent="0.2">
      <c r="A71" s="2">
        <v>40973</v>
      </c>
      <c r="B71" s="3">
        <v>18.817758999999999</v>
      </c>
    </row>
    <row r="72" spans="1:2" x14ac:dyDescent="0.2">
      <c r="A72" s="2">
        <v>41001</v>
      </c>
      <c r="B72" s="3">
        <v>3.4148859000000003</v>
      </c>
    </row>
    <row r="73" spans="1:2" x14ac:dyDescent="0.2">
      <c r="A73" s="2">
        <v>41034</v>
      </c>
      <c r="B73" s="3">
        <v>1.0201159</v>
      </c>
    </row>
    <row r="74" spans="1:2" x14ac:dyDescent="0.2">
      <c r="A74" s="2">
        <v>41046</v>
      </c>
      <c r="B74" s="3">
        <v>2.6206516999999998</v>
      </c>
    </row>
    <row r="75" spans="1:2" x14ac:dyDescent="0.2">
      <c r="A75" s="2">
        <v>41062</v>
      </c>
      <c r="B75" s="3">
        <v>1.924415</v>
      </c>
    </row>
    <row r="76" spans="1:2" x14ac:dyDescent="0.2">
      <c r="A76" s="2">
        <v>41068</v>
      </c>
      <c r="B76" s="3">
        <v>1.77667</v>
      </c>
    </row>
    <row r="77" spans="1:2" x14ac:dyDescent="0.2">
      <c r="A77" s="2">
        <v>41075</v>
      </c>
      <c r="B77" s="3">
        <v>0.97660479999999994</v>
      </c>
    </row>
    <row r="78" spans="1:2" x14ac:dyDescent="0.2">
      <c r="A78" s="2">
        <v>41082</v>
      </c>
      <c r="B78" s="3">
        <v>0.16466150000000002</v>
      </c>
    </row>
    <row r="79" spans="1:2" x14ac:dyDescent="0.2">
      <c r="A79" s="2">
        <v>41089</v>
      </c>
      <c r="B79" s="3">
        <v>0.21943079999999998</v>
      </c>
    </row>
    <row r="80" spans="1:2" x14ac:dyDescent="0.2">
      <c r="A80" s="2">
        <v>41096</v>
      </c>
      <c r="B80" s="3">
        <v>6.2647900000000006E-2</v>
      </c>
    </row>
    <row r="81" spans="1:2" x14ac:dyDescent="0.2">
      <c r="A81" s="2">
        <v>41103</v>
      </c>
      <c r="B81" s="3">
        <v>0.4072711</v>
      </c>
    </row>
    <row r="82" spans="1:2" x14ac:dyDescent="0.2">
      <c r="A82" s="2">
        <v>41107</v>
      </c>
      <c r="B82" s="3">
        <v>0.50682300000000002</v>
      </c>
    </row>
    <row r="83" spans="1:2" x14ac:dyDescent="0.2">
      <c r="A83" s="2">
        <v>41110</v>
      </c>
      <c r="B83" s="3">
        <v>0.69524010000000003</v>
      </c>
    </row>
    <row r="84" spans="1:2" x14ac:dyDescent="0.2">
      <c r="A84" s="2">
        <v>41124</v>
      </c>
      <c r="B84" s="3">
        <v>3.1743097200000001</v>
      </c>
    </row>
    <row r="85" spans="1:2" x14ac:dyDescent="0.2">
      <c r="A85" s="2">
        <v>41138</v>
      </c>
      <c r="B85" s="3">
        <v>1.9856453000000001</v>
      </c>
    </row>
    <row r="86" spans="1:2" x14ac:dyDescent="0.2">
      <c r="A86" s="2">
        <v>41145</v>
      </c>
      <c r="B86" s="3">
        <v>1.7344699000000001</v>
      </c>
    </row>
    <row r="87" spans="1:2" x14ac:dyDescent="0.2">
      <c r="A87" s="2">
        <v>41152</v>
      </c>
      <c r="B87" s="3">
        <v>1.8753532000000002</v>
      </c>
    </row>
    <row r="88" spans="1:2" x14ac:dyDescent="0.2">
      <c r="A88" s="2">
        <v>41159</v>
      </c>
      <c r="B88" s="3">
        <v>1.3679741000000001</v>
      </c>
    </row>
    <row r="89" spans="1:2" x14ac:dyDescent="0.2">
      <c r="A89" s="2">
        <v>41165</v>
      </c>
      <c r="B89" s="3">
        <v>1.8963023999999999</v>
      </c>
    </row>
    <row r="90" spans="1:2" x14ac:dyDescent="0.2">
      <c r="A90" s="2">
        <v>41173</v>
      </c>
      <c r="B90" s="3">
        <v>1.0888028999999999</v>
      </c>
    </row>
    <row r="91" spans="1:2" x14ac:dyDescent="0.2">
      <c r="A91" s="2">
        <v>41179</v>
      </c>
      <c r="B91" s="3">
        <v>2.3145589000000002</v>
      </c>
    </row>
    <row r="92" spans="1:2" x14ac:dyDescent="0.2">
      <c r="A92" s="2">
        <v>41190</v>
      </c>
      <c r="B92" s="3">
        <v>3.1412669000000002</v>
      </c>
    </row>
    <row r="93" spans="1:2" x14ac:dyDescent="0.2">
      <c r="A93" s="2">
        <v>41194</v>
      </c>
      <c r="B93" s="3">
        <v>4.6996139999999986</v>
      </c>
    </row>
    <row r="94" spans="1:2" x14ac:dyDescent="0.2">
      <c r="A94" s="2">
        <v>41204</v>
      </c>
      <c r="B94" s="3">
        <v>3.8642893000000003</v>
      </c>
    </row>
    <row r="95" spans="1:2" x14ac:dyDescent="0.2">
      <c r="A95" s="2">
        <v>41208</v>
      </c>
      <c r="B95" s="3">
        <v>3.8095022999999997</v>
      </c>
    </row>
    <row r="96" spans="1:2" x14ac:dyDescent="0.2">
      <c r="A96" s="2">
        <v>41218</v>
      </c>
      <c r="B96" s="3">
        <v>0.35429080000000002</v>
      </c>
    </row>
    <row r="97" spans="1:2" x14ac:dyDescent="0.2">
      <c r="A97" s="2">
        <v>41222</v>
      </c>
      <c r="B97" s="3">
        <v>0.5662353</v>
      </c>
    </row>
    <row r="98" spans="1:2" x14ac:dyDescent="0.2">
      <c r="A98" s="2">
        <v>41229</v>
      </c>
      <c r="B98" s="3">
        <v>0.32647689999999996</v>
      </c>
    </row>
  </sheetData>
  <sortState ref="A2:B163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139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339</v>
      </c>
      <c r="B1" t="s">
        <v>1122</v>
      </c>
    </row>
    <row r="2" spans="1:2" x14ac:dyDescent="0.2">
      <c r="A2" s="2">
        <v>39625</v>
      </c>
      <c r="B2">
        <v>4.8269850000000005</v>
      </c>
    </row>
    <row r="3" spans="1:2" x14ac:dyDescent="0.2">
      <c r="A3" s="2">
        <v>39638</v>
      </c>
      <c r="B3">
        <v>5.7187159999999997</v>
      </c>
    </row>
    <row r="4" spans="1:2" x14ac:dyDescent="0.2">
      <c r="A4" s="2">
        <v>39647</v>
      </c>
      <c r="B4">
        <v>3.0174699999999999</v>
      </c>
    </row>
    <row r="5" spans="1:2" x14ac:dyDescent="0.2">
      <c r="A5" s="2">
        <v>39648</v>
      </c>
      <c r="B5">
        <v>3.0297399999999999</v>
      </c>
    </row>
    <row r="6" spans="1:2" x14ac:dyDescent="0.2">
      <c r="A6" s="2">
        <v>39650</v>
      </c>
      <c r="B6">
        <v>3.2651699999999999</v>
      </c>
    </row>
    <row r="7" spans="1:2" x14ac:dyDescent="0.2">
      <c r="A7" s="2">
        <v>39652</v>
      </c>
      <c r="B7">
        <v>3.3743099999999999</v>
      </c>
    </row>
    <row r="8" spans="1:2" x14ac:dyDescent="0.2">
      <c r="A8" s="2">
        <v>39659</v>
      </c>
      <c r="B8">
        <v>2.5020157200000002</v>
      </c>
    </row>
    <row r="9" spans="1:2" x14ac:dyDescent="0.2">
      <c r="A9" s="2">
        <v>39665</v>
      </c>
      <c r="B9">
        <v>2.8956484999999996</v>
      </c>
    </row>
    <row r="10" spans="1:2" x14ac:dyDescent="0.2">
      <c r="A10" s="2">
        <v>39673</v>
      </c>
      <c r="B10">
        <v>2.9487999999999999</v>
      </c>
    </row>
    <row r="11" spans="1:2" x14ac:dyDescent="0.2">
      <c r="A11" s="2">
        <v>39680</v>
      </c>
      <c r="B11">
        <v>3.2038600000000002</v>
      </c>
    </row>
    <row r="12" spans="1:2" x14ac:dyDescent="0.2">
      <c r="A12" s="2">
        <v>39687</v>
      </c>
      <c r="B12">
        <v>4.3629699999999998</v>
      </c>
    </row>
    <row r="13" spans="1:2" x14ac:dyDescent="0.2">
      <c r="A13" s="2">
        <v>39703</v>
      </c>
      <c r="B13">
        <v>4.7988999999999997</v>
      </c>
    </row>
    <row r="14" spans="1:2" x14ac:dyDescent="0.2">
      <c r="A14" s="2">
        <v>39704</v>
      </c>
      <c r="B14">
        <v>3.0055200000000002</v>
      </c>
    </row>
    <row r="15" spans="1:2" x14ac:dyDescent="0.2">
      <c r="A15" s="2">
        <v>39716</v>
      </c>
      <c r="B15">
        <v>4.0579400000000003</v>
      </c>
    </row>
    <row r="16" spans="1:2" x14ac:dyDescent="0.2">
      <c r="A16" s="2">
        <v>39729</v>
      </c>
      <c r="B16">
        <v>4.0490231000000003</v>
      </c>
    </row>
    <row r="17" spans="1:2" x14ac:dyDescent="0.2">
      <c r="A17" s="2">
        <v>39738</v>
      </c>
      <c r="B17">
        <v>3.83446</v>
      </c>
    </row>
    <row r="18" spans="1:2" x14ac:dyDescent="0.2">
      <c r="A18" s="2">
        <v>39925</v>
      </c>
      <c r="B18">
        <v>15.1639225</v>
      </c>
    </row>
    <row r="19" spans="1:2" x14ac:dyDescent="0.2">
      <c r="A19" s="2">
        <v>39932</v>
      </c>
      <c r="B19">
        <v>18.000162050000004</v>
      </c>
    </row>
    <row r="20" spans="1:2" x14ac:dyDescent="0.2">
      <c r="A20" s="2">
        <v>39973</v>
      </c>
      <c r="B20">
        <v>12.744128900000002</v>
      </c>
    </row>
    <row r="21" spans="1:2" x14ac:dyDescent="0.2">
      <c r="A21" s="2">
        <v>39982</v>
      </c>
      <c r="B21">
        <v>11.158591299999999</v>
      </c>
    </row>
    <row r="22" spans="1:2" x14ac:dyDescent="0.2">
      <c r="A22" s="2">
        <v>39990</v>
      </c>
      <c r="B22">
        <v>17.1057633</v>
      </c>
    </row>
    <row r="23" spans="1:2" x14ac:dyDescent="0.2">
      <c r="A23" s="2">
        <v>40001</v>
      </c>
      <c r="B23">
        <v>9.0928486000000017</v>
      </c>
    </row>
    <row r="24" spans="1:2" x14ac:dyDescent="0.2">
      <c r="A24" s="2">
        <v>40024</v>
      </c>
      <c r="B24">
        <v>11.744614499999999</v>
      </c>
    </row>
    <row r="25" spans="1:2" x14ac:dyDescent="0.2">
      <c r="A25" s="2">
        <v>40035</v>
      </c>
      <c r="B25">
        <v>6.54169</v>
      </c>
    </row>
    <row r="26" spans="1:2" x14ac:dyDescent="0.2">
      <c r="A26" s="2">
        <v>40051</v>
      </c>
      <c r="B26">
        <v>7.7358115999999999</v>
      </c>
    </row>
    <row r="27" spans="1:2" x14ac:dyDescent="0.2">
      <c r="A27" s="2">
        <v>40069</v>
      </c>
      <c r="B27">
        <v>8.0101200000000006</v>
      </c>
    </row>
    <row r="28" spans="1:2" x14ac:dyDescent="0.2">
      <c r="A28" s="2">
        <v>40070</v>
      </c>
      <c r="B28">
        <v>3.6823999999999999</v>
      </c>
    </row>
    <row r="29" spans="1:2" x14ac:dyDescent="0.2">
      <c r="A29" s="2">
        <v>40083</v>
      </c>
      <c r="B29">
        <v>3.5248300000000001</v>
      </c>
    </row>
    <row r="30" spans="1:2" x14ac:dyDescent="0.2">
      <c r="A30" s="2">
        <v>40093</v>
      </c>
      <c r="B30">
        <v>26.135202500000002</v>
      </c>
    </row>
    <row r="31" spans="1:2" x14ac:dyDescent="0.2">
      <c r="A31" s="2">
        <v>40112</v>
      </c>
      <c r="B31">
        <v>8.628128199999999</v>
      </c>
    </row>
    <row r="32" spans="1:2" x14ac:dyDescent="0.2">
      <c r="A32" s="2">
        <v>40131</v>
      </c>
      <c r="B32">
        <v>8.3913841999999992</v>
      </c>
    </row>
    <row r="33" spans="1:2" x14ac:dyDescent="0.2">
      <c r="A33" s="2">
        <v>40288</v>
      </c>
      <c r="B33">
        <v>8.7998279999999998</v>
      </c>
    </row>
    <row r="34" spans="1:2" x14ac:dyDescent="0.2">
      <c r="A34" s="2">
        <v>40288</v>
      </c>
      <c r="B34">
        <v>3</v>
      </c>
    </row>
    <row r="35" spans="1:2" x14ac:dyDescent="0.2">
      <c r="A35" s="2">
        <v>40303</v>
      </c>
      <c r="B35">
        <v>8.2373773000000003</v>
      </c>
    </row>
    <row r="36" spans="1:2" x14ac:dyDescent="0.2">
      <c r="A36" s="2">
        <v>40316</v>
      </c>
      <c r="B36">
        <v>2.0263599999999999</v>
      </c>
    </row>
    <row r="37" spans="1:2" x14ac:dyDescent="0.2">
      <c r="A37" s="2">
        <v>40318</v>
      </c>
      <c r="B37">
        <v>6.7645595000000007</v>
      </c>
    </row>
    <row r="38" spans="1:2" x14ac:dyDescent="0.2">
      <c r="A38" s="2">
        <v>40331</v>
      </c>
      <c r="B38">
        <v>5.7660900000000002</v>
      </c>
    </row>
    <row r="39" spans="1:2" x14ac:dyDescent="0.2">
      <c r="A39" s="2">
        <v>40342</v>
      </c>
      <c r="B39">
        <v>3.0388849000000002</v>
      </c>
    </row>
    <row r="40" spans="1:2" x14ac:dyDescent="0.2">
      <c r="A40" s="2">
        <v>40344</v>
      </c>
      <c r="B40">
        <v>13.221084000000001</v>
      </c>
    </row>
    <row r="41" spans="1:2" x14ac:dyDescent="0.2">
      <c r="A41" s="2">
        <v>40344</v>
      </c>
      <c r="B41">
        <v>3.8012524999999999</v>
      </c>
    </row>
    <row r="42" spans="1:2" x14ac:dyDescent="0.2">
      <c r="A42" s="2">
        <v>40350</v>
      </c>
      <c r="B42">
        <v>4.2183752999999999</v>
      </c>
    </row>
    <row r="43" spans="1:2" x14ac:dyDescent="0.2">
      <c r="A43" s="2">
        <v>40365</v>
      </c>
      <c r="B43">
        <v>3.6777842000000001</v>
      </c>
    </row>
    <row r="44" spans="1:2" x14ac:dyDescent="0.2">
      <c r="A44" s="2">
        <v>40374</v>
      </c>
      <c r="B44">
        <v>5.0957544999999991</v>
      </c>
    </row>
    <row r="45" spans="1:2" x14ac:dyDescent="0.2">
      <c r="A45" s="2">
        <v>40375</v>
      </c>
      <c r="B45">
        <v>3.1621353000000001</v>
      </c>
    </row>
    <row r="46" spans="1:2" x14ac:dyDescent="0.2">
      <c r="A46" s="2">
        <v>40386</v>
      </c>
      <c r="B46">
        <v>7.0725281999999998</v>
      </c>
    </row>
    <row r="47" spans="1:2" x14ac:dyDescent="0.2">
      <c r="A47" s="2">
        <v>40395</v>
      </c>
      <c r="B47">
        <v>5.4463499999999998</v>
      </c>
    </row>
    <row r="48" spans="1:2" x14ac:dyDescent="0.2">
      <c r="A48" s="2">
        <v>40407</v>
      </c>
      <c r="B48">
        <v>3.5944199999999999</v>
      </c>
    </row>
    <row r="49" spans="1:2" x14ac:dyDescent="0.2">
      <c r="A49" s="2">
        <v>40420</v>
      </c>
      <c r="B49">
        <v>3.1364200000000002</v>
      </c>
    </row>
    <row r="50" spans="1:2" x14ac:dyDescent="0.2">
      <c r="A50" s="2">
        <v>40421</v>
      </c>
      <c r="B50">
        <v>4.3752893000000004</v>
      </c>
    </row>
    <row r="51" spans="1:2" x14ac:dyDescent="0.2">
      <c r="A51" s="2">
        <v>40435</v>
      </c>
      <c r="B51">
        <v>1.98804</v>
      </c>
    </row>
    <row r="52" spans="1:2" x14ac:dyDescent="0.2">
      <c r="A52" s="2">
        <v>40447</v>
      </c>
      <c r="B52">
        <v>3.20662</v>
      </c>
    </row>
    <row r="53" spans="1:2" x14ac:dyDescent="0.2">
      <c r="A53" s="2">
        <v>40464</v>
      </c>
      <c r="B53">
        <v>5.9025100000000004</v>
      </c>
    </row>
    <row r="54" spans="1:2" x14ac:dyDescent="0.2">
      <c r="A54" s="2">
        <v>40480</v>
      </c>
      <c r="B54">
        <v>24.946000000000002</v>
      </c>
    </row>
    <row r="55" spans="1:2" x14ac:dyDescent="0.2">
      <c r="A55" s="2">
        <v>40480</v>
      </c>
      <c r="B55">
        <v>4.3825900000000004</v>
      </c>
    </row>
    <row r="56" spans="1:2" x14ac:dyDescent="0.2">
      <c r="A56" s="2">
        <v>40501</v>
      </c>
      <c r="B56">
        <v>6.7507520999999997</v>
      </c>
    </row>
    <row r="57" spans="1:2" x14ac:dyDescent="0.2">
      <c r="A57" s="2">
        <v>40666</v>
      </c>
      <c r="B57">
        <v>4.3332300000000004</v>
      </c>
    </row>
    <row r="58" spans="1:2" x14ac:dyDescent="0.2">
      <c r="A58" s="2">
        <v>40681</v>
      </c>
      <c r="B58">
        <v>4.0141</v>
      </c>
    </row>
    <row r="59" spans="1:2" x14ac:dyDescent="0.2">
      <c r="A59" s="2">
        <v>40695</v>
      </c>
      <c r="B59">
        <v>3.8575309999999998</v>
      </c>
    </row>
    <row r="60" spans="1:2" x14ac:dyDescent="0.2">
      <c r="A60" s="2">
        <v>40707</v>
      </c>
      <c r="B60">
        <v>7.3315524999999999</v>
      </c>
    </row>
    <row r="61" spans="1:2" x14ac:dyDescent="0.2">
      <c r="A61" s="2">
        <v>40722</v>
      </c>
      <c r="B61">
        <v>7.5648150000000003</v>
      </c>
    </row>
    <row r="62" spans="1:2" x14ac:dyDescent="0.2">
      <c r="A62" s="2">
        <v>40736</v>
      </c>
      <c r="B62">
        <v>6.4386654999999999</v>
      </c>
    </row>
    <row r="63" spans="1:2" x14ac:dyDescent="0.2">
      <c r="A63" s="2">
        <v>40749</v>
      </c>
      <c r="B63">
        <v>11.1233985</v>
      </c>
    </row>
    <row r="64" spans="1:2" x14ac:dyDescent="0.2">
      <c r="A64" s="2">
        <v>40764</v>
      </c>
      <c r="B64">
        <v>5.0074703999999999</v>
      </c>
    </row>
    <row r="65" spans="1:2" x14ac:dyDescent="0.2">
      <c r="A65" s="2">
        <v>40777</v>
      </c>
      <c r="B65">
        <v>10.714031</v>
      </c>
    </row>
    <row r="66" spans="1:2" x14ac:dyDescent="0.2">
      <c r="A66" s="2">
        <v>40790</v>
      </c>
      <c r="B66">
        <v>5.2188509999999999</v>
      </c>
    </row>
    <row r="67" spans="1:2" x14ac:dyDescent="0.2">
      <c r="A67" s="2">
        <v>40807</v>
      </c>
      <c r="B67">
        <v>5.0206648999999999</v>
      </c>
    </row>
    <row r="68" spans="1:2" x14ac:dyDescent="0.2">
      <c r="A68" s="2">
        <v>40819</v>
      </c>
      <c r="B68">
        <v>5.2912108</v>
      </c>
    </row>
    <row r="69" spans="1:2" x14ac:dyDescent="0.2">
      <c r="A69" s="2">
        <v>40848</v>
      </c>
      <c r="B69">
        <v>3.14899</v>
      </c>
    </row>
    <row r="70" spans="1:2" x14ac:dyDescent="0.2">
      <c r="A70" s="2">
        <v>40877</v>
      </c>
      <c r="B70">
        <v>8.1085735000000003</v>
      </c>
    </row>
    <row r="71" spans="1:2" x14ac:dyDescent="0.2">
      <c r="A71" s="2">
        <v>40973</v>
      </c>
      <c r="B71">
        <v>12.095297200000001</v>
      </c>
    </row>
    <row r="72" spans="1:2" x14ac:dyDescent="0.2">
      <c r="A72" s="2">
        <v>41001</v>
      </c>
      <c r="B72">
        <v>4.7774866000000005</v>
      </c>
    </row>
    <row r="73" spans="1:2" x14ac:dyDescent="0.2">
      <c r="A73" s="2">
        <v>41034</v>
      </c>
      <c r="B73">
        <v>11.0552134</v>
      </c>
    </row>
    <row r="74" spans="1:2" x14ac:dyDescent="0.2">
      <c r="A74" s="2">
        <v>41046</v>
      </c>
      <c r="B74">
        <v>7.2172510000000001</v>
      </c>
    </row>
    <row r="75" spans="1:2" x14ac:dyDescent="0.2">
      <c r="A75" s="2">
        <v>41062</v>
      </c>
      <c r="B75">
        <v>5.0818500000000002</v>
      </c>
    </row>
    <row r="76" spans="1:2" x14ac:dyDescent="0.2">
      <c r="A76" s="2">
        <v>41068</v>
      </c>
      <c r="B76">
        <v>6.2385317000000002</v>
      </c>
    </row>
    <row r="77" spans="1:2" x14ac:dyDescent="0.2">
      <c r="A77" s="2">
        <v>41075</v>
      </c>
      <c r="B77">
        <v>9.7811199999999996</v>
      </c>
    </row>
    <row r="78" spans="1:2" x14ac:dyDescent="0.2">
      <c r="A78" s="2">
        <v>41082</v>
      </c>
      <c r="B78">
        <v>10.638</v>
      </c>
    </row>
    <row r="79" spans="1:2" x14ac:dyDescent="0.2">
      <c r="A79" s="2">
        <v>41089</v>
      </c>
      <c r="B79">
        <v>13.061128999999999</v>
      </c>
    </row>
    <row r="80" spans="1:2" x14ac:dyDescent="0.2">
      <c r="A80" s="2">
        <v>41096</v>
      </c>
      <c r="B80">
        <v>10.1694411</v>
      </c>
    </row>
    <row r="81" spans="1:2" x14ac:dyDescent="0.2">
      <c r="A81" s="2">
        <v>41103</v>
      </c>
      <c r="B81">
        <v>9.7581610000000012</v>
      </c>
    </row>
    <row r="82" spans="1:2" x14ac:dyDescent="0.2">
      <c r="A82" s="2">
        <v>41107</v>
      </c>
      <c r="B82">
        <v>5.8529754999999994</v>
      </c>
    </row>
    <row r="83" spans="1:2" x14ac:dyDescent="0.2">
      <c r="A83" s="2">
        <v>41110</v>
      </c>
      <c r="B83">
        <v>13.2713</v>
      </c>
    </row>
    <row r="84" spans="1:2" x14ac:dyDescent="0.2">
      <c r="A84" s="2">
        <v>41124</v>
      </c>
      <c r="B84">
        <v>9.5794171000000006</v>
      </c>
    </row>
    <row r="85" spans="1:2" x14ac:dyDescent="0.2">
      <c r="A85" s="2">
        <v>41138</v>
      </c>
      <c r="B85">
        <v>8.7561919999999986</v>
      </c>
    </row>
    <row r="86" spans="1:2" x14ac:dyDescent="0.2">
      <c r="A86" s="2">
        <v>41145</v>
      </c>
      <c r="B86">
        <v>5.5759534999999998</v>
      </c>
    </row>
    <row r="87" spans="1:2" x14ac:dyDescent="0.2">
      <c r="A87" s="2">
        <v>41152</v>
      </c>
      <c r="B87">
        <v>8.5718039000000008</v>
      </c>
    </row>
    <row r="88" spans="1:2" x14ac:dyDescent="0.2">
      <c r="A88" s="2">
        <v>41159</v>
      </c>
      <c r="B88">
        <v>8.0077861699999993</v>
      </c>
    </row>
    <row r="89" spans="1:2" x14ac:dyDescent="0.2">
      <c r="A89" s="2">
        <v>41165</v>
      </c>
      <c r="B89">
        <v>5.4523786000000003</v>
      </c>
    </row>
    <row r="90" spans="1:2" x14ac:dyDescent="0.2">
      <c r="A90" s="2">
        <v>41173</v>
      </c>
      <c r="B90">
        <v>6.2480359999999999</v>
      </c>
    </row>
    <row r="91" spans="1:2" x14ac:dyDescent="0.2">
      <c r="A91" s="2">
        <v>41179</v>
      </c>
      <c r="B91">
        <v>5.1986759999999999</v>
      </c>
    </row>
    <row r="92" spans="1:2" x14ac:dyDescent="0.2">
      <c r="A92" s="2">
        <v>41190</v>
      </c>
      <c r="B92">
        <v>4.1320642200000002</v>
      </c>
    </row>
    <row r="93" spans="1:2" x14ac:dyDescent="0.2">
      <c r="A93" s="2">
        <v>41194</v>
      </c>
      <c r="B93">
        <v>3.92428</v>
      </c>
    </row>
    <row r="94" spans="1:2" x14ac:dyDescent="0.2">
      <c r="A94" s="2">
        <v>41204</v>
      </c>
      <c r="B94">
        <v>3.7647491000000004</v>
      </c>
    </row>
    <row r="95" spans="1:2" x14ac:dyDescent="0.2">
      <c r="A95" s="2">
        <v>41208</v>
      </c>
      <c r="B95">
        <v>7.9008877999999996</v>
      </c>
    </row>
    <row r="96" spans="1:2" x14ac:dyDescent="0.2">
      <c r="A96" s="2">
        <v>41218</v>
      </c>
      <c r="B96">
        <v>6.2967500000000003</v>
      </c>
    </row>
    <row r="97" spans="1:2" x14ac:dyDescent="0.2">
      <c r="A97" s="2">
        <v>41222</v>
      </c>
      <c r="B97">
        <v>5.0918479999999997</v>
      </c>
    </row>
    <row r="98" spans="1:2" x14ac:dyDescent="0.2">
      <c r="A98" s="2">
        <v>41229</v>
      </c>
      <c r="B98">
        <v>6.0634919000000007</v>
      </c>
    </row>
  </sheetData>
  <sortState ref="A2:B197">
    <sortCondition ref="A8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106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339</v>
      </c>
      <c r="B1" t="s">
        <v>1273</v>
      </c>
    </row>
    <row r="2" spans="1:2" x14ac:dyDescent="0.2">
      <c r="A2" s="2">
        <v>39625</v>
      </c>
      <c r="B2">
        <v>2.4190398000000002</v>
      </c>
    </row>
    <row r="3" spans="1:2" x14ac:dyDescent="0.2">
      <c r="A3" s="2">
        <v>39638</v>
      </c>
      <c r="B3">
        <v>2.2209439099999999</v>
      </c>
    </row>
    <row r="4" spans="1:2" x14ac:dyDescent="0.2">
      <c r="A4" s="2">
        <v>39647</v>
      </c>
      <c r="B4">
        <v>1.4289290000000001</v>
      </c>
    </row>
    <row r="5" spans="1:2" x14ac:dyDescent="0.2">
      <c r="A5" s="2">
        <v>39648</v>
      </c>
      <c r="B5">
        <v>1.1469589</v>
      </c>
    </row>
    <row r="6" spans="1:2" x14ac:dyDescent="0.2">
      <c r="A6" s="2">
        <v>39650</v>
      </c>
      <c r="B6">
        <v>1.20187</v>
      </c>
    </row>
    <row r="7" spans="1:2" x14ac:dyDescent="0.2">
      <c r="A7" s="2">
        <v>39652</v>
      </c>
      <c r="B7">
        <v>1.6394899999999999</v>
      </c>
    </row>
    <row r="8" spans="1:2" x14ac:dyDescent="0.2">
      <c r="A8" s="2">
        <v>39659</v>
      </c>
      <c r="B8">
        <v>0.68812740000000006</v>
      </c>
    </row>
    <row r="9" spans="1:2" x14ac:dyDescent="0.2">
      <c r="A9" s="2">
        <v>39665</v>
      </c>
      <c r="B9">
        <v>1.1648156999999999</v>
      </c>
    </row>
    <row r="10" spans="1:2" x14ac:dyDescent="0.2">
      <c r="A10" s="2">
        <v>39673</v>
      </c>
      <c r="B10">
        <v>1.3466400000000001</v>
      </c>
    </row>
    <row r="11" spans="1:2" x14ac:dyDescent="0.2">
      <c r="A11" s="2">
        <v>39680</v>
      </c>
      <c r="B11">
        <v>1.3716600000000001</v>
      </c>
    </row>
    <row r="12" spans="1:2" x14ac:dyDescent="0.2">
      <c r="A12" s="2">
        <v>39687</v>
      </c>
      <c r="B12">
        <v>1.87001</v>
      </c>
    </row>
    <row r="13" spans="1:2" x14ac:dyDescent="0.2">
      <c r="A13" s="2">
        <v>39703</v>
      </c>
      <c r="B13">
        <v>1.8734200000000001</v>
      </c>
    </row>
    <row r="14" spans="1:2" x14ac:dyDescent="0.2">
      <c r="A14" s="2">
        <v>39704</v>
      </c>
      <c r="B14">
        <v>1.29125</v>
      </c>
    </row>
    <row r="15" spans="1:2" x14ac:dyDescent="0.2">
      <c r="A15" s="2">
        <v>39716</v>
      </c>
      <c r="B15">
        <v>1.6152920000000002</v>
      </c>
    </row>
    <row r="16" spans="1:2" x14ac:dyDescent="0.2">
      <c r="A16" s="2">
        <v>39729</v>
      </c>
      <c r="B16">
        <v>1.8666513</v>
      </c>
    </row>
    <row r="17" spans="1:2" x14ac:dyDescent="0.2">
      <c r="A17" s="2">
        <v>39738</v>
      </c>
      <c r="B17">
        <v>1.8650055999999999</v>
      </c>
    </row>
    <row r="18" spans="1:2" x14ac:dyDescent="0.2">
      <c r="A18" s="2">
        <v>39925</v>
      </c>
      <c r="B18">
        <v>5.2141299400000003</v>
      </c>
    </row>
    <row r="19" spans="1:2" x14ac:dyDescent="0.2">
      <c r="A19" s="2">
        <v>39932</v>
      </c>
      <c r="B19">
        <v>6.4067061000000001</v>
      </c>
    </row>
    <row r="20" spans="1:2" x14ac:dyDescent="0.2">
      <c r="A20" s="2">
        <v>39973</v>
      </c>
      <c r="B20">
        <v>5.2137549200000004</v>
      </c>
    </row>
    <row r="21" spans="1:2" x14ac:dyDescent="0.2">
      <c r="A21" s="2">
        <v>39982</v>
      </c>
      <c r="B21">
        <v>3.6878082999999999</v>
      </c>
    </row>
    <row r="22" spans="1:2" x14ac:dyDescent="0.2">
      <c r="A22" s="2">
        <v>39990</v>
      </c>
      <c r="B22">
        <v>3.5147595599999999</v>
      </c>
    </row>
    <row r="23" spans="1:2" x14ac:dyDescent="0.2">
      <c r="A23" s="2">
        <v>40001</v>
      </c>
      <c r="B23">
        <v>2.9973177999999998</v>
      </c>
    </row>
    <row r="24" spans="1:2" x14ac:dyDescent="0.2">
      <c r="A24" s="2">
        <v>40024</v>
      </c>
      <c r="B24">
        <v>5.0326610999999994</v>
      </c>
    </row>
    <row r="25" spans="1:2" x14ac:dyDescent="0.2">
      <c r="A25" s="2">
        <v>40035</v>
      </c>
      <c r="B25">
        <v>2.2534640000000001</v>
      </c>
    </row>
    <row r="26" spans="1:2" x14ac:dyDescent="0.2">
      <c r="A26" s="2">
        <v>40051</v>
      </c>
      <c r="B26">
        <v>3.11395</v>
      </c>
    </row>
    <row r="27" spans="1:2" x14ac:dyDescent="0.2">
      <c r="A27" s="2">
        <v>40069</v>
      </c>
      <c r="B27">
        <v>4.2273430000000003</v>
      </c>
    </row>
    <row r="28" spans="1:2" x14ac:dyDescent="0.2">
      <c r="A28" s="2">
        <v>40070</v>
      </c>
      <c r="B28">
        <v>1.6336055999999999</v>
      </c>
    </row>
    <row r="29" spans="1:2" x14ac:dyDescent="0.2">
      <c r="A29" s="2">
        <v>40083</v>
      </c>
      <c r="B29">
        <v>1.50779</v>
      </c>
    </row>
    <row r="30" spans="1:2" x14ac:dyDescent="0.2">
      <c r="A30" s="2">
        <v>40093</v>
      </c>
      <c r="B30">
        <v>16.8578613</v>
      </c>
    </row>
    <row r="31" spans="1:2" x14ac:dyDescent="0.2">
      <c r="A31" s="2">
        <v>40112</v>
      </c>
      <c r="B31">
        <v>3.4998024999999999</v>
      </c>
    </row>
    <row r="32" spans="1:2" x14ac:dyDescent="0.2">
      <c r="A32" s="2">
        <v>40131</v>
      </c>
      <c r="B32">
        <v>2.6586051999999998</v>
      </c>
    </row>
    <row r="33" spans="1:2" x14ac:dyDescent="0.2">
      <c r="A33" s="2">
        <v>40288</v>
      </c>
      <c r="B33">
        <v>2.8137241</v>
      </c>
    </row>
    <row r="34" spans="1:2" x14ac:dyDescent="0.2">
      <c r="A34" s="2">
        <v>40288</v>
      </c>
      <c r="B34">
        <v>0.93403800000000003</v>
      </c>
    </row>
    <row r="35" spans="1:2" x14ac:dyDescent="0.2">
      <c r="A35" s="2">
        <v>40303</v>
      </c>
      <c r="B35">
        <v>3.4573590000000003</v>
      </c>
    </row>
    <row r="36" spans="1:2" x14ac:dyDescent="0.2">
      <c r="A36" s="2">
        <v>40316</v>
      </c>
      <c r="B36">
        <v>0.93461919999999998</v>
      </c>
    </row>
    <row r="37" spans="1:2" x14ac:dyDescent="0.2">
      <c r="A37" s="2">
        <v>40318</v>
      </c>
      <c r="B37">
        <v>2.8742200000000002</v>
      </c>
    </row>
    <row r="38" spans="1:2" x14ac:dyDescent="0.2">
      <c r="A38" s="2">
        <v>40331</v>
      </c>
      <c r="B38">
        <v>2.4513799999999999</v>
      </c>
    </row>
    <row r="39" spans="1:2" x14ac:dyDescent="0.2">
      <c r="A39" s="2">
        <v>40342</v>
      </c>
      <c r="B39">
        <v>1.09144</v>
      </c>
    </row>
    <row r="40" spans="1:2" x14ac:dyDescent="0.2">
      <c r="A40" s="2">
        <v>40344</v>
      </c>
      <c r="B40">
        <v>5.4283375999999999</v>
      </c>
    </row>
    <row r="41" spans="1:2" x14ac:dyDescent="0.2">
      <c r="A41" s="2">
        <v>40344</v>
      </c>
      <c r="B41">
        <v>1.5810299999999999</v>
      </c>
    </row>
    <row r="42" spans="1:2" x14ac:dyDescent="0.2">
      <c r="A42" s="2">
        <v>40350</v>
      </c>
      <c r="B42">
        <v>1.93381</v>
      </c>
    </row>
    <row r="43" spans="1:2" x14ac:dyDescent="0.2">
      <c r="A43" s="2">
        <v>40365</v>
      </c>
      <c r="B43">
        <v>1.5331671</v>
      </c>
    </row>
    <row r="44" spans="1:2" x14ac:dyDescent="0.2">
      <c r="A44" s="2">
        <v>40374</v>
      </c>
      <c r="B44">
        <v>1.91709</v>
      </c>
    </row>
    <row r="45" spans="1:2" x14ac:dyDescent="0.2">
      <c r="A45" s="2">
        <v>40375</v>
      </c>
      <c r="B45">
        <v>1.16126</v>
      </c>
    </row>
    <row r="46" spans="1:2" x14ac:dyDescent="0.2">
      <c r="A46" s="2">
        <v>40386</v>
      </c>
      <c r="B46">
        <v>2.9844200000000001</v>
      </c>
    </row>
    <row r="47" spans="1:2" x14ac:dyDescent="0.2">
      <c r="A47" s="2">
        <v>40395</v>
      </c>
      <c r="B47">
        <v>2.089229</v>
      </c>
    </row>
    <row r="48" spans="1:2" x14ac:dyDescent="0.2">
      <c r="A48" s="2">
        <v>40407</v>
      </c>
      <c r="B48">
        <v>1.4890045000000001</v>
      </c>
    </row>
    <row r="49" spans="1:2" x14ac:dyDescent="0.2">
      <c r="A49" s="2">
        <v>40420</v>
      </c>
      <c r="B49">
        <v>1.3109299999999999</v>
      </c>
    </row>
    <row r="50" spans="1:2" x14ac:dyDescent="0.2">
      <c r="A50" s="2">
        <v>40421</v>
      </c>
      <c r="B50">
        <v>2.0271129000000001</v>
      </c>
    </row>
    <row r="51" spans="1:2" x14ac:dyDescent="0.2">
      <c r="A51" s="2">
        <v>40435</v>
      </c>
      <c r="B51">
        <v>0.83521000000000001</v>
      </c>
    </row>
    <row r="52" spans="1:2" x14ac:dyDescent="0.2">
      <c r="A52" s="2">
        <v>40447</v>
      </c>
      <c r="B52">
        <v>1.3894880000000001</v>
      </c>
    </row>
    <row r="53" spans="1:2" x14ac:dyDescent="0.2">
      <c r="A53" s="2">
        <v>40464</v>
      </c>
      <c r="B53">
        <v>2.6623615099999998</v>
      </c>
    </row>
    <row r="54" spans="1:2" x14ac:dyDescent="0.2">
      <c r="A54" s="2">
        <v>40480</v>
      </c>
      <c r="B54">
        <v>15.3123363</v>
      </c>
    </row>
    <row r="55" spans="1:2" x14ac:dyDescent="0.2">
      <c r="A55" s="2">
        <v>40480</v>
      </c>
      <c r="B55">
        <v>2.16164866</v>
      </c>
    </row>
    <row r="56" spans="1:2" x14ac:dyDescent="0.2">
      <c r="A56" s="2">
        <v>40501</v>
      </c>
      <c r="B56">
        <v>2.4586028999999998</v>
      </c>
    </row>
    <row r="57" spans="1:2" x14ac:dyDescent="0.2">
      <c r="A57" s="2">
        <v>40666</v>
      </c>
      <c r="B57">
        <v>1.7269878000000001</v>
      </c>
    </row>
    <row r="58" spans="1:2" x14ac:dyDescent="0.2">
      <c r="A58" s="2">
        <v>40681</v>
      </c>
      <c r="B58">
        <v>1.6539096999999998</v>
      </c>
    </row>
    <row r="59" spans="1:2" x14ac:dyDescent="0.2">
      <c r="A59" s="2">
        <v>40695</v>
      </c>
      <c r="B59">
        <v>1.4715100000000001</v>
      </c>
    </row>
    <row r="60" spans="1:2" x14ac:dyDescent="0.2">
      <c r="A60" s="2">
        <v>40707</v>
      </c>
      <c r="B60">
        <v>2.8144719</v>
      </c>
    </row>
    <row r="61" spans="1:2" x14ac:dyDescent="0.2">
      <c r="A61" s="2">
        <v>40722</v>
      </c>
      <c r="B61">
        <v>2.4020377000000002</v>
      </c>
    </row>
    <row r="62" spans="1:2" x14ac:dyDescent="0.2">
      <c r="A62" s="2">
        <v>40736</v>
      </c>
      <c r="B62">
        <v>2.1004200000000002</v>
      </c>
    </row>
    <row r="63" spans="1:2" x14ac:dyDescent="0.2">
      <c r="A63" s="2">
        <v>40749</v>
      </c>
      <c r="B63">
        <v>4.5052899999999996</v>
      </c>
    </row>
    <row r="64" spans="1:2" x14ac:dyDescent="0.2">
      <c r="A64" s="2">
        <v>40764</v>
      </c>
      <c r="B64">
        <v>2.7416100000000001</v>
      </c>
    </row>
    <row r="65" spans="1:2" x14ac:dyDescent="0.2">
      <c r="A65" s="2">
        <v>40777</v>
      </c>
      <c r="B65">
        <v>6.0676754000000006</v>
      </c>
    </row>
    <row r="66" spans="1:2" x14ac:dyDescent="0.2">
      <c r="A66" s="2">
        <v>40790</v>
      </c>
      <c r="B66">
        <v>2.1982176999999998</v>
      </c>
    </row>
    <row r="67" spans="1:2" x14ac:dyDescent="0.2">
      <c r="A67" s="2">
        <v>40807</v>
      </c>
      <c r="B67">
        <v>2.3164337000000002</v>
      </c>
    </row>
    <row r="68" spans="1:2" x14ac:dyDescent="0.2">
      <c r="A68" s="2">
        <v>40819</v>
      </c>
      <c r="B68">
        <v>2.4634144999999998</v>
      </c>
    </row>
    <row r="69" spans="1:2" x14ac:dyDescent="0.2">
      <c r="A69" s="2">
        <v>40848</v>
      </c>
      <c r="B69">
        <v>1.4517685999999999</v>
      </c>
    </row>
    <row r="70" spans="1:2" x14ac:dyDescent="0.2">
      <c r="A70" s="2">
        <v>40877</v>
      </c>
      <c r="B70">
        <v>3.3462118000000003</v>
      </c>
    </row>
    <row r="71" spans="1:2" x14ac:dyDescent="0.2">
      <c r="A71" s="2">
        <v>40973</v>
      </c>
      <c r="B71">
        <v>3.3744676</v>
      </c>
    </row>
    <row r="72" spans="1:2" x14ac:dyDescent="0.2">
      <c r="A72" s="2">
        <v>41001</v>
      </c>
      <c r="B72">
        <v>2.3924657799999998</v>
      </c>
    </row>
    <row r="73" spans="1:2" x14ac:dyDescent="0.2">
      <c r="A73" s="2">
        <v>41034</v>
      </c>
      <c r="B73">
        <v>4.2062999999999997</v>
      </c>
    </row>
    <row r="74" spans="1:2" x14ac:dyDescent="0.2">
      <c r="A74" s="2">
        <v>41046</v>
      </c>
      <c r="B74">
        <v>2.9566444999999999</v>
      </c>
    </row>
    <row r="75" spans="1:2" x14ac:dyDescent="0.2">
      <c r="A75" s="2">
        <v>41062</v>
      </c>
      <c r="B75">
        <v>2.3928099999999999</v>
      </c>
    </row>
    <row r="76" spans="1:2" x14ac:dyDescent="0.2">
      <c r="A76" s="2">
        <v>41068</v>
      </c>
      <c r="B76">
        <v>2.9203899999999998</v>
      </c>
    </row>
    <row r="77" spans="1:2" x14ac:dyDescent="0.2">
      <c r="A77" s="2">
        <v>41075</v>
      </c>
      <c r="B77">
        <v>4.8464195999999999</v>
      </c>
    </row>
    <row r="78" spans="1:2" x14ac:dyDescent="0.2">
      <c r="A78" s="2">
        <v>41082</v>
      </c>
      <c r="B78">
        <v>5.0463091000000002</v>
      </c>
    </row>
    <row r="79" spans="1:2" x14ac:dyDescent="0.2">
      <c r="A79" s="2">
        <v>41089</v>
      </c>
      <c r="B79">
        <v>6.4695799999999997</v>
      </c>
    </row>
    <row r="80" spans="1:2" x14ac:dyDescent="0.2">
      <c r="A80" s="2">
        <v>41096</v>
      </c>
      <c r="B80">
        <v>4.9321099999999998</v>
      </c>
    </row>
    <row r="81" spans="1:2" x14ac:dyDescent="0.2">
      <c r="A81" s="2">
        <v>41103</v>
      </c>
      <c r="B81">
        <v>5.5201034</v>
      </c>
    </row>
    <row r="82" spans="1:2" x14ac:dyDescent="0.2">
      <c r="A82" s="2">
        <v>41107</v>
      </c>
      <c r="B82">
        <v>2.9891999999999999</v>
      </c>
    </row>
    <row r="83" spans="1:2" x14ac:dyDescent="0.2">
      <c r="A83" s="2">
        <v>41110</v>
      </c>
      <c r="B83">
        <v>8.1635399999999994</v>
      </c>
    </row>
    <row r="84" spans="1:2" x14ac:dyDescent="0.2">
      <c r="A84" s="2">
        <v>41124</v>
      </c>
      <c r="B84">
        <v>5.4240899999999996</v>
      </c>
    </row>
    <row r="85" spans="1:2" x14ac:dyDescent="0.2">
      <c r="A85" s="2">
        <v>41138</v>
      </c>
      <c r="B85">
        <v>3.57159</v>
      </c>
    </row>
    <row r="86" spans="1:2" x14ac:dyDescent="0.2">
      <c r="A86" s="2">
        <v>41145</v>
      </c>
      <c r="B86">
        <v>2.4145831600000003</v>
      </c>
    </row>
    <row r="87" spans="1:2" x14ac:dyDescent="0.2">
      <c r="A87" s="2">
        <v>41152</v>
      </c>
      <c r="B87">
        <v>3.7026944999999998</v>
      </c>
    </row>
    <row r="88" spans="1:2" x14ac:dyDescent="0.2">
      <c r="A88" s="2">
        <v>41159</v>
      </c>
      <c r="B88">
        <v>3.7387700000000001</v>
      </c>
    </row>
    <row r="89" spans="1:2" x14ac:dyDescent="0.2">
      <c r="A89" s="2">
        <v>41165</v>
      </c>
      <c r="B89">
        <v>1.9468585</v>
      </c>
    </row>
    <row r="90" spans="1:2" x14ac:dyDescent="0.2">
      <c r="A90" s="2">
        <v>41173</v>
      </c>
      <c r="B90">
        <v>3.16615</v>
      </c>
    </row>
    <row r="91" spans="1:2" x14ac:dyDescent="0.2">
      <c r="A91" s="2">
        <v>41179</v>
      </c>
      <c r="B91">
        <v>2.00318</v>
      </c>
    </row>
    <row r="92" spans="1:2" x14ac:dyDescent="0.2">
      <c r="A92" s="2">
        <v>41190</v>
      </c>
      <c r="B92">
        <v>1.52735</v>
      </c>
    </row>
    <row r="93" spans="1:2" x14ac:dyDescent="0.2">
      <c r="A93" s="2">
        <v>41194</v>
      </c>
      <c r="B93">
        <v>1.6398435</v>
      </c>
    </row>
    <row r="94" spans="1:2" x14ac:dyDescent="0.2">
      <c r="A94" s="2">
        <v>41204</v>
      </c>
      <c r="B94">
        <v>1.75003</v>
      </c>
    </row>
    <row r="95" spans="1:2" x14ac:dyDescent="0.2">
      <c r="A95" s="2">
        <v>41208</v>
      </c>
      <c r="B95">
        <v>4.5272144999999995</v>
      </c>
    </row>
    <row r="96" spans="1:2" x14ac:dyDescent="0.2">
      <c r="A96" s="2">
        <v>41218</v>
      </c>
      <c r="B96">
        <v>2.99261</v>
      </c>
    </row>
    <row r="97" spans="1:2" x14ac:dyDescent="0.2">
      <c r="A97" s="2">
        <v>41222</v>
      </c>
      <c r="B97">
        <v>2.1506158000000002</v>
      </c>
    </row>
    <row r="98" spans="1:2" x14ac:dyDescent="0.2">
      <c r="A98" s="2">
        <v>41229</v>
      </c>
      <c r="B98">
        <v>3.0126200000000001</v>
      </c>
    </row>
  </sheetData>
  <sortState ref="A2:B199">
    <sortCondition ref="A8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339</v>
      </c>
      <c r="B1" t="s">
        <v>1314</v>
      </c>
    </row>
    <row r="2" spans="1:2" x14ac:dyDescent="0.2">
      <c r="A2" s="2">
        <v>39625</v>
      </c>
      <c r="B2">
        <v>1.6069789000000001</v>
      </c>
    </row>
    <row r="3" spans="1:2" x14ac:dyDescent="0.2">
      <c r="A3" s="2">
        <v>39638</v>
      </c>
      <c r="B3">
        <v>4.4526540000000003E-2</v>
      </c>
    </row>
    <row r="4" spans="1:2" x14ac:dyDescent="0.2">
      <c r="A4" s="2">
        <v>39647</v>
      </c>
      <c r="B4">
        <v>0.122113</v>
      </c>
    </row>
    <row r="5" spans="1:2" x14ac:dyDescent="0.2">
      <c r="A5" s="2">
        <v>39648</v>
      </c>
      <c r="B5">
        <v>4.1011199999999998E-2</v>
      </c>
    </row>
    <row r="6" spans="1:2" x14ac:dyDescent="0.2">
      <c r="A6" s="2">
        <v>39650</v>
      </c>
      <c r="B6">
        <v>0.128945</v>
      </c>
    </row>
    <row r="7" spans="1:2" x14ac:dyDescent="0.2">
      <c r="A7" s="2">
        <v>39652</v>
      </c>
      <c r="B7">
        <v>4.9846000000000001E-2</v>
      </c>
    </row>
    <row r="8" spans="1:2" x14ac:dyDescent="0.2">
      <c r="A8" s="2">
        <v>39659</v>
      </c>
      <c r="B8">
        <v>0.25464102999999999</v>
      </c>
    </row>
    <row r="9" spans="1:2" x14ac:dyDescent="0.2">
      <c r="A9" s="2">
        <v>39665</v>
      </c>
      <c r="B9">
        <v>0.1576852</v>
      </c>
    </row>
    <row r="10" spans="1:2" x14ac:dyDescent="0.2">
      <c r="A10" s="2">
        <v>39673</v>
      </c>
      <c r="B10">
        <v>0.18235199999999999</v>
      </c>
    </row>
    <row r="11" spans="1:2" x14ac:dyDescent="0.2">
      <c r="A11" s="2">
        <v>39680</v>
      </c>
      <c r="B11">
        <v>5.8891499999999999E-2</v>
      </c>
    </row>
    <row r="12" spans="1:2" x14ac:dyDescent="0.2">
      <c r="A12" s="2">
        <v>39687</v>
      </c>
      <c r="B12">
        <v>2.3287100000000002E-2</v>
      </c>
    </row>
    <row r="13" spans="1:2" x14ac:dyDescent="0.2">
      <c r="A13" s="2">
        <v>39703</v>
      </c>
      <c r="B13">
        <v>0.31207399999999996</v>
      </c>
    </row>
    <row r="14" spans="1:2" x14ac:dyDescent="0.2">
      <c r="A14" s="2">
        <v>39704</v>
      </c>
      <c r="B14">
        <v>9.3444799999999995E-2</v>
      </c>
    </row>
    <row r="15" spans="1:2" x14ac:dyDescent="0.2">
      <c r="A15" s="2">
        <v>39716</v>
      </c>
      <c r="B15">
        <v>0.25144300000000003</v>
      </c>
    </row>
    <row r="16" spans="1:2" x14ac:dyDescent="0.2">
      <c r="A16" s="2">
        <v>39729</v>
      </c>
      <c r="B16">
        <v>0.13336889000000002</v>
      </c>
    </row>
    <row r="17" spans="1:2" x14ac:dyDescent="0.2">
      <c r="A17" s="2">
        <v>39738</v>
      </c>
      <c r="B17">
        <v>0.22518820000000001</v>
      </c>
    </row>
    <row r="18" spans="1:2" x14ac:dyDescent="0.2">
      <c r="A18" s="2">
        <v>39925</v>
      </c>
      <c r="B18">
        <v>1.6160288999999999</v>
      </c>
    </row>
    <row r="19" spans="1:2" x14ac:dyDescent="0.2">
      <c r="A19" s="2">
        <v>39932</v>
      </c>
      <c r="B19">
        <v>1.3000558299999998</v>
      </c>
    </row>
    <row r="20" spans="1:2" x14ac:dyDescent="0.2">
      <c r="A20" s="2">
        <v>39973</v>
      </c>
      <c r="B20">
        <v>0.67189149999999997</v>
      </c>
    </row>
    <row r="21" spans="1:2" x14ac:dyDescent="0.2">
      <c r="A21" s="2">
        <v>39982</v>
      </c>
      <c r="B21">
        <v>0.43317149999999999</v>
      </c>
    </row>
    <row r="22" spans="1:2" x14ac:dyDescent="0.2">
      <c r="A22" s="2">
        <v>39990</v>
      </c>
      <c r="B22">
        <v>0.27275690000000002</v>
      </c>
    </row>
    <row r="23" spans="1:2" x14ac:dyDescent="0.2">
      <c r="A23" s="2">
        <v>40001</v>
      </c>
      <c r="B23">
        <v>0.25107718000000001</v>
      </c>
    </row>
    <row r="24" spans="1:2" x14ac:dyDescent="0.2">
      <c r="A24" s="2">
        <v>40024</v>
      </c>
      <c r="B24">
        <v>0.59190160000000003</v>
      </c>
    </row>
    <row r="25" spans="1:2" x14ac:dyDescent="0.2">
      <c r="A25" s="2">
        <v>40035</v>
      </c>
      <c r="B25">
        <v>0.32461348999999995</v>
      </c>
    </row>
    <row r="26" spans="1:2" x14ac:dyDescent="0.2">
      <c r="A26" s="2">
        <v>40051</v>
      </c>
      <c r="B26">
        <v>0.274538</v>
      </c>
    </row>
    <row r="27" spans="1:2" x14ac:dyDescent="0.2">
      <c r="A27" s="2">
        <v>40069</v>
      </c>
      <c r="B27">
        <v>0.43726220000000005</v>
      </c>
    </row>
    <row r="28" spans="1:2" x14ac:dyDescent="0.2">
      <c r="A28" s="2">
        <v>40070</v>
      </c>
      <c r="B28">
        <v>9.0357999999999994E-2</v>
      </c>
    </row>
    <row r="29" spans="1:2" x14ac:dyDescent="0.2">
      <c r="A29" s="2">
        <v>40083</v>
      </c>
      <c r="B29">
        <v>0.23777899999999999</v>
      </c>
    </row>
    <row r="30" spans="1:2" x14ac:dyDescent="0.2">
      <c r="A30" s="2">
        <v>40093</v>
      </c>
      <c r="B30">
        <v>0.49245309999999998</v>
      </c>
    </row>
    <row r="31" spans="1:2" x14ac:dyDescent="0.2">
      <c r="A31" s="2">
        <v>40112</v>
      </c>
      <c r="B31">
        <v>0.60727239999999993</v>
      </c>
    </row>
    <row r="32" spans="1:2" x14ac:dyDescent="0.2">
      <c r="A32" s="2">
        <v>40131</v>
      </c>
      <c r="B32">
        <v>0.53835047999999996</v>
      </c>
    </row>
    <row r="33" spans="1:2" x14ac:dyDescent="0.2">
      <c r="A33" s="2">
        <v>40288</v>
      </c>
      <c r="B33">
        <v>0.88568229999999992</v>
      </c>
    </row>
    <row r="34" spans="1:2" x14ac:dyDescent="0.2">
      <c r="A34" s="2">
        <v>40288</v>
      </c>
      <c r="B34">
        <v>0.24625691</v>
      </c>
    </row>
    <row r="35" spans="1:2" x14ac:dyDescent="0.2">
      <c r="A35" s="2">
        <v>40303</v>
      </c>
      <c r="B35">
        <v>0.21506900000000001</v>
      </c>
    </row>
    <row r="36" spans="1:2" x14ac:dyDescent="0.2">
      <c r="A36" s="2">
        <v>40316</v>
      </c>
      <c r="B36">
        <v>0.1950028</v>
      </c>
    </row>
    <row r="37" spans="1:2" x14ac:dyDescent="0.2">
      <c r="A37" s="2">
        <v>40318</v>
      </c>
      <c r="B37">
        <v>0.177925</v>
      </c>
    </row>
    <row r="38" spans="1:2" x14ac:dyDescent="0.2">
      <c r="A38" s="2">
        <v>40331</v>
      </c>
      <c r="B38">
        <v>0.29561199999999999</v>
      </c>
    </row>
    <row r="39" spans="1:2" x14ac:dyDescent="0.2">
      <c r="A39" s="2">
        <v>40342</v>
      </c>
      <c r="B39">
        <v>2.8868399999999999E-2</v>
      </c>
    </row>
    <row r="40" spans="1:2" x14ac:dyDescent="0.2">
      <c r="A40" s="2">
        <v>40344</v>
      </c>
      <c r="B40">
        <v>0.58102399999999998</v>
      </c>
    </row>
    <row r="41" spans="1:2" x14ac:dyDescent="0.2">
      <c r="A41" s="2">
        <v>40344</v>
      </c>
      <c r="B41">
        <v>0.13808699999999999</v>
      </c>
    </row>
    <row r="42" spans="1:2" x14ac:dyDescent="0.2">
      <c r="A42" s="2">
        <v>40350</v>
      </c>
      <c r="B42">
        <v>3.20439E-2</v>
      </c>
    </row>
    <row r="43" spans="1:2" x14ac:dyDescent="0.2">
      <c r="A43" s="2">
        <v>40365</v>
      </c>
      <c r="B43">
        <v>0.1391329</v>
      </c>
    </row>
    <row r="44" spans="1:2" x14ac:dyDescent="0.2">
      <c r="A44" s="2">
        <v>40374</v>
      </c>
      <c r="B44">
        <v>0.1028713</v>
      </c>
    </row>
    <row r="45" spans="1:2" x14ac:dyDescent="0.2">
      <c r="A45" s="2">
        <v>40375</v>
      </c>
      <c r="B45">
        <v>8.6605100000000004E-2</v>
      </c>
    </row>
    <row r="46" spans="1:2" x14ac:dyDescent="0.2">
      <c r="A46" s="2">
        <v>40386</v>
      </c>
      <c r="B46">
        <v>5.75443E-2</v>
      </c>
    </row>
    <row r="47" spans="1:2" x14ac:dyDescent="0.2">
      <c r="A47" s="2">
        <v>40395</v>
      </c>
      <c r="B47">
        <v>0.124711</v>
      </c>
    </row>
    <row r="48" spans="1:2" x14ac:dyDescent="0.2">
      <c r="A48" s="2">
        <v>40407</v>
      </c>
      <c r="B48">
        <v>2.8868399999999999E-2</v>
      </c>
    </row>
    <row r="49" spans="1:2" x14ac:dyDescent="0.2">
      <c r="A49" s="2">
        <v>40420</v>
      </c>
      <c r="B49">
        <v>3.3776E-2</v>
      </c>
    </row>
    <row r="50" spans="1:2" x14ac:dyDescent="0.2">
      <c r="A50" s="2">
        <v>40421</v>
      </c>
      <c r="B50">
        <v>3.4353300000000003E-2</v>
      </c>
    </row>
    <row r="51" spans="1:2" x14ac:dyDescent="0.2">
      <c r="A51" s="2">
        <v>40435</v>
      </c>
      <c r="B51">
        <v>4.5419599999999997E-2</v>
      </c>
    </row>
    <row r="52" spans="1:2" x14ac:dyDescent="0.2">
      <c r="A52" s="2">
        <v>40447</v>
      </c>
      <c r="B52">
        <v>8.7335999999999997E-2</v>
      </c>
    </row>
    <row r="53" spans="1:2" x14ac:dyDescent="0.2">
      <c r="A53" s="2">
        <v>40464</v>
      </c>
      <c r="B53">
        <v>0.14135900000000001</v>
      </c>
    </row>
    <row r="54" spans="1:2" x14ac:dyDescent="0.2">
      <c r="A54" s="2">
        <v>40480</v>
      </c>
      <c r="B54">
        <v>0.73366233999999997</v>
      </c>
    </row>
    <row r="55" spans="1:2" x14ac:dyDescent="0.2">
      <c r="A55" s="2">
        <v>40480</v>
      </c>
      <c r="B55">
        <v>0.17799383000000002</v>
      </c>
    </row>
    <row r="56" spans="1:2" x14ac:dyDescent="0.2">
      <c r="A56" s="2">
        <v>40501</v>
      </c>
      <c r="B56">
        <v>0.22286863000000001</v>
      </c>
    </row>
    <row r="57" spans="1:2" x14ac:dyDescent="0.2">
      <c r="A57" s="2">
        <v>40666</v>
      </c>
      <c r="B57">
        <v>0.7316227099999999</v>
      </c>
    </row>
    <row r="58" spans="1:2" x14ac:dyDescent="0.2">
      <c r="A58" s="2">
        <v>40681</v>
      </c>
      <c r="B58">
        <v>0.41049621000000003</v>
      </c>
    </row>
    <row r="59" spans="1:2" x14ac:dyDescent="0.2">
      <c r="A59" s="2">
        <v>40695</v>
      </c>
      <c r="B59">
        <v>0.106332</v>
      </c>
    </row>
    <row r="60" spans="1:2" x14ac:dyDescent="0.2">
      <c r="A60" s="2">
        <v>40707</v>
      </c>
      <c r="B60">
        <v>0.14260999999999999</v>
      </c>
    </row>
    <row r="61" spans="1:2" x14ac:dyDescent="0.2">
      <c r="A61" s="2">
        <v>40722</v>
      </c>
      <c r="B61">
        <v>4.9557400000000001E-2</v>
      </c>
    </row>
    <row r="62" spans="1:2" x14ac:dyDescent="0.2">
      <c r="A62" s="2">
        <v>40736</v>
      </c>
      <c r="B62">
        <v>0.123941</v>
      </c>
    </row>
    <row r="63" spans="1:2" x14ac:dyDescent="0.2">
      <c r="A63" s="2">
        <v>40749</v>
      </c>
      <c r="B63">
        <v>0.14469860000000001</v>
      </c>
    </row>
    <row r="64" spans="1:2" x14ac:dyDescent="0.2">
      <c r="A64" s="2">
        <v>40764</v>
      </c>
      <c r="B64">
        <v>0.125</v>
      </c>
    </row>
    <row r="65" spans="1:2" x14ac:dyDescent="0.2">
      <c r="A65" s="2">
        <v>40777</v>
      </c>
      <c r="B65">
        <v>0.39499150000000005</v>
      </c>
    </row>
    <row r="66" spans="1:2" x14ac:dyDescent="0.2">
      <c r="A66" s="2">
        <v>40790</v>
      </c>
      <c r="B66">
        <v>0.63731700000000002</v>
      </c>
    </row>
    <row r="67" spans="1:2" x14ac:dyDescent="0.2">
      <c r="A67" s="2">
        <v>40807</v>
      </c>
      <c r="B67">
        <v>0.31182190000000004</v>
      </c>
    </row>
    <row r="68" spans="1:2" x14ac:dyDescent="0.2">
      <c r="A68" s="2">
        <v>40819</v>
      </c>
      <c r="B68">
        <v>0.33063900000000002</v>
      </c>
    </row>
    <row r="69" spans="1:2" x14ac:dyDescent="0.2">
      <c r="A69" s="2">
        <v>40848</v>
      </c>
      <c r="B69">
        <v>0.2218175</v>
      </c>
    </row>
    <row r="70" spans="1:2" x14ac:dyDescent="0.2">
      <c r="A70" s="2">
        <v>40877</v>
      </c>
      <c r="B70">
        <v>0.55045783999999987</v>
      </c>
    </row>
    <row r="71" spans="1:2" x14ac:dyDescent="0.2">
      <c r="A71" s="2">
        <v>40973</v>
      </c>
      <c r="B71">
        <v>1.7657908000000002</v>
      </c>
    </row>
    <row r="72" spans="1:2" x14ac:dyDescent="0.2">
      <c r="A72" s="2">
        <v>41001</v>
      </c>
      <c r="B72">
        <v>1.2473908</v>
      </c>
    </row>
    <row r="73" spans="1:2" x14ac:dyDescent="0.2">
      <c r="A73" s="2">
        <v>41034</v>
      </c>
      <c r="B73">
        <v>0.20113008999999998</v>
      </c>
    </row>
    <row r="74" spans="1:2" x14ac:dyDescent="0.2">
      <c r="A74" s="2">
        <v>41046</v>
      </c>
      <c r="B74">
        <v>0.14924799999999999</v>
      </c>
    </row>
    <row r="75" spans="1:2" x14ac:dyDescent="0.2">
      <c r="A75" s="2">
        <v>41062</v>
      </c>
      <c r="B75">
        <v>0.104696</v>
      </c>
    </row>
    <row r="76" spans="1:2" x14ac:dyDescent="0.2">
      <c r="A76" s="2">
        <v>41068</v>
      </c>
      <c r="B76">
        <v>0.251828</v>
      </c>
    </row>
    <row r="77" spans="1:2" x14ac:dyDescent="0.2">
      <c r="A77" s="2">
        <v>41075</v>
      </c>
      <c r="B77">
        <v>0.45154469999999997</v>
      </c>
    </row>
    <row r="78" spans="1:2" x14ac:dyDescent="0.2">
      <c r="A78" s="2">
        <v>41082</v>
      </c>
      <c r="B78">
        <v>0.26588470000000003</v>
      </c>
    </row>
    <row r="79" spans="1:2" x14ac:dyDescent="0.2">
      <c r="A79" s="2">
        <v>41089</v>
      </c>
      <c r="B79">
        <v>0.148287</v>
      </c>
    </row>
    <row r="80" spans="1:2" x14ac:dyDescent="0.2">
      <c r="A80" s="2">
        <v>41096</v>
      </c>
      <c r="B80">
        <v>0.117975</v>
      </c>
    </row>
    <row r="81" spans="1:2" x14ac:dyDescent="0.2">
      <c r="A81" s="2">
        <v>41103</v>
      </c>
      <c r="B81">
        <v>7.1304900000000004E-2</v>
      </c>
    </row>
    <row r="82" spans="1:2" x14ac:dyDescent="0.2">
      <c r="A82" s="2">
        <v>41107</v>
      </c>
      <c r="B82">
        <v>7.8040799999999994E-2</v>
      </c>
    </row>
    <row r="83" spans="1:2" x14ac:dyDescent="0.2">
      <c r="A83" s="2">
        <v>41110</v>
      </c>
      <c r="B83">
        <v>0.14135900000000001</v>
      </c>
    </row>
    <row r="84" spans="1:2" x14ac:dyDescent="0.2">
      <c r="A84" s="2">
        <v>41124</v>
      </c>
      <c r="B84">
        <v>0.18093670000000001</v>
      </c>
    </row>
    <row r="85" spans="1:2" x14ac:dyDescent="0.2">
      <c r="A85" s="2">
        <v>41138</v>
      </c>
      <c r="B85">
        <v>8.0297300000000002E-2</v>
      </c>
    </row>
    <row r="86" spans="1:2" x14ac:dyDescent="0.2">
      <c r="A86" s="2">
        <v>41145</v>
      </c>
      <c r="B86">
        <v>9.0165499999999996E-2</v>
      </c>
    </row>
    <row r="87" spans="1:2" x14ac:dyDescent="0.2">
      <c r="A87" s="2">
        <v>41152</v>
      </c>
      <c r="B87">
        <v>0.15103559999999999</v>
      </c>
    </row>
    <row r="88" spans="1:2" x14ac:dyDescent="0.2">
      <c r="A88" s="2">
        <v>41159</v>
      </c>
      <c r="B88">
        <v>8.6084080000000007E-2</v>
      </c>
    </row>
    <row r="89" spans="1:2" x14ac:dyDescent="0.2">
      <c r="A89" s="2">
        <v>41165</v>
      </c>
      <c r="B89">
        <v>3.6842399999999997E-2</v>
      </c>
    </row>
    <row r="90" spans="1:2" x14ac:dyDescent="0.2">
      <c r="A90" s="2">
        <v>41173</v>
      </c>
      <c r="B90">
        <v>0.15685099999999999</v>
      </c>
    </row>
    <row r="91" spans="1:2" x14ac:dyDescent="0.2">
      <c r="A91" s="2">
        <v>41179</v>
      </c>
      <c r="B91">
        <v>5.7255599999999997E-2</v>
      </c>
    </row>
    <row r="92" spans="1:2" x14ac:dyDescent="0.2">
      <c r="A92" s="2">
        <v>41190</v>
      </c>
      <c r="B92">
        <v>3.5700500000000003E-2</v>
      </c>
    </row>
    <row r="93" spans="1:2" x14ac:dyDescent="0.2">
      <c r="A93" s="2">
        <v>41194</v>
      </c>
      <c r="B93">
        <v>0.1011836</v>
      </c>
    </row>
    <row r="94" spans="1:2" x14ac:dyDescent="0.2">
      <c r="A94" s="2">
        <v>41204</v>
      </c>
      <c r="B94">
        <v>0</v>
      </c>
    </row>
    <row r="95" spans="1:2" x14ac:dyDescent="0.2">
      <c r="A95" s="2">
        <v>41208</v>
      </c>
      <c r="B95">
        <v>6.6782099999999997E-2</v>
      </c>
    </row>
    <row r="96" spans="1:2" x14ac:dyDescent="0.2">
      <c r="A96" s="2">
        <v>41218</v>
      </c>
      <c r="B96">
        <v>0.29536420000000002</v>
      </c>
    </row>
    <row r="97" spans="1:2" x14ac:dyDescent="0.2">
      <c r="A97" s="2">
        <v>41222</v>
      </c>
      <c r="B97">
        <v>0.18646269999999998</v>
      </c>
    </row>
    <row r="98" spans="1:2" x14ac:dyDescent="0.2">
      <c r="A98" s="2">
        <v>41229</v>
      </c>
      <c r="B98">
        <v>0.25712429999999997</v>
      </c>
    </row>
  </sheetData>
  <sortState ref="A2:B197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170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339</v>
      </c>
      <c r="B1" t="s">
        <v>1346</v>
      </c>
    </row>
    <row r="2" spans="1:2" x14ac:dyDescent="0.2">
      <c r="A2" s="2">
        <v>39625</v>
      </c>
      <c r="B2">
        <v>2.99468874</v>
      </c>
    </row>
    <row r="3" spans="1:2" x14ac:dyDescent="0.2">
      <c r="A3" s="2">
        <v>39638</v>
      </c>
      <c r="B3">
        <v>2.7128639999999997</v>
      </c>
    </row>
    <row r="4" spans="1:2" x14ac:dyDescent="0.2">
      <c r="A4" s="2">
        <v>39647</v>
      </c>
      <c r="B4">
        <v>1.5386899999999999</v>
      </c>
    </row>
    <row r="5" spans="1:2" x14ac:dyDescent="0.2">
      <c r="A5" s="2">
        <v>39648</v>
      </c>
      <c r="B5">
        <v>1.3757299999999999</v>
      </c>
    </row>
    <row r="6" spans="1:2" x14ac:dyDescent="0.2">
      <c r="A6" s="2">
        <v>39650</v>
      </c>
      <c r="B6">
        <v>1.7917000000000001</v>
      </c>
    </row>
    <row r="7" spans="1:2" x14ac:dyDescent="0.2">
      <c r="A7" s="2">
        <v>39652</v>
      </c>
      <c r="B7">
        <v>1.6894800000000001</v>
      </c>
    </row>
    <row r="8" spans="1:2" x14ac:dyDescent="0.2">
      <c r="A8" s="2">
        <v>39659</v>
      </c>
      <c r="B8">
        <v>1.7707024999999998</v>
      </c>
    </row>
    <row r="9" spans="1:2" x14ac:dyDescent="0.2">
      <c r="A9" s="2">
        <v>39665</v>
      </c>
      <c r="B9">
        <v>2.0149045999999999</v>
      </c>
    </row>
    <row r="10" spans="1:2" x14ac:dyDescent="0.2">
      <c r="A10" s="2">
        <v>39673</v>
      </c>
      <c r="B10">
        <v>1.52217</v>
      </c>
    </row>
    <row r="11" spans="1:2" x14ac:dyDescent="0.2">
      <c r="A11" s="2">
        <v>39680</v>
      </c>
      <c r="B11">
        <v>1.6468799999999999</v>
      </c>
    </row>
    <row r="12" spans="1:2" x14ac:dyDescent="0.2">
      <c r="A12" s="2">
        <v>39687</v>
      </c>
      <c r="B12">
        <v>2.2583500000000001</v>
      </c>
    </row>
    <row r="13" spans="1:2" x14ac:dyDescent="0.2">
      <c r="A13" s="2">
        <v>39703</v>
      </c>
      <c r="B13">
        <v>2.3348445</v>
      </c>
    </row>
    <row r="14" spans="1:2" x14ac:dyDescent="0.2">
      <c r="A14" s="2">
        <v>39704</v>
      </c>
      <c r="B14">
        <v>1.48603</v>
      </c>
    </row>
    <row r="15" spans="1:2" x14ac:dyDescent="0.2">
      <c r="A15" s="2">
        <v>39716</v>
      </c>
      <c r="B15">
        <v>2.0591200000000001</v>
      </c>
    </row>
    <row r="16" spans="1:2" x14ac:dyDescent="0.2">
      <c r="A16" s="2">
        <v>39729</v>
      </c>
      <c r="B16">
        <v>2.2550423099999999</v>
      </c>
    </row>
    <row r="17" spans="1:2" x14ac:dyDescent="0.2">
      <c r="A17" s="2">
        <v>39738</v>
      </c>
      <c r="B17">
        <v>1.99702</v>
      </c>
    </row>
    <row r="18" spans="1:2" x14ac:dyDescent="0.2">
      <c r="A18" s="2">
        <v>39925</v>
      </c>
      <c r="B18">
        <v>13.205268800000002</v>
      </c>
    </row>
    <row r="19" spans="1:2" x14ac:dyDescent="0.2">
      <c r="A19" s="2">
        <v>39932</v>
      </c>
      <c r="B19">
        <v>12.962193799999998</v>
      </c>
    </row>
    <row r="20" spans="1:2" x14ac:dyDescent="0.2">
      <c r="A20" s="2">
        <v>39973</v>
      </c>
      <c r="B20">
        <v>7.6609556000000012</v>
      </c>
    </row>
    <row r="21" spans="1:2" x14ac:dyDescent="0.2">
      <c r="A21" s="2">
        <v>39982</v>
      </c>
      <c r="B21">
        <v>10.6641835</v>
      </c>
    </row>
    <row r="22" spans="1:2" x14ac:dyDescent="0.2">
      <c r="A22" s="2">
        <v>39990</v>
      </c>
      <c r="B22">
        <v>28.098820600000003</v>
      </c>
    </row>
    <row r="23" spans="1:2" x14ac:dyDescent="0.2">
      <c r="A23" s="2">
        <v>40001</v>
      </c>
      <c r="B23">
        <v>8.2175942899999992</v>
      </c>
    </row>
    <row r="24" spans="1:2" x14ac:dyDescent="0.2">
      <c r="A24" s="2">
        <v>40024</v>
      </c>
      <c r="B24">
        <v>7.10176812</v>
      </c>
    </row>
    <row r="25" spans="1:2" x14ac:dyDescent="0.2">
      <c r="A25" s="2">
        <v>40035</v>
      </c>
      <c r="B25">
        <v>3.2954804000000002</v>
      </c>
    </row>
    <row r="26" spans="1:2" x14ac:dyDescent="0.2">
      <c r="A26" s="2">
        <v>40051</v>
      </c>
      <c r="B26">
        <v>3.6224514999999999</v>
      </c>
    </row>
    <row r="27" spans="1:2" x14ac:dyDescent="0.2">
      <c r="A27" s="2">
        <v>40069</v>
      </c>
      <c r="B27">
        <v>4.1399800000000004</v>
      </c>
    </row>
    <row r="28" spans="1:2" x14ac:dyDescent="0.2">
      <c r="A28" s="2">
        <v>40070</v>
      </c>
      <c r="B28">
        <v>1.85033</v>
      </c>
    </row>
    <row r="29" spans="1:2" x14ac:dyDescent="0.2">
      <c r="A29" s="2">
        <v>40083</v>
      </c>
      <c r="B29">
        <v>1.75779</v>
      </c>
    </row>
    <row r="30" spans="1:2" x14ac:dyDescent="0.2">
      <c r="A30" s="2">
        <v>40093</v>
      </c>
      <c r="B30">
        <v>14.431751399999996</v>
      </c>
    </row>
    <row r="31" spans="1:2" x14ac:dyDescent="0.2">
      <c r="A31" s="2">
        <v>40112</v>
      </c>
      <c r="B31">
        <v>5.6823857999999996</v>
      </c>
    </row>
    <row r="32" spans="1:2" x14ac:dyDescent="0.2">
      <c r="A32" s="2">
        <v>40131</v>
      </c>
      <c r="B32">
        <v>6.1061159399999996</v>
      </c>
    </row>
    <row r="33" spans="1:2" x14ac:dyDescent="0.2">
      <c r="A33" s="2">
        <v>40288</v>
      </c>
      <c r="B33">
        <v>3.8947699</v>
      </c>
    </row>
    <row r="34" spans="1:2" x14ac:dyDescent="0.2">
      <c r="A34" s="2">
        <v>40288</v>
      </c>
      <c r="B34">
        <v>1.3542400000000001</v>
      </c>
    </row>
    <row r="35" spans="1:2" x14ac:dyDescent="0.2">
      <c r="A35" s="2">
        <v>40303</v>
      </c>
      <c r="B35">
        <v>4.0616478999999996</v>
      </c>
    </row>
    <row r="36" spans="1:2" x14ac:dyDescent="0.2">
      <c r="A36" s="2">
        <v>40316</v>
      </c>
      <c r="B36">
        <v>1.02745</v>
      </c>
    </row>
    <row r="37" spans="1:2" x14ac:dyDescent="0.2">
      <c r="A37" s="2">
        <v>40318</v>
      </c>
      <c r="B37">
        <v>3.16745506</v>
      </c>
    </row>
    <row r="38" spans="1:2" x14ac:dyDescent="0.2">
      <c r="A38" s="2">
        <v>40331</v>
      </c>
      <c r="B38">
        <v>3.0436304000000001</v>
      </c>
    </row>
    <row r="39" spans="1:2" x14ac:dyDescent="0.2">
      <c r="A39" s="2">
        <v>40342</v>
      </c>
      <c r="B39">
        <v>1.7145819</v>
      </c>
    </row>
    <row r="40" spans="1:2" x14ac:dyDescent="0.2">
      <c r="A40" s="2">
        <v>40344</v>
      </c>
      <c r="B40">
        <v>6.7284739499999997</v>
      </c>
    </row>
    <row r="41" spans="1:2" x14ac:dyDescent="0.2">
      <c r="A41" s="2">
        <v>40344</v>
      </c>
      <c r="B41">
        <v>2.1716600000000001</v>
      </c>
    </row>
    <row r="42" spans="1:2" x14ac:dyDescent="0.2">
      <c r="A42" s="2">
        <v>40350</v>
      </c>
      <c r="B42">
        <v>2.2173886899999999</v>
      </c>
    </row>
    <row r="43" spans="1:2" x14ac:dyDescent="0.2">
      <c r="A43" s="2">
        <v>40365</v>
      </c>
      <c r="B43">
        <v>1.8610721000000001</v>
      </c>
    </row>
    <row r="44" spans="1:2" x14ac:dyDescent="0.2">
      <c r="A44" s="2">
        <v>40374</v>
      </c>
      <c r="B44">
        <v>2.8539932000000006</v>
      </c>
    </row>
    <row r="45" spans="1:2" x14ac:dyDescent="0.2">
      <c r="A45" s="2">
        <v>40375</v>
      </c>
      <c r="B45">
        <v>1.53285</v>
      </c>
    </row>
    <row r="46" spans="1:2" x14ac:dyDescent="0.2">
      <c r="A46" s="2">
        <v>40386</v>
      </c>
      <c r="B46">
        <v>4.0407978</v>
      </c>
    </row>
    <row r="47" spans="1:2" x14ac:dyDescent="0.2">
      <c r="A47" s="2">
        <v>40395</v>
      </c>
      <c r="B47">
        <v>2.7528104899999999</v>
      </c>
    </row>
    <row r="48" spans="1:2" x14ac:dyDescent="0.2">
      <c r="A48" s="2">
        <v>40407</v>
      </c>
      <c r="B48">
        <v>1.8085228999999998</v>
      </c>
    </row>
    <row r="49" spans="1:2" x14ac:dyDescent="0.2">
      <c r="A49" s="2">
        <v>40420</v>
      </c>
      <c r="B49">
        <v>1.5990599999999999</v>
      </c>
    </row>
    <row r="50" spans="1:2" x14ac:dyDescent="0.2">
      <c r="A50" s="2">
        <v>40421</v>
      </c>
      <c r="B50">
        <v>2.1558297</v>
      </c>
    </row>
    <row r="51" spans="1:2" x14ac:dyDescent="0.2">
      <c r="A51" s="2">
        <v>40435</v>
      </c>
      <c r="B51">
        <v>0.92708999999999997</v>
      </c>
    </row>
    <row r="52" spans="1:2" x14ac:dyDescent="0.2">
      <c r="A52" s="2">
        <v>40447</v>
      </c>
      <c r="B52">
        <v>1.5973200000000001</v>
      </c>
    </row>
    <row r="53" spans="1:2" x14ac:dyDescent="0.2">
      <c r="A53" s="2">
        <v>40464</v>
      </c>
      <c r="B53">
        <v>3.0236445999999999</v>
      </c>
    </row>
    <row r="54" spans="1:2" x14ac:dyDescent="0.2">
      <c r="A54" s="2">
        <v>40480</v>
      </c>
      <c r="B54">
        <v>13.245148350000001</v>
      </c>
    </row>
    <row r="55" spans="1:2" x14ac:dyDescent="0.2">
      <c r="A55" s="2">
        <v>40480</v>
      </c>
      <c r="B55">
        <v>2.3635600000000001</v>
      </c>
    </row>
    <row r="56" spans="1:2" x14ac:dyDescent="0.2">
      <c r="A56" s="2">
        <v>40501</v>
      </c>
      <c r="B56">
        <v>3.2579335999999999</v>
      </c>
    </row>
    <row r="57" spans="1:2" x14ac:dyDescent="0.2">
      <c r="A57" s="2">
        <v>40666</v>
      </c>
      <c r="B57">
        <v>2.1301697999999996</v>
      </c>
    </row>
    <row r="58" spans="1:2" x14ac:dyDescent="0.2">
      <c r="A58" s="2">
        <v>40681</v>
      </c>
      <c r="B58">
        <v>2.04109739</v>
      </c>
    </row>
    <row r="59" spans="1:2" x14ac:dyDescent="0.2">
      <c r="A59" s="2">
        <v>40695</v>
      </c>
      <c r="B59">
        <v>2.1133330999999997</v>
      </c>
    </row>
    <row r="60" spans="1:2" x14ac:dyDescent="0.2">
      <c r="A60" s="2">
        <v>40707</v>
      </c>
      <c r="B60">
        <v>3.8141343999999995</v>
      </c>
    </row>
    <row r="61" spans="1:2" x14ac:dyDescent="0.2">
      <c r="A61" s="2">
        <v>40722</v>
      </c>
      <c r="B61">
        <v>4.4791059999999998</v>
      </c>
    </row>
    <row r="62" spans="1:2" x14ac:dyDescent="0.2">
      <c r="A62" s="2">
        <v>40736</v>
      </c>
      <c r="B62">
        <v>7.429127900000001</v>
      </c>
    </row>
    <row r="63" spans="1:2" x14ac:dyDescent="0.2">
      <c r="A63" s="2">
        <v>40749</v>
      </c>
      <c r="B63">
        <v>7.4747428000000005</v>
      </c>
    </row>
    <row r="64" spans="1:2" x14ac:dyDescent="0.2">
      <c r="A64" s="2">
        <v>40764</v>
      </c>
      <c r="B64">
        <v>3.2849759999999999</v>
      </c>
    </row>
    <row r="65" spans="1:2" x14ac:dyDescent="0.2">
      <c r="A65" s="2">
        <v>40777</v>
      </c>
      <c r="B65">
        <v>6.7036754999999992</v>
      </c>
    </row>
    <row r="66" spans="1:2" x14ac:dyDescent="0.2">
      <c r="A66" s="2">
        <v>40790</v>
      </c>
      <c r="B66">
        <v>2.9567800000000002</v>
      </c>
    </row>
    <row r="67" spans="1:2" x14ac:dyDescent="0.2">
      <c r="A67" s="2">
        <v>40807</v>
      </c>
      <c r="B67">
        <v>2.5150437000000001</v>
      </c>
    </row>
    <row r="68" spans="1:2" x14ac:dyDescent="0.2">
      <c r="A68" s="2">
        <v>40819</v>
      </c>
      <c r="B68">
        <v>2.8909032000000003</v>
      </c>
    </row>
    <row r="69" spans="1:2" x14ac:dyDescent="0.2">
      <c r="A69" s="2">
        <v>40848</v>
      </c>
      <c r="B69">
        <v>1.5838348</v>
      </c>
    </row>
    <row r="70" spans="1:2" x14ac:dyDescent="0.2">
      <c r="A70" s="2">
        <v>40877</v>
      </c>
      <c r="B70">
        <v>5.4332922000000003</v>
      </c>
    </row>
    <row r="71" spans="1:2" x14ac:dyDescent="0.2">
      <c r="A71" s="2">
        <v>40973</v>
      </c>
      <c r="B71">
        <v>19.351328300000002</v>
      </c>
    </row>
    <row r="72" spans="1:2" x14ac:dyDescent="0.2">
      <c r="A72" s="2">
        <v>41001</v>
      </c>
      <c r="B72">
        <v>4.5133038999999995</v>
      </c>
    </row>
    <row r="73" spans="1:2" x14ac:dyDescent="0.2">
      <c r="A73" s="2">
        <v>41034</v>
      </c>
      <c r="B73">
        <v>5.4209819999999995</v>
      </c>
    </row>
    <row r="74" spans="1:2" x14ac:dyDescent="0.2">
      <c r="A74" s="2">
        <v>41046</v>
      </c>
      <c r="B74">
        <v>3.6090653000000001</v>
      </c>
    </row>
    <row r="75" spans="1:2" x14ac:dyDescent="0.2">
      <c r="A75" s="2">
        <v>41062</v>
      </c>
      <c r="B75">
        <v>2.6330900000000002</v>
      </c>
    </row>
    <row r="76" spans="1:2" x14ac:dyDescent="0.2">
      <c r="A76" s="2">
        <v>41068</v>
      </c>
      <c r="B76">
        <v>3.3004555</v>
      </c>
    </row>
    <row r="77" spans="1:2" x14ac:dyDescent="0.2">
      <c r="A77" s="2">
        <v>41075</v>
      </c>
      <c r="B77">
        <v>5.2899262899999995</v>
      </c>
    </row>
    <row r="78" spans="1:2" x14ac:dyDescent="0.2">
      <c r="A78" s="2">
        <v>41082</v>
      </c>
      <c r="B78">
        <v>5.2775165999999993</v>
      </c>
    </row>
    <row r="79" spans="1:2" x14ac:dyDescent="0.2">
      <c r="A79" s="2">
        <v>41089</v>
      </c>
      <c r="B79">
        <v>6.6811602300000006</v>
      </c>
    </row>
    <row r="80" spans="1:2" x14ac:dyDescent="0.2">
      <c r="A80" s="2">
        <v>41096</v>
      </c>
      <c r="B80">
        <v>5.1326499999999999</v>
      </c>
    </row>
    <row r="81" spans="1:2" x14ac:dyDescent="0.2">
      <c r="A81" s="2">
        <v>41103</v>
      </c>
      <c r="B81">
        <v>5.1117389300000005</v>
      </c>
    </row>
    <row r="82" spans="1:2" x14ac:dyDescent="0.2">
      <c r="A82" s="2">
        <v>41107</v>
      </c>
      <c r="B82">
        <v>3.26444</v>
      </c>
    </row>
    <row r="83" spans="1:2" x14ac:dyDescent="0.2">
      <c r="A83" s="2">
        <v>41110</v>
      </c>
      <c r="B83">
        <v>6.8021404000000008</v>
      </c>
    </row>
    <row r="84" spans="1:2" x14ac:dyDescent="0.2">
      <c r="A84" s="2">
        <v>41124</v>
      </c>
      <c r="B84">
        <v>6.2308821299999995</v>
      </c>
    </row>
    <row r="85" spans="1:2" x14ac:dyDescent="0.2">
      <c r="A85" s="2">
        <v>41138</v>
      </c>
      <c r="B85">
        <v>4.6897293600000003</v>
      </c>
    </row>
    <row r="86" spans="1:2" x14ac:dyDescent="0.2">
      <c r="A86" s="2">
        <v>41145</v>
      </c>
      <c r="B86">
        <v>2.9231037900000003</v>
      </c>
    </row>
    <row r="87" spans="1:2" x14ac:dyDescent="0.2">
      <c r="A87" s="2">
        <v>41152</v>
      </c>
      <c r="B87">
        <v>4.3531818999999992</v>
      </c>
    </row>
    <row r="88" spans="1:2" x14ac:dyDescent="0.2">
      <c r="A88" s="2">
        <v>41159</v>
      </c>
      <c r="B88">
        <v>4.7893965999999999</v>
      </c>
    </row>
    <row r="89" spans="1:2" x14ac:dyDescent="0.2">
      <c r="A89" s="2">
        <v>41165</v>
      </c>
      <c r="B89">
        <v>3.5396240900000007</v>
      </c>
    </row>
    <row r="90" spans="1:2" x14ac:dyDescent="0.2">
      <c r="A90" s="2">
        <v>41173</v>
      </c>
      <c r="B90">
        <v>3.4799715</v>
      </c>
    </row>
    <row r="91" spans="1:2" x14ac:dyDescent="0.2">
      <c r="A91" s="2">
        <v>41179</v>
      </c>
      <c r="B91">
        <v>4.4133658000000002</v>
      </c>
    </row>
    <row r="92" spans="1:2" x14ac:dyDescent="0.2">
      <c r="A92" s="2">
        <v>41190</v>
      </c>
      <c r="B92">
        <v>2.5229368999999999</v>
      </c>
    </row>
    <row r="93" spans="1:2" x14ac:dyDescent="0.2">
      <c r="A93" s="2">
        <v>41194</v>
      </c>
      <c r="B93">
        <v>2.6890301999999999</v>
      </c>
    </row>
    <row r="94" spans="1:2" x14ac:dyDescent="0.2">
      <c r="A94" s="2">
        <v>41204</v>
      </c>
      <c r="B94">
        <v>2.3450774000000001</v>
      </c>
    </row>
    <row r="95" spans="1:2" x14ac:dyDescent="0.2">
      <c r="A95" s="2">
        <v>41208</v>
      </c>
      <c r="B95">
        <v>5.6707982899999996</v>
      </c>
    </row>
    <row r="96" spans="1:2" x14ac:dyDescent="0.2">
      <c r="A96" s="2">
        <v>41218</v>
      </c>
      <c r="B96">
        <v>3.28932454</v>
      </c>
    </row>
    <row r="97" spans="1:2" x14ac:dyDescent="0.2">
      <c r="A97" s="2">
        <v>41222</v>
      </c>
      <c r="B97">
        <v>2.5515866000000003</v>
      </c>
    </row>
    <row r="98" spans="1:2" x14ac:dyDescent="0.2">
      <c r="A98" s="2">
        <v>41229</v>
      </c>
      <c r="B98">
        <v>3.2884403000000004</v>
      </c>
    </row>
  </sheetData>
  <sortState ref="A2:B197">
    <sortCondition ref="A8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143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339</v>
      </c>
      <c r="B1" t="s">
        <v>1247</v>
      </c>
    </row>
    <row r="2" spans="1:2" x14ac:dyDescent="0.2">
      <c r="A2" s="2">
        <v>39625</v>
      </c>
      <c r="B2">
        <v>5.8583352999999985</v>
      </c>
    </row>
    <row r="3" spans="1:2" x14ac:dyDescent="0.2">
      <c r="A3" s="2">
        <v>39638</v>
      </c>
      <c r="B3">
        <v>2.3668542100000001</v>
      </c>
    </row>
    <row r="4" spans="1:2" x14ac:dyDescent="0.2">
      <c r="A4" s="2">
        <v>39647</v>
      </c>
      <c r="B4">
        <v>1.4289290000000001</v>
      </c>
    </row>
    <row r="5" spans="1:2" x14ac:dyDescent="0.2">
      <c r="A5" s="2">
        <v>39648</v>
      </c>
      <c r="B5">
        <v>1.1469589</v>
      </c>
    </row>
    <row r="6" spans="1:2" x14ac:dyDescent="0.2">
      <c r="A6" s="2">
        <v>39650</v>
      </c>
      <c r="B6">
        <v>1.20187</v>
      </c>
    </row>
    <row r="7" spans="1:2" x14ac:dyDescent="0.2">
      <c r="A7" s="2">
        <v>39652</v>
      </c>
      <c r="B7">
        <v>1.6394899999999999</v>
      </c>
    </row>
    <row r="8" spans="1:2" x14ac:dyDescent="0.2">
      <c r="A8" s="2">
        <v>39659</v>
      </c>
      <c r="B8">
        <v>0.95897980000000005</v>
      </c>
    </row>
    <row r="9" spans="1:2" x14ac:dyDescent="0.2">
      <c r="A9" s="2">
        <v>39665</v>
      </c>
      <c r="B9">
        <v>1.3120999</v>
      </c>
    </row>
    <row r="10" spans="1:2" x14ac:dyDescent="0.2">
      <c r="A10" s="2">
        <v>39673</v>
      </c>
      <c r="B10">
        <v>1.3466400000000001</v>
      </c>
    </row>
    <row r="11" spans="1:2" x14ac:dyDescent="0.2">
      <c r="A11" s="2">
        <v>39680</v>
      </c>
      <c r="B11">
        <v>1.3546</v>
      </c>
    </row>
    <row r="12" spans="1:2" x14ac:dyDescent="0.2">
      <c r="A12" s="2">
        <v>39687</v>
      </c>
      <c r="B12">
        <v>1.906085</v>
      </c>
    </row>
    <row r="13" spans="1:2" x14ac:dyDescent="0.2">
      <c r="A13" s="2">
        <v>39703</v>
      </c>
      <c r="B13">
        <v>1.8734200000000001</v>
      </c>
    </row>
    <row r="14" spans="1:2" x14ac:dyDescent="0.2">
      <c r="A14" s="2">
        <v>39704</v>
      </c>
      <c r="B14">
        <v>1.399678</v>
      </c>
    </row>
    <row r="15" spans="1:2" x14ac:dyDescent="0.2">
      <c r="A15" s="2">
        <v>39716</v>
      </c>
      <c r="B15">
        <v>1.6152920000000002</v>
      </c>
    </row>
    <row r="16" spans="1:2" x14ac:dyDescent="0.2">
      <c r="A16" s="2">
        <v>39729</v>
      </c>
      <c r="B16">
        <v>1.9539929</v>
      </c>
    </row>
    <row r="17" spans="1:2" x14ac:dyDescent="0.2">
      <c r="A17" s="2">
        <v>39738</v>
      </c>
      <c r="B17">
        <v>1.8650055999999999</v>
      </c>
    </row>
    <row r="18" spans="1:2" x14ac:dyDescent="0.2">
      <c r="A18" s="2">
        <v>39925</v>
      </c>
      <c r="B18">
        <v>7.8734779400000008</v>
      </c>
    </row>
    <row r="19" spans="1:2" x14ac:dyDescent="0.2">
      <c r="A19" s="2">
        <v>39932</v>
      </c>
      <c r="B19">
        <v>7.0490656999999999</v>
      </c>
    </row>
    <row r="20" spans="1:2" x14ac:dyDescent="0.2">
      <c r="A20" s="2">
        <v>39973</v>
      </c>
      <c r="B20">
        <v>5.4113347199999993</v>
      </c>
    </row>
    <row r="21" spans="1:2" x14ac:dyDescent="0.2">
      <c r="A21" s="2">
        <v>39982</v>
      </c>
      <c r="B21">
        <v>3.8781702999999998</v>
      </c>
    </row>
    <row r="22" spans="1:2" x14ac:dyDescent="0.2">
      <c r="A22" s="2">
        <v>39990</v>
      </c>
      <c r="B22">
        <v>4.0131672599999995</v>
      </c>
    </row>
    <row r="23" spans="1:2" x14ac:dyDescent="0.2">
      <c r="A23" s="2">
        <v>40001</v>
      </c>
      <c r="B23">
        <v>3.2303575999999992</v>
      </c>
    </row>
    <row r="24" spans="1:2" x14ac:dyDescent="0.2">
      <c r="A24" s="2">
        <v>40024</v>
      </c>
      <c r="B24">
        <v>5.1068580400000005</v>
      </c>
    </row>
    <row r="25" spans="1:2" x14ac:dyDescent="0.2">
      <c r="A25" s="2">
        <v>40035</v>
      </c>
      <c r="B25">
        <v>2.2614609000000003</v>
      </c>
    </row>
    <row r="26" spans="1:2" x14ac:dyDescent="0.2">
      <c r="A26" s="2">
        <v>40051</v>
      </c>
      <c r="B26">
        <v>3.11395</v>
      </c>
    </row>
    <row r="27" spans="1:2" x14ac:dyDescent="0.2">
      <c r="A27" s="2">
        <v>40069</v>
      </c>
      <c r="B27">
        <v>4.2647961000000008</v>
      </c>
    </row>
    <row r="28" spans="1:2" x14ac:dyDescent="0.2">
      <c r="A28" s="2">
        <v>40070</v>
      </c>
      <c r="B28">
        <v>1.6336055999999999</v>
      </c>
    </row>
    <row r="29" spans="1:2" x14ac:dyDescent="0.2">
      <c r="A29" s="2">
        <v>40083</v>
      </c>
      <c r="B29">
        <v>1.50779</v>
      </c>
    </row>
    <row r="30" spans="1:2" x14ac:dyDescent="0.2">
      <c r="A30" s="2">
        <v>40093</v>
      </c>
      <c r="B30">
        <v>16.9404459</v>
      </c>
    </row>
    <row r="31" spans="1:2" x14ac:dyDescent="0.2">
      <c r="A31" s="2">
        <v>40112</v>
      </c>
      <c r="B31">
        <v>4.0594590999999998</v>
      </c>
    </row>
    <row r="32" spans="1:2" x14ac:dyDescent="0.2">
      <c r="A32" s="2">
        <v>40131</v>
      </c>
      <c r="B32">
        <v>3.7554465000000001</v>
      </c>
    </row>
    <row r="33" spans="1:2" x14ac:dyDescent="0.2">
      <c r="A33" s="2">
        <v>40288</v>
      </c>
      <c r="B33">
        <v>2.8512358999999998</v>
      </c>
    </row>
    <row r="34" spans="1:2" x14ac:dyDescent="0.2">
      <c r="A34" s="2">
        <v>40288</v>
      </c>
      <c r="B34">
        <v>0.97047880000000009</v>
      </c>
    </row>
    <row r="35" spans="1:2" x14ac:dyDescent="0.2">
      <c r="A35" s="2">
        <v>40303</v>
      </c>
      <c r="B35">
        <v>3.5096927999999998</v>
      </c>
    </row>
    <row r="36" spans="1:2" x14ac:dyDescent="0.2">
      <c r="A36" s="2">
        <v>40316</v>
      </c>
      <c r="B36">
        <v>0.93461919999999998</v>
      </c>
    </row>
    <row r="37" spans="1:2" x14ac:dyDescent="0.2">
      <c r="A37" s="2">
        <v>40318</v>
      </c>
      <c r="B37">
        <v>3.1120994999999998</v>
      </c>
    </row>
    <row r="38" spans="1:2" x14ac:dyDescent="0.2">
      <c r="A38" s="2">
        <v>40331</v>
      </c>
      <c r="B38">
        <v>2.4705738999999998</v>
      </c>
    </row>
    <row r="39" spans="1:2" x14ac:dyDescent="0.2">
      <c r="A39" s="2">
        <v>40342</v>
      </c>
      <c r="B39">
        <v>1.09144</v>
      </c>
    </row>
    <row r="40" spans="1:2" x14ac:dyDescent="0.2">
      <c r="A40" s="2">
        <v>40344</v>
      </c>
      <c r="B40">
        <v>5.4646530999999996</v>
      </c>
    </row>
    <row r="41" spans="1:2" x14ac:dyDescent="0.2">
      <c r="A41" s="2">
        <v>40344</v>
      </c>
      <c r="B41">
        <v>1.6044722</v>
      </c>
    </row>
    <row r="42" spans="1:2" x14ac:dyDescent="0.2">
      <c r="A42" s="2">
        <v>40350</v>
      </c>
      <c r="B42">
        <v>1.93381</v>
      </c>
    </row>
    <row r="43" spans="1:2" x14ac:dyDescent="0.2">
      <c r="A43" s="2">
        <v>40365</v>
      </c>
      <c r="B43">
        <v>1.6288928</v>
      </c>
    </row>
    <row r="44" spans="1:2" x14ac:dyDescent="0.2">
      <c r="A44" s="2">
        <v>40374</v>
      </c>
      <c r="B44">
        <v>1.91709</v>
      </c>
    </row>
    <row r="45" spans="1:2" x14ac:dyDescent="0.2">
      <c r="A45" s="2">
        <v>40375</v>
      </c>
      <c r="B45">
        <v>1.16126</v>
      </c>
    </row>
    <row r="46" spans="1:2" x14ac:dyDescent="0.2">
      <c r="A46" s="2">
        <v>40386</v>
      </c>
      <c r="B46">
        <v>3.0329009</v>
      </c>
    </row>
    <row r="47" spans="1:2" x14ac:dyDescent="0.2">
      <c r="A47" s="2">
        <v>40395</v>
      </c>
      <c r="B47">
        <v>2.1464680999999999</v>
      </c>
    </row>
    <row r="48" spans="1:2" x14ac:dyDescent="0.2">
      <c r="A48" s="2">
        <v>40407</v>
      </c>
      <c r="B48">
        <v>1.4890045000000001</v>
      </c>
    </row>
    <row r="49" spans="1:2" x14ac:dyDescent="0.2">
      <c r="A49" s="2">
        <v>40420</v>
      </c>
      <c r="B49">
        <v>1.3639991999999999</v>
      </c>
    </row>
    <row r="50" spans="1:2" x14ac:dyDescent="0.2">
      <c r="A50" s="2">
        <v>40421</v>
      </c>
      <c r="B50">
        <v>2.0271129000000001</v>
      </c>
    </row>
    <row r="51" spans="1:2" x14ac:dyDescent="0.2">
      <c r="A51" s="2">
        <v>40435</v>
      </c>
      <c r="B51">
        <v>0.83521000000000001</v>
      </c>
    </row>
    <row r="52" spans="1:2" x14ac:dyDescent="0.2">
      <c r="A52" s="2">
        <v>40447</v>
      </c>
      <c r="B52">
        <v>1.45129766</v>
      </c>
    </row>
    <row r="53" spans="1:2" x14ac:dyDescent="0.2">
      <c r="A53" s="2">
        <v>40464</v>
      </c>
      <c r="B53">
        <v>2.6623615099999998</v>
      </c>
    </row>
    <row r="54" spans="1:2" x14ac:dyDescent="0.2">
      <c r="A54" s="2">
        <v>40480</v>
      </c>
      <c r="B54">
        <v>15.7573968</v>
      </c>
    </row>
    <row r="55" spans="1:2" x14ac:dyDescent="0.2">
      <c r="A55" s="2">
        <v>40480</v>
      </c>
      <c r="B55">
        <v>2.3452286600000001</v>
      </c>
    </row>
    <row r="56" spans="1:2" x14ac:dyDescent="0.2">
      <c r="A56" s="2">
        <v>40501</v>
      </c>
      <c r="B56">
        <v>2.4850643999999997</v>
      </c>
    </row>
    <row r="57" spans="1:2" x14ac:dyDescent="0.2">
      <c r="A57" s="2">
        <v>40666</v>
      </c>
      <c r="B57">
        <v>2.3646904000000002</v>
      </c>
    </row>
    <row r="58" spans="1:2" x14ac:dyDescent="0.2">
      <c r="A58" s="2">
        <v>40681</v>
      </c>
      <c r="B58">
        <v>2.2898021999999996</v>
      </c>
    </row>
    <row r="59" spans="1:2" x14ac:dyDescent="0.2">
      <c r="A59" s="2">
        <v>40695</v>
      </c>
      <c r="B59">
        <v>1.5239719</v>
      </c>
    </row>
    <row r="60" spans="1:2" x14ac:dyDescent="0.2">
      <c r="A60" s="2">
        <v>40707</v>
      </c>
      <c r="B60">
        <v>2.903572</v>
      </c>
    </row>
    <row r="61" spans="1:2" x14ac:dyDescent="0.2">
      <c r="A61" s="2">
        <v>40722</v>
      </c>
      <c r="B61">
        <v>2.5062047000000001</v>
      </c>
    </row>
    <row r="62" spans="1:2" x14ac:dyDescent="0.2">
      <c r="A62" s="2">
        <v>40736</v>
      </c>
      <c r="B62">
        <v>2.1422670000000004</v>
      </c>
    </row>
    <row r="63" spans="1:2" x14ac:dyDescent="0.2">
      <c r="A63" s="2">
        <v>40749</v>
      </c>
      <c r="B63">
        <v>4.5052899999999996</v>
      </c>
    </row>
    <row r="64" spans="1:2" x14ac:dyDescent="0.2">
      <c r="A64" s="2">
        <v>40764</v>
      </c>
      <c r="B64">
        <v>2.7873622</v>
      </c>
    </row>
    <row r="65" spans="1:2" x14ac:dyDescent="0.2">
      <c r="A65" s="2">
        <v>40777</v>
      </c>
      <c r="B65">
        <v>6.0338954000000005</v>
      </c>
    </row>
    <row r="66" spans="1:2" x14ac:dyDescent="0.2">
      <c r="A66" s="2">
        <v>40790</v>
      </c>
      <c r="B66">
        <v>2.1982176999999998</v>
      </c>
    </row>
    <row r="67" spans="1:2" x14ac:dyDescent="0.2">
      <c r="A67" s="2">
        <v>40807</v>
      </c>
      <c r="B67">
        <v>2.3626097000000001</v>
      </c>
    </row>
    <row r="68" spans="1:2" x14ac:dyDescent="0.2">
      <c r="A68" s="2">
        <v>40819</v>
      </c>
      <c r="B68">
        <v>2.4836655999999997</v>
      </c>
    </row>
    <row r="69" spans="1:2" x14ac:dyDescent="0.2">
      <c r="A69" s="2">
        <v>40848</v>
      </c>
      <c r="B69">
        <v>1.6890978999999997</v>
      </c>
    </row>
    <row r="70" spans="1:2" x14ac:dyDescent="0.2">
      <c r="A70" s="2">
        <v>40877</v>
      </c>
      <c r="B70">
        <v>3.9128267999999999</v>
      </c>
    </row>
    <row r="71" spans="1:2" x14ac:dyDescent="0.2">
      <c r="A71" s="2">
        <v>40973</v>
      </c>
      <c r="B71">
        <v>7.2456548299999994</v>
      </c>
    </row>
    <row r="72" spans="1:2" x14ac:dyDescent="0.2">
      <c r="A72" s="2">
        <v>41001</v>
      </c>
      <c r="B72">
        <v>5.6208023899999979</v>
      </c>
    </row>
    <row r="73" spans="1:2" x14ac:dyDescent="0.2">
      <c r="A73" s="2">
        <v>41034</v>
      </c>
      <c r="B73">
        <v>4.1878799999999998</v>
      </c>
    </row>
    <row r="74" spans="1:2" x14ac:dyDescent="0.2">
      <c r="A74" s="2">
        <v>41046</v>
      </c>
      <c r="B74">
        <v>3.1164679999999998</v>
      </c>
    </row>
    <row r="75" spans="1:2" x14ac:dyDescent="0.2">
      <c r="A75" s="2">
        <v>41062</v>
      </c>
      <c r="B75">
        <v>2.3928099999999999</v>
      </c>
    </row>
    <row r="76" spans="1:2" x14ac:dyDescent="0.2">
      <c r="A76" s="2">
        <v>41068</v>
      </c>
      <c r="B76">
        <v>2.9546052999999999</v>
      </c>
    </row>
    <row r="77" spans="1:2" x14ac:dyDescent="0.2">
      <c r="A77" s="2">
        <v>41075</v>
      </c>
      <c r="B77">
        <v>4.8824946000000002</v>
      </c>
    </row>
    <row r="78" spans="1:2" x14ac:dyDescent="0.2">
      <c r="A78" s="2">
        <v>41082</v>
      </c>
      <c r="B78">
        <v>5.2306146</v>
      </c>
    </row>
    <row r="79" spans="1:2" x14ac:dyDescent="0.2">
      <c r="A79" s="2">
        <v>41089</v>
      </c>
      <c r="B79">
        <v>6.4695799999999997</v>
      </c>
    </row>
    <row r="80" spans="1:2" x14ac:dyDescent="0.2">
      <c r="A80" s="2">
        <v>41096</v>
      </c>
      <c r="B80">
        <v>4.9321099999999998</v>
      </c>
    </row>
    <row r="81" spans="1:2" x14ac:dyDescent="0.2">
      <c r="A81" s="2">
        <v>41103</v>
      </c>
      <c r="B81">
        <v>5.5895695000000005</v>
      </c>
    </row>
    <row r="82" spans="1:2" x14ac:dyDescent="0.2">
      <c r="A82" s="2">
        <v>41107</v>
      </c>
      <c r="B82">
        <v>2.9891999999999999</v>
      </c>
    </row>
    <row r="83" spans="1:2" x14ac:dyDescent="0.2">
      <c r="A83" s="2">
        <v>41110</v>
      </c>
      <c r="B83">
        <v>8.2176739999999988</v>
      </c>
    </row>
    <row r="84" spans="1:2" x14ac:dyDescent="0.2">
      <c r="A84" s="2">
        <v>41124</v>
      </c>
      <c r="B84">
        <v>5.4977827999999995</v>
      </c>
    </row>
    <row r="85" spans="1:2" x14ac:dyDescent="0.2">
      <c r="A85" s="2">
        <v>41138</v>
      </c>
      <c r="B85">
        <v>3.5538500000000002</v>
      </c>
    </row>
    <row r="86" spans="1:2" x14ac:dyDescent="0.2">
      <c r="A86" s="2">
        <v>41145</v>
      </c>
      <c r="B86">
        <v>2.4145831600000003</v>
      </c>
    </row>
    <row r="87" spans="1:2" x14ac:dyDescent="0.2">
      <c r="A87" s="2">
        <v>41152</v>
      </c>
      <c r="B87">
        <v>3.7026944999999998</v>
      </c>
    </row>
    <row r="88" spans="1:2" x14ac:dyDescent="0.2">
      <c r="A88" s="2">
        <v>41159</v>
      </c>
      <c r="B88">
        <v>3.878145</v>
      </c>
    </row>
    <row r="89" spans="1:2" x14ac:dyDescent="0.2">
      <c r="A89" s="2">
        <v>41165</v>
      </c>
      <c r="B89">
        <v>1.9468585</v>
      </c>
    </row>
    <row r="90" spans="1:2" x14ac:dyDescent="0.2">
      <c r="A90" s="2">
        <v>41173</v>
      </c>
      <c r="B90">
        <v>3.2280621999999997</v>
      </c>
    </row>
    <row r="91" spans="1:2" x14ac:dyDescent="0.2">
      <c r="A91" s="2">
        <v>41179</v>
      </c>
      <c r="B91">
        <v>2.00318</v>
      </c>
    </row>
    <row r="92" spans="1:2" x14ac:dyDescent="0.2">
      <c r="A92" s="2">
        <v>41190</v>
      </c>
      <c r="B92">
        <v>1.52735</v>
      </c>
    </row>
    <row r="93" spans="1:2" x14ac:dyDescent="0.2">
      <c r="A93" s="2">
        <v>41194</v>
      </c>
      <c r="B93">
        <v>1.6398435</v>
      </c>
    </row>
    <row r="94" spans="1:2" x14ac:dyDescent="0.2">
      <c r="A94" s="2">
        <v>41204</v>
      </c>
      <c r="B94">
        <v>1.7329699999999999</v>
      </c>
    </row>
    <row r="95" spans="1:2" x14ac:dyDescent="0.2">
      <c r="A95" s="2">
        <v>41208</v>
      </c>
      <c r="B95">
        <v>4.5133456000000001</v>
      </c>
    </row>
    <row r="96" spans="1:2" x14ac:dyDescent="0.2">
      <c r="A96" s="2">
        <v>41218</v>
      </c>
      <c r="B96">
        <v>2.99261</v>
      </c>
    </row>
    <row r="97" spans="1:2" x14ac:dyDescent="0.2">
      <c r="A97" s="2">
        <v>41222</v>
      </c>
      <c r="B97">
        <v>2.1335557999999999</v>
      </c>
    </row>
    <row r="98" spans="1:2" x14ac:dyDescent="0.2">
      <c r="A98" s="2">
        <v>41229</v>
      </c>
      <c r="B98">
        <v>3.2544697999999999</v>
      </c>
    </row>
  </sheetData>
  <sortState ref="A2:B197">
    <sortCondition ref="A8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="92" workbookViewId="0">
      <selection activeCell="B1" sqref="B1:B1048576"/>
    </sheetView>
  </sheetViews>
  <sheetFormatPr baseColWidth="10" defaultRowHeight="16" x14ac:dyDescent="0.2"/>
  <cols>
    <col min="1" max="1" width="9.83203125" customWidth="1"/>
  </cols>
  <sheetData>
    <row r="1" spans="1:2" x14ac:dyDescent="0.2">
      <c r="A1" t="s">
        <v>339</v>
      </c>
      <c r="B1" t="s">
        <v>975</v>
      </c>
    </row>
    <row r="2" spans="1:2" x14ac:dyDescent="0.2">
      <c r="A2" s="2">
        <v>39625</v>
      </c>
      <c r="B2">
        <v>2.2109453000000006</v>
      </c>
    </row>
    <row r="3" spans="1:2" x14ac:dyDescent="0.2">
      <c r="A3" s="2">
        <v>39638</v>
      </c>
      <c r="B3">
        <v>0.92301325999999995</v>
      </c>
    </row>
    <row r="4" spans="1:2" x14ac:dyDescent="0.2">
      <c r="A4" s="2">
        <v>39647</v>
      </c>
      <c r="B4">
        <v>0.57688899999999999</v>
      </c>
    </row>
    <row r="5" spans="1:2" x14ac:dyDescent="0.2">
      <c r="A5" s="2">
        <v>39648</v>
      </c>
      <c r="B5">
        <v>0.46782000000000001</v>
      </c>
    </row>
    <row r="6" spans="1:2" x14ac:dyDescent="0.2">
      <c r="A6" s="2">
        <v>39650</v>
      </c>
      <c r="B6">
        <v>0.49682700000000002</v>
      </c>
    </row>
    <row r="7" spans="1:2" x14ac:dyDescent="0.2">
      <c r="A7" s="2">
        <v>39652</v>
      </c>
      <c r="B7">
        <v>0.67773000000000005</v>
      </c>
    </row>
    <row r="8" spans="1:2" x14ac:dyDescent="0.2">
      <c r="A8" s="2">
        <v>39659</v>
      </c>
      <c r="B8">
        <v>0.48095511999999996</v>
      </c>
    </row>
    <row r="9" spans="1:2" x14ac:dyDescent="0.2">
      <c r="A9" s="2">
        <v>39665</v>
      </c>
      <c r="B9">
        <v>0.51284070000000004</v>
      </c>
    </row>
    <row r="10" spans="1:2" x14ac:dyDescent="0.2">
      <c r="A10" s="2">
        <v>39673</v>
      </c>
      <c r="B10">
        <v>0.55667299999999997</v>
      </c>
    </row>
    <row r="11" spans="1:2" x14ac:dyDescent="0.2">
      <c r="A11" s="2">
        <v>39680</v>
      </c>
      <c r="B11">
        <v>0.56701599999999996</v>
      </c>
    </row>
    <row r="12" spans="1:2" x14ac:dyDescent="0.2">
      <c r="A12" s="2">
        <v>39687</v>
      </c>
      <c r="B12">
        <v>0.78641210000000006</v>
      </c>
    </row>
    <row r="13" spans="1:2" x14ac:dyDescent="0.2">
      <c r="A13" s="2">
        <v>39703</v>
      </c>
      <c r="B13">
        <v>0.77443499999999998</v>
      </c>
    </row>
    <row r="14" spans="1:2" x14ac:dyDescent="0.2">
      <c r="A14" s="2">
        <v>39704</v>
      </c>
      <c r="B14">
        <v>0.54617519999999997</v>
      </c>
    </row>
    <row r="15" spans="1:2" x14ac:dyDescent="0.2">
      <c r="A15" s="2">
        <v>39716</v>
      </c>
      <c r="B15">
        <v>0.65098</v>
      </c>
    </row>
    <row r="16" spans="1:2" x14ac:dyDescent="0.2">
      <c r="A16" s="2">
        <v>39729</v>
      </c>
      <c r="B16">
        <v>0.79201261000000001</v>
      </c>
    </row>
    <row r="17" spans="1:2" x14ac:dyDescent="0.2">
      <c r="A17" s="2">
        <v>39738</v>
      </c>
      <c r="B17">
        <v>0.76724199999999998</v>
      </c>
    </row>
    <row r="18" spans="1:2" x14ac:dyDescent="0.2">
      <c r="A18" s="2">
        <v>39925</v>
      </c>
      <c r="B18">
        <v>2.8665764499999988</v>
      </c>
    </row>
    <row r="19" spans="1:2" x14ac:dyDescent="0.2">
      <c r="A19" s="2">
        <v>39932</v>
      </c>
      <c r="B19">
        <v>2.9172385499999995</v>
      </c>
    </row>
    <row r="20" spans="1:2" x14ac:dyDescent="0.2">
      <c r="A20" s="2">
        <v>39973</v>
      </c>
      <c r="B20">
        <v>2.1916600700000002</v>
      </c>
    </row>
    <row r="21" spans="1:2" x14ac:dyDescent="0.2">
      <c r="A21" s="2">
        <v>39982</v>
      </c>
      <c r="B21">
        <v>1.6027542000000001</v>
      </c>
    </row>
    <row r="22" spans="1:2" x14ac:dyDescent="0.2">
      <c r="A22" s="2">
        <v>39990</v>
      </c>
      <c r="B22">
        <v>1.6723299999999999</v>
      </c>
    </row>
    <row r="23" spans="1:2" x14ac:dyDescent="0.2">
      <c r="A23" s="2">
        <v>40001</v>
      </c>
      <c r="B23">
        <v>1.5196577700000002</v>
      </c>
    </row>
    <row r="24" spans="1:2" x14ac:dyDescent="0.2">
      <c r="A24" s="2">
        <v>40024</v>
      </c>
      <c r="B24">
        <v>2.0728038</v>
      </c>
    </row>
    <row r="25" spans="1:2" x14ac:dyDescent="0.2">
      <c r="A25" s="2">
        <v>40035</v>
      </c>
      <c r="B25">
        <v>0.93409107000000002</v>
      </c>
    </row>
    <row r="26" spans="1:2" x14ac:dyDescent="0.2">
      <c r="A26" s="2">
        <v>40051</v>
      </c>
      <c r="B26">
        <v>1.3026123000000001</v>
      </c>
    </row>
    <row r="27" spans="1:2" x14ac:dyDescent="0.2">
      <c r="A27" s="2">
        <v>40069</v>
      </c>
      <c r="B27">
        <v>1.76227095</v>
      </c>
    </row>
    <row r="28" spans="1:2" x14ac:dyDescent="0.2">
      <c r="A28" s="2">
        <v>40070</v>
      </c>
      <c r="B28">
        <v>0.66729300000000003</v>
      </c>
    </row>
    <row r="29" spans="1:2" x14ac:dyDescent="0.2">
      <c r="A29" s="2">
        <v>40083</v>
      </c>
      <c r="B29">
        <v>0.62329000000000001</v>
      </c>
    </row>
    <row r="30" spans="1:2" x14ac:dyDescent="0.2">
      <c r="A30" s="2">
        <v>40093</v>
      </c>
      <c r="B30">
        <v>6.90546668</v>
      </c>
    </row>
    <row r="31" spans="1:2" x14ac:dyDescent="0.2">
      <c r="A31" s="2">
        <v>40112</v>
      </c>
      <c r="B31">
        <v>1.5954461</v>
      </c>
    </row>
    <row r="32" spans="1:2" x14ac:dyDescent="0.2">
      <c r="A32" s="2">
        <v>40131</v>
      </c>
      <c r="B32">
        <v>1.3095363400000002</v>
      </c>
    </row>
    <row r="33" spans="1:2" x14ac:dyDescent="0.2">
      <c r="A33" s="2">
        <v>40288</v>
      </c>
      <c r="B33">
        <v>1.18146733</v>
      </c>
    </row>
    <row r="34" spans="1:2" x14ac:dyDescent="0.2">
      <c r="A34" s="2">
        <v>40288</v>
      </c>
      <c r="B34">
        <v>0.40792166999999996</v>
      </c>
    </row>
    <row r="35" spans="1:2" x14ac:dyDescent="0.2">
      <c r="A35" s="2">
        <v>40303</v>
      </c>
      <c r="B35">
        <v>1.4291067799999999</v>
      </c>
    </row>
    <row r="36" spans="1:2" x14ac:dyDescent="0.2">
      <c r="A36" s="2">
        <v>40316</v>
      </c>
      <c r="B36">
        <v>0.41058000000000006</v>
      </c>
    </row>
    <row r="37" spans="1:2" x14ac:dyDescent="0.2">
      <c r="A37" s="2">
        <v>40318</v>
      </c>
      <c r="B37">
        <v>1.2822129</v>
      </c>
    </row>
    <row r="38" spans="1:2" x14ac:dyDescent="0.2">
      <c r="A38" s="2">
        <v>40331</v>
      </c>
      <c r="B38">
        <v>1.01335</v>
      </c>
    </row>
    <row r="39" spans="1:2" x14ac:dyDescent="0.2">
      <c r="A39" s="2">
        <v>40342</v>
      </c>
      <c r="B39">
        <v>0.45117800000000002</v>
      </c>
    </row>
    <row r="40" spans="1:2" x14ac:dyDescent="0.2">
      <c r="A40" s="2">
        <v>40344</v>
      </c>
      <c r="B40">
        <v>2.2481114999999998</v>
      </c>
    </row>
    <row r="41" spans="1:2" x14ac:dyDescent="0.2">
      <c r="A41" s="2">
        <v>40344</v>
      </c>
      <c r="B41">
        <v>0.65530500000000003</v>
      </c>
    </row>
    <row r="42" spans="1:2" x14ac:dyDescent="0.2">
      <c r="A42" s="2">
        <v>40350</v>
      </c>
      <c r="B42">
        <v>0.80254550000000002</v>
      </c>
    </row>
    <row r="43" spans="1:2" x14ac:dyDescent="0.2">
      <c r="A43" s="2">
        <v>40365</v>
      </c>
      <c r="B43">
        <v>0.66046931999999992</v>
      </c>
    </row>
    <row r="44" spans="1:2" x14ac:dyDescent="0.2">
      <c r="A44" s="2">
        <v>40374</v>
      </c>
      <c r="B44">
        <v>0.79248700000000005</v>
      </c>
    </row>
    <row r="45" spans="1:2" x14ac:dyDescent="0.2">
      <c r="A45" s="2">
        <v>40375</v>
      </c>
      <c r="B45">
        <v>0.480043</v>
      </c>
    </row>
    <row r="46" spans="1:2" x14ac:dyDescent="0.2">
      <c r="A46" s="2">
        <v>40386</v>
      </c>
      <c r="B46">
        <v>1.23699852</v>
      </c>
    </row>
    <row r="47" spans="1:2" x14ac:dyDescent="0.2">
      <c r="A47" s="2">
        <v>40395</v>
      </c>
      <c r="B47">
        <v>0.84984199999999999</v>
      </c>
    </row>
    <row r="48" spans="1:2" x14ac:dyDescent="0.2">
      <c r="A48" s="2">
        <v>40407</v>
      </c>
      <c r="B48">
        <v>0.608622</v>
      </c>
    </row>
    <row r="49" spans="1:2" x14ac:dyDescent="0.2">
      <c r="A49" s="2">
        <v>40420</v>
      </c>
      <c r="B49">
        <v>0.54191199999999995</v>
      </c>
    </row>
    <row r="50" spans="1:2" x14ac:dyDescent="0.2">
      <c r="A50" s="2">
        <v>40421</v>
      </c>
      <c r="B50">
        <v>0.82154099999999997</v>
      </c>
    </row>
    <row r="51" spans="1:2" x14ac:dyDescent="0.2">
      <c r="A51" s="2">
        <v>40435</v>
      </c>
      <c r="B51">
        <v>0.34525899999999998</v>
      </c>
    </row>
    <row r="52" spans="1:2" x14ac:dyDescent="0.2">
      <c r="A52" s="2">
        <v>40447</v>
      </c>
      <c r="B52">
        <v>0.57941898999999997</v>
      </c>
    </row>
    <row r="53" spans="1:2" x14ac:dyDescent="0.2">
      <c r="A53" s="2">
        <v>40464</v>
      </c>
      <c r="B53">
        <v>1.0966100000000001</v>
      </c>
    </row>
    <row r="54" spans="1:2" x14ac:dyDescent="0.2">
      <c r="A54" s="2">
        <v>40480</v>
      </c>
      <c r="B54">
        <v>6.5136885599999994</v>
      </c>
    </row>
    <row r="55" spans="1:2" x14ac:dyDescent="0.2">
      <c r="A55" s="2">
        <v>40480</v>
      </c>
      <c r="B55">
        <v>0.89237502000000002</v>
      </c>
    </row>
    <row r="56" spans="1:2" x14ac:dyDescent="0.2">
      <c r="A56" s="2">
        <v>40501</v>
      </c>
      <c r="B56">
        <v>1.0606559899999999</v>
      </c>
    </row>
    <row r="57" spans="1:2" x14ac:dyDescent="0.2">
      <c r="A57" s="2">
        <v>40666</v>
      </c>
      <c r="B57">
        <v>1.0701814100000004</v>
      </c>
    </row>
    <row r="58" spans="1:2" x14ac:dyDescent="0.2">
      <c r="A58" s="2">
        <v>40681</v>
      </c>
      <c r="B58">
        <v>0.86928507999999993</v>
      </c>
    </row>
    <row r="59" spans="1:2" x14ac:dyDescent="0.2">
      <c r="A59" s="2">
        <v>40695</v>
      </c>
      <c r="B59">
        <v>0.62513370000000001</v>
      </c>
    </row>
    <row r="60" spans="1:2" x14ac:dyDescent="0.2">
      <c r="A60" s="2">
        <v>40707</v>
      </c>
      <c r="B60">
        <v>1.1823986</v>
      </c>
    </row>
    <row r="61" spans="1:2" x14ac:dyDescent="0.2">
      <c r="A61" s="2">
        <v>40722</v>
      </c>
      <c r="B61">
        <v>1.0471755199999999</v>
      </c>
    </row>
    <row r="62" spans="1:2" x14ac:dyDescent="0.2">
      <c r="A62" s="2">
        <v>40736</v>
      </c>
      <c r="B62">
        <v>0.88009040000000005</v>
      </c>
    </row>
    <row r="63" spans="1:2" x14ac:dyDescent="0.2">
      <c r="A63" s="2">
        <v>40749</v>
      </c>
      <c r="B63">
        <v>1.8749515999999999</v>
      </c>
    </row>
    <row r="64" spans="1:2" x14ac:dyDescent="0.2">
      <c r="A64" s="2">
        <v>40764</v>
      </c>
      <c r="B64">
        <v>1.1333299999999999</v>
      </c>
    </row>
    <row r="65" spans="1:2" x14ac:dyDescent="0.2">
      <c r="A65" s="2">
        <v>40777</v>
      </c>
      <c r="B65">
        <v>2.4874200000000002</v>
      </c>
    </row>
    <row r="66" spans="1:2" x14ac:dyDescent="0.2">
      <c r="A66" s="2">
        <v>40790</v>
      </c>
      <c r="B66">
        <v>0.89991100000000002</v>
      </c>
    </row>
    <row r="67" spans="1:2" x14ac:dyDescent="0.2">
      <c r="A67" s="2">
        <v>40807</v>
      </c>
      <c r="B67">
        <v>0.96030190000000004</v>
      </c>
    </row>
    <row r="68" spans="1:2" x14ac:dyDescent="0.2">
      <c r="A68" s="2">
        <v>40819</v>
      </c>
      <c r="B68">
        <v>1.01142</v>
      </c>
    </row>
    <row r="69" spans="1:2" x14ac:dyDescent="0.2">
      <c r="A69" s="2">
        <v>40848</v>
      </c>
      <c r="B69">
        <v>0.65539055000000013</v>
      </c>
    </row>
    <row r="70" spans="1:2" x14ac:dyDescent="0.2">
      <c r="A70" s="2">
        <v>40877</v>
      </c>
      <c r="B70">
        <v>1.6638238300000006</v>
      </c>
    </row>
    <row r="71" spans="1:2" x14ac:dyDescent="0.2">
      <c r="A71" s="2">
        <v>40973</v>
      </c>
      <c r="B71">
        <v>2.4663208400000003</v>
      </c>
    </row>
    <row r="72" spans="1:2" x14ac:dyDescent="0.2">
      <c r="A72" s="2">
        <v>41001</v>
      </c>
      <c r="B72">
        <v>2.0750219700000003</v>
      </c>
    </row>
    <row r="73" spans="1:2" x14ac:dyDescent="0.2">
      <c r="A73" s="2">
        <v>41034</v>
      </c>
      <c r="B73">
        <v>1.7698763899999999</v>
      </c>
    </row>
    <row r="74" spans="1:2" x14ac:dyDescent="0.2">
      <c r="A74" s="2">
        <v>41046</v>
      </c>
      <c r="B74">
        <v>1.2249378</v>
      </c>
    </row>
    <row r="75" spans="1:2" x14ac:dyDescent="0.2">
      <c r="A75" s="2">
        <v>41062</v>
      </c>
      <c r="B75">
        <v>0.98914000000000002</v>
      </c>
    </row>
    <row r="76" spans="1:2" x14ac:dyDescent="0.2">
      <c r="A76" s="2">
        <v>41068</v>
      </c>
      <c r="B76">
        <v>1.20723</v>
      </c>
    </row>
    <row r="77" spans="1:2" x14ac:dyDescent="0.2">
      <c r="A77" s="2">
        <v>41075</v>
      </c>
      <c r="B77">
        <v>1.99238</v>
      </c>
    </row>
    <row r="78" spans="1:2" x14ac:dyDescent="0.2">
      <c r="A78" s="2">
        <v>41082</v>
      </c>
      <c r="B78">
        <v>1.6311998200000002</v>
      </c>
    </row>
    <row r="79" spans="1:2" x14ac:dyDescent="0.2">
      <c r="A79" s="2">
        <v>41089</v>
      </c>
      <c r="B79">
        <v>2.6848392999999997</v>
      </c>
    </row>
    <row r="80" spans="1:2" x14ac:dyDescent="0.2">
      <c r="A80" s="2">
        <v>41096</v>
      </c>
      <c r="B80">
        <v>2.0474282100000001</v>
      </c>
    </row>
    <row r="81" spans="1:2" x14ac:dyDescent="0.2">
      <c r="A81" s="2">
        <v>41103</v>
      </c>
      <c r="B81">
        <v>2.2751158999999999</v>
      </c>
    </row>
    <row r="82" spans="1:2" x14ac:dyDescent="0.2">
      <c r="A82" s="2">
        <v>41107</v>
      </c>
      <c r="B82">
        <v>1.23567</v>
      </c>
    </row>
    <row r="83" spans="1:2" x14ac:dyDescent="0.2">
      <c r="A83" s="2">
        <v>41110</v>
      </c>
      <c r="B83">
        <v>3.3957658400000001</v>
      </c>
    </row>
    <row r="84" spans="1:2" x14ac:dyDescent="0.2">
      <c r="A84" s="2">
        <v>41124</v>
      </c>
      <c r="B84">
        <v>2.25912487</v>
      </c>
    </row>
    <row r="85" spans="1:2" x14ac:dyDescent="0.2">
      <c r="A85" s="2">
        <v>41138</v>
      </c>
      <c r="B85">
        <v>1.4885516000000001</v>
      </c>
    </row>
    <row r="86" spans="1:2" x14ac:dyDescent="0.2">
      <c r="A86" s="2">
        <v>41145</v>
      </c>
      <c r="B86">
        <v>1.0095806000000001</v>
      </c>
    </row>
    <row r="87" spans="1:2" x14ac:dyDescent="0.2">
      <c r="A87" s="2">
        <v>41152</v>
      </c>
      <c r="B87">
        <v>1.5243119000000001</v>
      </c>
    </row>
    <row r="88" spans="1:2" x14ac:dyDescent="0.2">
      <c r="A88" s="2">
        <v>41159</v>
      </c>
      <c r="B88">
        <v>1.5455300000000001</v>
      </c>
    </row>
    <row r="89" spans="1:2" x14ac:dyDescent="0.2">
      <c r="A89" s="2">
        <v>41165</v>
      </c>
      <c r="B89">
        <v>0.82199261999999995</v>
      </c>
    </row>
    <row r="90" spans="1:2" x14ac:dyDescent="0.2">
      <c r="A90" s="2">
        <v>41173</v>
      </c>
      <c r="B90">
        <v>1.3498537799999999</v>
      </c>
    </row>
    <row r="91" spans="1:2" x14ac:dyDescent="0.2">
      <c r="A91" s="2">
        <v>41179</v>
      </c>
      <c r="B91">
        <v>0.82807600000000003</v>
      </c>
    </row>
    <row r="92" spans="1:2" x14ac:dyDescent="0.2">
      <c r="A92" s="2">
        <v>41190</v>
      </c>
      <c r="B92">
        <v>0.63137600000000005</v>
      </c>
    </row>
    <row r="93" spans="1:2" x14ac:dyDescent="0.2">
      <c r="A93" s="2">
        <v>41194</v>
      </c>
      <c r="B93">
        <v>0.68702859999999999</v>
      </c>
    </row>
    <row r="94" spans="1:2" x14ac:dyDescent="0.2">
      <c r="A94" s="2">
        <v>41204</v>
      </c>
      <c r="B94">
        <v>0.72535400000000005</v>
      </c>
    </row>
    <row r="95" spans="1:2" x14ac:dyDescent="0.2">
      <c r="A95" s="2">
        <v>41208</v>
      </c>
      <c r="B95">
        <v>1.86759075</v>
      </c>
    </row>
    <row r="96" spans="1:2" x14ac:dyDescent="0.2">
      <c r="A96" s="2">
        <v>41218</v>
      </c>
      <c r="B96">
        <v>1.2662049800000001</v>
      </c>
    </row>
    <row r="97" spans="1:2" x14ac:dyDescent="0.2">
      <c r="A97" s="2">
        <v>41222</v>
      </c>
      <c r="B97">
        <v>0.92427435000000002</v>
      </c>
    </row>
    <row r="98" spans="1:2" x14ac:dyDescent="0.2">
      <c r="A98" s="2">
        <v>41229</v>
      </c>
      <c r="B98">
        <v>1.3006321600000001</v>
      </c>
    </row>
  </sheetData>
  <sortState ref="A2:C197">
    <sortCondition ref="A2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="92" zoomScaleNormal="137" zoomScalePageLayoutView="137" workbookViewId="0">
      <selection activeCell="K5" sqref="K5"/>
    </sheetView>
  </sheetViews>
  <sheetFormatPr baseColWidth="10" defaultRowHeight="16" x14ac:dyDescent="0.2"/>
  <cols>
    <col min="1" max="1" width="10.83203125" style="4"/>
    <col min="2" max="2" width="10.6640625" style="4" bestFit="1" customWidth="1"/>
    <col min="3" max="10" width="10.6640625" style="4" customWidth="1"/>
    <col min="11" max="11" width="10.83203125" style="4"/>
    <col min="12" max="12" width="11" style="4" bestFit="1" customWidth="1"/>
    <col min="13" max="13" width="10.83203125" style="4"/>
    <col min="14" max="14" width="11" style="4" bestFit="1" customWidth="1"/>
    <col min="15" max="16384" width="10.83203125" style="4"/>
  </cols>
  <sheetData>
    <row r="1" spans="1:20" x14ac:dyDescent="0.2">
      <c r="C1" s="4" t="s">
        <v>1348</v>
      </c>
      <c r="D1" s="4" t="s">
        <v>1348</v>
      </c>
      <c r="E1" s="4" t="s">
        <v>1348</v>
      </c>
      <c r="F1" s="4" t="s">
        <v>1347</v>
      </c>
      <c r="G1" s="4" t="s">
        <v>1347</v>
      </c>
      <c r="H1" s="4" t="s">
        <v>1347</v>
      </c>
      <c r="I1" s="4" t="s">
        <v>1347</v>
      </c>
      <c r="J1" s="4" t="s">
        <v>1347</v>
      </c>
    </row>
    <row r="2" spans="1:20" x14ac:dyDescent="0.2">
      <c r="B2" s="4" t="s">
        <v>339</v>
      </c>
      <c r="C2" s="4" t="s">
        <v>1008</v>
      </c>
      <c r="D2" s="4" t="s">
        <v>1121</v>
      </c>
      <c r="E2" s="4" t="s">
        <v>1346</v>
      </c>
      <c r="F2" s="4" t="s">
        <v>923</v>
      </c>
      <c r="G2" s="4" t="s">
        <v>1314</v>
      </c>
      <c r="H2" s="4" t="s">
        <v>1247</v>
      </c>
      <c r="I2" s="4" t="s">
        <v>974</v>
      </c>
      <c r="J2" s="4" t="s">
        <v>1273</v>
      </c>
      <c r="L2" s="5" t="s">
        <v>1356</v>
      </c>
    </row>
    <row r="3" spans="1:20" x14ac:dyDescent="0.2">
      <c r="C3" s="12" t="s">
        <v>1355</v>
      </c>
      <c r="D3" s="12"/>
      <c r="E3" s="12"/>
      <c r="F3" s="12" t="s">
        <v>1354</v>
      </c>
      <c r="G3" s="12"/>
      <c r="H3" s="12"/>
      <c r="I3" s="12"/>
      <c r="J3" s="12"/>
      <c r="L3" s="4">
        <v>0</v>
      </c>
      <c r="M3" s="6" t="s">
        <v>1357</v>
      </c>
      <c r="N3" s="6">
        <v>0.5</v>
      </c>
    </row>
    <row r="4" spans="1:20" ht="7" customHeight="1" x14ac:dyDescent="0.2">
      <c r="C4" s="7"/>
      <c r="D4" s="7"/>
      <c r="E4" s="7"/>
      <c r="F4" s="7"/>
      <c r="G4" s="7"/>
      <c r="H4" s="7"/>
      <c r="I4" s="7"/>
      <c r="J4" s="7"/>
    </row>
    <row r="5" spans="1:20" ht="171" x14ac:dyDescent="0.2">
      <c r="A5" s="4" t="s">
        <v>1349</v>
      </c>
      <c r="B5" s="4" t="s">
        <v>339</v>
      </c>
      <c r="C5" s="8" t="str">
        <f t="shared" ref="C5:J5" si="0">CONCATENATE(C1,"_",C2)</f>
        <v>Nitrosomonadaceae_Ga0191921</v>
      </c>
      <c r="D5" s="8" t="str">
        <f t="shared" si="0"/>
        <v>Nitrosomonadaceae_Ga0191945</v>
      </c>
      <c r="E5" s="8" t="str">
        <f t="shared" si="0"/>
        <v>Nitrosomonadaceae_Ga0191958</v>
      </c>
      <c r="F5" s="8" t="str">
        <f t="shared" si="0"/>
        <v>Nitrotoga_Ga0191879</v>
      </c>
      <c r="G5" s="8" t="str">
        <f t="shared" si="0"/>
        <v>Nitrotoga_Ga0191163</v>
      </c>
      <c r="H5" s="8" t="str">
        <f t="shared" si="0"/>
        <v>Nitrotoga_Ga0191928</v>
      </c>
      <c r="I5" s="8" t="str">
        <f t="shared" si="0"/>
        <v>Nitrotoga_Ga0191027</v>
      </c>
      <c r="J5" s="8" t="str">
        <f t="shared" si="0"/>
        <v>Nitrotoga_Ga0191125</v>
      </c>
      <c r="L5" s="4" t="s">
        <v>1358</v>
      </c>
      <c r="M5" s="4" t="s">
        <v>1359</v>
      </c>
      <c r="N5" s="4" t="s">
        <v>1360</v>
      </c>
      <c r="O5" s="4">
        <v>30</v>
      </c>
      <c r="P5" s="4">
        <v>40</v>
      </c>
      <c r="Q5" s="4">
        <v>50</v>
      </c>
      <c r="R5" s="4">
        <v>60</v>
      </c>
      <c r="S5" s="4">
        <v>70</v>
      </c>
      <c r="T5" s="4">
        <v>80</v>
      </c>
    </row>
    <row r="6" spans="1:20" x14ac:dyDescent="0.2">
      <c r="A6" s="4" t="s">
        <v>1350</v>
      </c>
      <c r="B6" s="9">
        <v>39625</v>
      </c>
      <c r="C6" s="10">
        <v>2.0836762000000002</v>
      </c>
      <c r="D6" s="10">
        <v>4.8269850000000005</v>
      </c>
      <c r="E6" s="10">
        <v>2.99468874</v>
      </c>
      <c r="F6" s="10">
        <v>5.4865863000000026</v>
      </c>
      <c r="G6" s="10">
        <v>1.6069789000000001</v>
      </c>
      <c r="H6" s="10">
        <v>5.8583352999999985</v>
      </c>
      <c r="I6" s="10">
        <v>2.2109453000000006</v>
      </c>
      <c r="J6" s="10">
        <v>2.4190398000000002</v>
      </c>
      <c r="L6" s="10">
        <v>1</v>
      </c>
      <c r="M6" s="9">
        <v>39625</v>
      </c>
      <c r="N6" s="10">
        <v>2.0836762000000002</v>
      </c>
      <c r="O6" s="10">
        <v>2.99468874</v>
      </c>
      <c r="P6" s="10">
        <v>5.4865863000000026</v>
      </c>
      <c r="Q6" s="10">
        <v>1.6069789000000001</v>
      </c>
      <c r="R6" s="10">
        <v>5.8583352999999985</v>
      </c>
      <c r="S6" s="10">
        <v>2.2109453000000006</v>
      </c>
      <c r="T6" s="10">
        <v>2.4190398000000002</v>
      </c>
    </row>
    <row r="7" spans="1:20" x14ac:dyDescent="0.2">
      <c r="A7" s="4" t="s">
        <v>1350</v>
      </c>
      <c r="B7" s="9">
        <v>39638</v>
      </c>
      <c r="C7" s="10">
        <v>7.9929299999999995E-2</v>
      </c>
      <c r="D7" s="10">
        <v>5.7187159999999997</v>
      </c>
      <c r="E7" s="10">
        <v>2.7128639999999997</v>
      </c>
      <c r="F7" s="10">
        <v>0.94714455999999991</v>
      </c>
      <c r="G7" s="10">
        <v>4.4526540000000003E-2</v>
      </c>
      <c r="H7" s="10">
        <v>2.3668542100000001</v>
      </c>
      <c r="I7" s="10">
        <v>0.92301325999999995</v>
      </c>
      <c r="J7" s="10">
        <v>2.2209439099999999</v>
      </c>
      <c r="L7" s="10">
        <v>1</v>
      </c>
      <c r="M7" s="9">
        <v>39638</v>
      </c>
      <c r="N7" s="10">
        <v>7.9929299999999995E-2</v>
      </c>
      <c r="O7" s="10">
        <v>2.7128639999999997</v>
      </c>
      <c r="P7" s="10">
        <v>0.94714455999999991</v>
      </c>
      <c r="Q7" s="10">
        <v>4.4526540000000003E-2</v>
      </c>
      <c r="R7" s="10">
        <v>2.3668542100000001</v>
      </c>
      <c r="S7" s="10">
        <v>0.92301325999999995</v>
      </c>
      <c r="T7" s="10">
        <v>2.2209439099999999</v>
      </c>
    </row>
    <row r="8" spans="1:20" x14ac:dyDescent="0.2">
      <c r="A8" s="4" t="s">
        <v>1350</v>
      </c>
      <c r="B8" s="9">
        <v>39647</v>
      </c>
      <c r="C8" s="10">
        <v>0.32117499999999999</v>
      </c>
      <c r="D8" s="10">
        <v>3.0174699999999999</v>
      </c>
      <c r="E8" s="10">
        <v>1.5386899999999999</v>
      </c>
      <c r="F8" s="10">
        <v>0.57688899999999999</v>
      </c>
      <c r="G8" s="10">
        <v>0.122113</v>
      </c>
      <c r="H8" s="10">
        <v>1.4289290000000001</v>
      </c>
      <c r="I8" s="10">
        <v>0.57688899999999999</v>
      </c>
      <c r="J8" s="10">
        <v>1.4289290000000001</v>
      </c>
      <c r="L8" s="10">
        <v>1</v>
      </c>
      <c r="M8" s="9">
        <v>39647</v>
      </c>
      <c r="N8" s="10">
        <v>0.32117499999999999</v>
      </c>
      <c r="O8" s="10">
        <v>1.5386899999999999</v>
      </c>
      <c r="P8" s="10">
        <v>0.57688899999999999</v>
      </c>
      <c r="Q8" s="10">
        <v>0.122113</v>
      </c>
      <c r="R8" s="10">
        <v>1.4289290000000001</v>
      </c>
      <c r="S8" s="10">
        <v>0.57688899999999999</v>
      </c>
      <c r="T8" s="10">
        <v>1.4289290000000001</v>
      </c>
    </row>
    <row r="9" spans="1:20" x14ac:dyDescent="0.2">
      <c r="A9" s="4" t="s">
        <v>1350</v>
      </c>
      <c r="B9" s="9">
        <v>39648</v>
      </c>
      <c r="C9" s="10">
        <v>0.18013390000000001</v>
      </c>
      <c r="D9" s="10">
        <v>3.0297399999999999</v>
      </c>
      <c r="E9" s="10">
        <v>1.3757299999999999</v>
      </c>
      <c r="F9" s="10">
        <v>0.46782000000000001</v>
      </c>
      <c r="G9" s="10">
        <v>4.1011199999999998E-2</v>
      </c>
      <c r="H9" s="10">
        <v>1.1469589</v>
      </c>
      <c r="I9" s="10">
        <v>0.46782000000000001</v>
      </c>
      <c r="J9" s="10">
        <v>1.1469589</v>
      </c>
      <c r="L9" s="10">
        <v>1</v>
      </c>
      <c r="M9" s="9">
        <v>39648</v>
      </c>
      <c r="N9" s="10">
        <v>0.18013390000000001</v>
      </c>
      <c r="O9" s="10">
        <v>1.3757299999999999</v>
      </c>
      <c r="P9" s="10">
        <v>0.46782000000000001</v>
      </c>
      <c r="Q9" s="10">
        <v>4.1011199999999998E-2</v>
      </c>
      <c r="R9" s="10">
        <v>1.1469589</v>
      </c>
      <c r="S9" s="10">
        <v>0.46782000000000001</v>
      </c>
      <c r="T9" s="10">
        <v>1.1469589</v>
      </c>
    </row>
    <row r="10" spans="1:20" x14ac:dyDescent="0.2">
      <c r="A10" s="4" t="s">
        <v>1350</v>
      </c>
      <c r="B10" s="9">
        <v>39650</v>
      </c>
      <c r="C10" s="10">
        <v>7.1279400000000007E-2</v>
      </c>
      <c r="D10" s="10">
        <v>3.2651699999999999</v>
      </c>
      <c r="E10" s="10">
        <v>1.7917000000000001</v>
      </c>
      <c r="F10" s="10">
        <v>0.49682700000000002</v>
      </c>
      <c r="G10" s="10">
        <v>0.128945</v>
      </c>
      <c r="H10" s="10">
        <v>1.20187</v>
      </c>
      <c r="I10" s="10">
        <v>0.49682700000000002</v>
      </c>
      <c r="J10" s="10">
        <v>1.20187</v>
      </c>
      <c r="L10" s="10">
        <v>1</v>
      </c>
      <c r="M10" s="9">
        <v>39650</v>
      </c>
      <c r="N10" s="10">
        <v>7.1279400000000007E-2</v>
      </c>
      <c r="O10" s="10">
        <v>1.7917000000000001</v>
      </c>
      <c r="P10" s="10">
        <v>0.49682700000000002</v>
      </c>
      <c r="Q10" s="10">
        <v>0.128945</v>
      </c>
      <c r="R10" s="10">
        <v>1.20187</v>
      </c>
      <c r="S10" s="10">
        <v>0.49682700000000002</v>
      </c>
      <c r="T10" s="10">
        <v>1.20187</v>
      </c>
    </row>
    <row r="11" spans="1:20" x14ac:dyDescent="0.2">
      <c r="A11" s="4" t="s">
        <v>1350</v>
      </c>
      <c r="B11" s="9">
        <v>39652</v>
      </c>
      <c r="C11" s="10">
        <v>0.1821498</v>
      </c>
      <c r="D11" s="10">
        <v>3.3743099999999999</v>
      </c>
      <c r="E11" s="10">
        <v>1.6894800000000001</v>
      </c>
      <c r="F11" s="10">
        <v>0.67773000000000005</v>
      </c>
      <c r="G11" s="10">
        <v>4.9846000000000001E-2</v>
      </c>
      <c r="H11" s="10">
        <v>1.6394899999999999</v>
      </c>
      <c r="I11" s="10">
        <v>0.67773000000000005</v>
      </c>
      <c r="J11" s="10">
        <v>1.6394899999999999</v>
      </c>
      <c r="L11" s="10">
        <v>1</v>
      </c>
      <c r="M11" s="9">
        <v>39652</v>
      </c>
      <c r="N11" s="10">
        <v>0.1821498</v>
      </c>
      <c r="O11" s="10">
        <v>1.6894800000000001</v>
      </c>
      <c r="P11" s="10">
        <v>0.67773000000000005</v>
      </c>
      <c r="Q11" s="10">
        <v>4.9846000000000001E-2</v>
      </c>
      <c r="R11" s="10">
        <v>1.6394899999999999</v>
      </c>
      <c r="S11" s="10">
        <v>0.67773000000000005</v>
      </c>
      <c r="T11" s="10">
        <v>1.6394899999999999</v>
      </c>
    </row>
    <row r="12" spans="1:20" x14ac:dyDescent="0.2">
      <c r="A12" s="4" t="s">
        <v>1350</v>
      </c>
      <c r="B12" s="9">
        <v>39659</v>
      </c>
      <c r="C12" s="10">
        <v>0.76943389999999989</v>
      </c>
      <c r="D12" s="10">
        <v>2.5020157200000002</v>
      </c>
      <c r="E12" s="10">
        <v>1.7707024999999998</v>
      </c>
      <c r="F12" s="10">
        <v>0.85072091999999988</v>
      </c>
      <c r="G12" s="10">
        <v>0.25464102999999999</v>
      </c>
      <c r="H12" s="10">
        <v>0.95897980000000005</v>
      </c>
      <c r="I12" s="10">
        <v>0.48095511999999996</v>
      </c>
      <c r="J12" s="10">
        <v>0.68812740000000006</v>
      </c>
      <c r="L12" s="10">
        <v>1</v>
      </c>
      <c r="M12" s="9">
        <v>39659</v>
      </c>
      <c r="N12" s="10">
        <v>0.76943389999999989</v>
      </c>
      <c r="O12" s="10">
        <v>1.7707024999999998</v>
      </c>
      <c r="P12" s="10">
        <v>0.85072091999999988</v>
      </c>
      <c r="Q12" s="10">
        <v>0.25464102999999999</v>
      </c>
      <c r="R12" s="10">
        <v>0.95897980000000005</v>
      </c>
      <c r="S12" s="10">
        <v>0.48095511999999996</v>
      </c>
      <c r="T12" s="10">
        <v>0.68812740000000006</v>
      </c>
    </row>
    <row r="13" spans="1:20" x14ac:dyDescent="0.2">
      <c r="A13" s="4" t="s">
        <v>1350</v>
      </c>
      <c r="B13" s="9">
        <v>39665</v>
      </c>
      <c r="C13" s="10">
        <v>1.1321479000000001</v>
      </c>
      <c r="D13" s="10">
        <v>2.8956484999999996</v>
      </c>
      <c r="E13" s="10">
        <v>2.0149045999999999</v>
      </c>
      <c r="F13" s="10">
        <v>0.8165133</v>
      </c>
      <c r="G13" s="10">
        <v>0.1576852</v>
      </c>
      <c r="H13" s="10">
        <v>1.3120999</v>
      </c>
      <c r="I13" s="10">
        <v>0.51284070000000004</v>
      </c>
      <c r="J13" s="10">
        <v>1.1648156999999999</v>
      </c>
      <c r="L13" s="10">
        <v>1</v>
      </c>
      <c r="M13" s="9">
        <v>39665</v>
      </c>
      <c r="N13" s="10">
        <v>1.1321479000000001</v>
      </c>
      <c r="O13" s="10">
        <v>2.0149045999999999</v>
      </c>
      <c r="P13" s="10">
        <v>0.8165133</v>
      </c>
      <c r="Q13" s="10">
        <v>0.1576852</v>
      </c>
      <c r="R13" s="10">
        <v>1.3120999</v>
      </c>
      <c r="S13" s="10">
        <v>0.51284070000000004</v>
      </c>
      <c r="T13" s="10">
        <v>1.1648156999999999</v>
      </c>
    </row>
    <row r="14" spans="1:20" x14ac:dyDescent="0.2">
      <c r="A14" s="4" t="s">
        <v>1350</v>
      </c>
      <c r="B14" s="9">
        <v>39673</v>
      </c>
      <c r="C14" s="10">
        <v>0.20005600000000001</v>
      </c>
      <c r="D14" s="10">
        <v>2.9487999999999999</v>
      </c>
      <c r="E14" s="10">
        <v>1.52217</v>
      </c>
      <c r="F14" s="10">
        <v>0.55667299999999997</v>
      </c>
      <c r="G14" s="10">
        <v>0.18235199999999999</v>
      </c>
      <c r="H14" s="10">
        <v>1.3466400000000001</v>
      </c>
      <c r="I14" s="10">
        <v>0.55667299999999997</v>
      </c>
      <c r="J14" s="10">
        <v>1.3466400000000001</v>
      </c>
      <c r="L14" s="10">
        <v>1</v>
      </c>
      <c r="M14" s="9">
        <v>39673</v>
      </c>
      <c r="N14" s="10">
        <v>0.20005600000000001</v>
      </c>
      <c r="O14" s="10">
        <v>1.52217</v>
      </c>
      <c r="P14" s="10">
        <v>0.55667299999999997</v>
      </c>
      <c r="Q14" s="10">
        <v>0.18235199999999999</v>
      </c>
      <c r="R14" s="10">
        <v>1.3466400000000001</v>
      </c>
      <c r="S14" s="10">
        <v>0.55667299999999997</v>
      </c>
      <c r="T14" s="10">
        <v>1.3466400000000001</v>
      </c>
    </row>
    <row r="15" spans="1:20" x14ac:dyDescent="0.2">
      <c r="A15" s="4" t="s">
        <v>1350</v>
      </c>
      <c r="B15" s="9">
        <v>39680</v>
      </c>
      <c r="C15" s="10">
        <v>0.114715</v>
      </c>
      <c r="D15" s="10">
        <v>3.2038600000000002</v>
      </c>
      <c r="E15" s="10">
        <v>1.6468799999999999</v>
      </c>
      <c r="F15" s="10">
        <v>0.56701599999999996</v>
      </c>
      <c r="G15" s="10">
        <v>5.8891499999999999E-2</v>
      </c>
      <c r="H15" s="10">
        <v>1.3546</v>
      </c>
      <c r="I15" s="10">
        <v>0.56701599999999996</v>
      </c>
      <c r="J15" s="10">
        <v>1.3716600000000001</v>
      </c>
      <c r="L15" s="10">
        <v>1</v>
      </c>
      <c r="M15" s="9">
        <v>39680</v>
      </c>
      <c r="N15" s="10">
        <v>0.114715</v>
      </c>
      <c r="O15" s="10">
        <v>1.6468799999999999</v>
      </c>
      <c r="P15" s="10">
        <v>0.56701599999999996</v>
      </c>
      <c r="Q15" s="10">
        <v>5.8891499999999999E-2</v>
      </c>
      <c r="R15" s="10">
        <v>1.3546</v>
      </c>
      <c r="S15" s="10">
        <v>0.56701599999999996</v>
      </c>
      <c r="T15" s="10">
        <v>1.3716600000000001</v>
      </c>
    </row>
    <row r="16" spans="1:20" x14ac:dyDescent="0.2">
      <c r="A16" s="4" t="s">
        <v>1350</v>
      </c>
      <c r="B16" s="9">
        <v>39687</v>
      </c>
      <c r="C16" s="10">
        <v>0.55610769999999998</v>
      </c>
      <c r="D16" s="10">
        <v>4.3629699999999998</v>
      </c>
      <c r="E16" s="10">
        <v>2.2583500000000001</v>
      </c>
      <c r="F16" s="10">
        <v>0.78641210000000006</v>
      </c>
      <c r="G16" s="10">
        <v>2.3287100000000002E-2</v>
      </c>
      <c r="H16" s="10">
        <v>1.906085</v>
      </c>
      <c r="I16" s="10">
        <v>0.78641210000000006</v>
      </c>
      <c r="J16" s="10">
        <v>1.87001</v>
      </c>
      <c r="L16" s="10">
        <v>1</v>
      </c>
      <c r="M16" s="9">
        <v>39687</v>
      </c>
      <c r="N16" s="10">
        <v>0.55610769999999998</v>
      </c>
      <c r="O16" s="10">
        <v>2.2583500000000001</v>
      </c>
      <c r="P16" s="10">
        <v>0.78641210000000006</v>
      </c>
      <c r="Q16" s="10">
        <v>2.3287100000000002E-2</v>
      </c>
      <c r="R16" s="10">
        <v>1.906085</v>
      </c>
      <c r="S16" s="10">
        <v>0.78641210000000006</v>
      </c>
      <c r="T16" s="10">
        <v>1.87001</v>
      </c>
    </row>
    <row r="17" spans="1:20" x14ac:dyDescent="0.2">
      <c r="A17" s="4" t="s">
        <v>1350</v>
      </c>
      <c r="B17" s="9">
        <v>39703</v>
      </c>
      <c r="C17" s="10">
        <v>0.22455800000000001</v>
      </c>
      <c r="D17" s="10">
        <v>4.7988999999999997</v>
      </c>
      <c r="E17" s="10">
        <v>2.3348445</v>
      </c>
      <c r="F17" s="10">
        <v>0.77443499999999998</v>
      </c>
      <c r="G17" s="10">
        <v>0.31207399999999996</v>
      </c>
      <c r="H17" s="10">
        <v>1.8734200000000001</v>
      </c>
      <c r="I17" s="10">
        <v>0.77443499999999998</v>
      </c>
      <c r="J17" s="10">
        <v>1.8734200000000001</v>
      </c>
      <c r="L17" s="10">
        <v>1</v>
      </c>
      <c r="M17" s="9">
        <v>39703</v>
      </c>
      <c r="N17" s="10">
        <v>0.22455800000000001</v>
      </c>
      <c r="O17" s="10">
        <v>2.3348445</v>
      </c>
      <c r="P17" s="10">
        <v>0.77443499999999998</v>
      </c>
      <c r="Q17" s="10">
        <v>0.31207399999999996</v>
      </c>
      <c r="R17" s="10">
        <v>1.8734200000000001</v>
      </c>
      <c r="S17" s="10">
        <v>0.77443499999999998</v>
      </c>
      <c r="T17" s="10">
        <v>1.8734200000000001</v>
      </c>
    </row>
    <row r="18" spans="1:20" x14ac:dyDescent="0.2">
      <c r="A18" s="4" t="s">
        <v>1350</v>
      </c>
      <c r="B18" s="9">
        <v>39704</v>
      </c>
      <c r="C18" s="10">
        <v>0.13554569999999999</v>
      </c>
      <c r="D18" s="10">
        <v>3.0055200000000002</v>
      </c>
      <c r="E18" s="10">
        <v>1.48603</v>
      </c>
      <c r="F18" s="10">
        <v>0.56419109999999995</v>
      </c>
      <c r="G18" s="10">
        <v>9.3444799999999995E-2</v>
      </c>
      <c r="H18" s="10">
        <v>1.399678</v>
      </c>
      <c r="I18" s="10">
        <v>0.54617519999999997</v>
      </c>
      <c r="J18" s="10">
        <v>1.29125</v>
      </c>
      <c r="L18" s="10">
        <v>1</v>
      </c>
      <c r="M18" s="9">
        <v>39704</v>
      </c>
      <c r="N18" s="10">
        <v>0.13554569999999999</v>
      </c>
      <c r="O18" s="10">
        <v>1.48603</v>
      </c>
      <c r="P18" s="10">
        <v>0.56419109999999995</v>
      </c>
      <c r="Q18" s="10">
        <v>9.3444799999999995E-2</v>
      </c>
      <c r="R18" s="10">
        <v>1.399678</v>
      </c>
      <c r="S18" s="10">
        <v>0.54617519999999997</v>
      </c>
      <c r="T18" s="10">
        <v>1.29125</v>
      </c>
    </row>
    <row r="19" spans="1:20" x14ac:dyDescent="0.2">
      <c r="A19" s="4" t="s">
        <v>1351</v>
      </c>
      <c r="B19" s="9">
        <v>39716</v>
      </c>
      <c r="C19" s="10">
        <v>0.107894</v>
      </c>
      <c r="D19" s="10">
        <v>4.0579400000000003</v>
      </c>
      <c r="E19" s="10">
        <v>2.0591200000000001</v>
      </c>
      <c r="F19" s="10">
        <v>0.65098</v>
      </c>
      <c r="G19" s="10">
        <v>0.25144300000000003</v>
      </c>
      <c r="H19" s="10">
        <v>1.6152920000000002</v>
      </c>
      <c r="I19" s="10">
        <v>0.65098</v>
      </c>
      <c r="J19" s="10">
        <v>1.6152920000000002</v>
      </c>
      <c r="L19" s="10">
        <v>1</v>
      </c>
      <c r="M19" s="9">
        <v>39716</v>
      </c>
      <c r="N19" s="10">
        <v>0.107894</v>
      </c>
      <c r="O19" s="10">
        <v>2.0591200000000001</v>
      </c>
      <c r="P19" s="10">
        <v>0.65098</v>
      </c>
      <c r="Q19" s="10">
        <v>0.25144300000000003</v>
      </c>
      <c r="R19" s="10">
        <v>1.6152920000000002</v>
      </c>
      <c r="S19" s="10">
        <v>0.65098</v>
      </c>
      <c r="T19" s="10">
        <v>1.6152920000000002</v>
      </c>
    </row>
    <row r="20" spans="1:20" x14ac:dyDescent="0.2">
      <c r="A20" s="4" t="s">
        <v>1351</v>
      </c>
      <c r="B20" s="9">
        <v>39729</v>
      </c>
      <c r="C20" s="10">
        <v>0.18394480000000002</v>
      </c>
      <c r="D20" s="10">
        <v>4.0490231000000003</v>
      </c>
      <c r="E20" s="10">
        <v>2.2550423099999999</v>
      </c>
      <c r="F20" s="10">
        <v>0.79201261000000001</v>
      </c>
      <c r="G20" s="10">
        <v>0.13336889000000002</v>
      </c>
      <c r="H20" s="10">
        <v>1.9539929</v>
      </c>
      <c r="I20" s="10">
        <v>0.79201261000000001</v>
      </c>
      <c r="J20" s="10">
        <v>1.8666513</v>
      </c>
      <c r="L20" s="10">
        <v>1</v>
      </c>
      <c r="M20" s="9">
        <v>39729</v>
      </c>
      <c r="N20" s="10">
        <v>0.18394480000000002</v>
      </c>
      <c r="O20" s="10">
        <v>2.2550423099999999</v>
      </c>
      <c r="P20" s="10">
        <v>0.79201261000000001</v>
      </c>
      <c r="Q20" s="10">
        <v>0.13336889000000002</v>
      </c>
      <c r="R20" s="10">
        <v>1.9539929</v>
      </c>
      <c r="S20" s="10">
        <v>0.79201261000000001</v>
      </c>
      <c r="T20" s="10">
        <v>1.8666513</v>
      </c>
    </row>
    <row r="21" spans="1:20" x14ac:dyDescent="0.2">
      <c r="A21" s="4" t="s">
        <v>1351</v>
      </c>
      <c r="B21" s="9">
        <v>39738</v>
      </c>
      <c r="C21" s="10">
        <v>0.18333430000000001</v>
      </c>
      <c r="D21" s="10">
        <v>3.83446</v>
      </c>
      <c r="E21" s="10">
        <v>1.99702</v>
      </c>
      <c r="F21" s="10">
        <v>0.78698919999999994</v>
      </c>
      <c r="G21" s="10">
        <v>0.22518820000000001</v>
      </c>
      <c r="H21" s="10">
        <v>1.8650055999999999</v>
      </c>
      <c r="I21" s="10">
        <v>0.76724199999999998</v>
      </c>
      <c r="J21" s="10">
        <v>1.8650055999999999</v>
      </c>
      <c r="L21" s="10">
        <v>1</v>
      </c>
      <c r="M21" s="9">
        <v>39738</v>
      </c>
      <c r="N21" s="10">
        <v>0.18333430000000001</v>
      </c>
      <c r="O21" s="10">
        <v>1.99702</v>
      </c>
      <c r="P21" s="10">
        <v>0.78698919999999994</v>
      </c>
      <c r="Q21" s="10">
        <v>0.22518820000000001</v>
      </c>
      <c r="R21" s="10">
        <v>1.8650055999999999</v>
      </c>
      <c r="S21" s="10">
        <v>0.76724199999999998</v>
      </c>
      <c r="T21" s="10">
        <v>1.8650055999999999</v>
      </c>
    </row>
    <row r="22" spans="1:20" x14ac:dyDescent="0.2">
      <c r="A22" s="4" t="s">
        <v>1352</v>
      </c>
      <c r="B22" s="9">
        <v>39925</v>
      </c>
      <c r="C22" s="10">
        <v>11.090411400000001</v>
      </c>
      <c r="D22" s="10">
        <v>15.1639225</v>
      </c>
      <c r="E22" s="10">
        <v>13.205268800000002</v>
      </c>
      <c r="F22" s="10">
        <v>4.8270753599999958</v>
      </c>
      <c r="G22" s="10">
        <v>1.6160288999999999</v>
      </c>
      <c r="H22" s="10">
        <v>7.8734779400000008</v>
      </c>
      <c r="I22" s="10">
        <v>2.8665764499999988</v>
      </c>
      <c r="J22" s="10">
        <v>5.2141299400000003</v>
      </c>
      <c r="L22" s="10">
        <v>1</v>
      </c>
      <c r="M22" s="9">
        <v>39925</v>
      </c>
      <c r="N22" s="10">
        <v>11.090411400000001</v>
      </c>
      <c r="O22" s="10">
        <v>13.205268800000002</v>
      </c>
      <c r="P22" s="10">
        <v>4.8270753599999958</v>
      </c>
      <c r="Q22" s="10">
        <v>1.6160288999999999</v>
      </c>
      <c r="R22" s="10">
        <v>7.8734779400000008</v>
      </c>
      <c r="S22" s="10">
        <v>2.8665764499999988</v>
      </c>
      <c r="T22" s="10">
        <v>5.2141299400000003</v>
      </c>
    </row>
    <row r="23" spans="1:20" x14ac:dyDescent="0.2">
      <c r="A23" s="4" t="s">
        <v>1352</v>
      </c>
      <c r="B23" s="9">
        <v>39932</v>
      </c>
      <c r="C23" s="10">
        <v>6.7209826000000001</v>
      </c>
      <c r="D23" s="10">
        <v>18.000162050000004</v>
      </c>
      <c r="E23" s="10">
        <v>12.962193799999998</v>
      </c>
      <c r="F23" s="10">
        <v>3.9448377800000007</v>
      </c>
      <c r="G23" s="10">
        <v>1.3000558299999998</v>
      </c>
      <c r="H23" s="10">
        <v>7.0490656999999999</v>
      </c>
      <c r="I23" s="10">
        <v>2.9172385499999995</v>
      </c>
      <c r="J23" s="10">
        <v>6.4067061000000001</v>
      </c>
      <c r="L23" s="10">
        <v>1</v>
      </c>
      <c r="M23" s="9">
        <v>39932</v>
      </c>
      <c r="N23" s="10">
        <v>6.7209826000000001</v>
      </c>
      <c r="O23" s="10">
        <v>12.962193799999998</v>
      </c>
      <c r="P23" s="10">
        <v>3.9448377800000007</v>
      </c>
      <c r="Q23" s="10">
        <v>1.3000558299999998</v>
      </c>
      <c r="R23" s="10">
        <v>7.0490656999999999</v>
      </c>
      <c r="S23" s="10">
        <v>2.9172385499999995</v>
      </c>
      <c r="T23" s="10">
        <v>6.4067061000000001</v>
      </c>
    </row>
    <row r="24" spans="1:20" x14ac:dyDescent="0.2">
      <c r="A24" s="4" t="s">
        <v>1352</v>
      </c>
      <c r="B24" s="9">
        <v>39973</v>
      </c>
      <c r="C24" s="10">
        <v>7.9372384</v>
      </c>
      <c r="D24" s="10">
        <v>12.744128900000002</v>
      </c>
      <c r="E24" s="10">
        <v>7.6609556000000012</v>
      </c>
      <c r="F24" s="10">
        <v>2.3031840700000004</v>
      </c>
      <c r="G24" s="10">
        <v>0.67189149999999997</v>
      </c>
      <c r="H24" s="10">
        <v>5.4113347199999993</v>
      </c>
      <c r="I24" s="10">
        <v>2.1916600700000002</v>
      </c>
      <c r="J24" s="10">
        <v>5.2137549200000004</v>
      </c>
      <c r="L24" s="10">
        <v>1</v>
      </c>
      <c r="M24" s="9">
        <v>39973</v>
      </c>
      <c r="N24" s="10">
        <v>7.9372384</v>
      </c>
      <c r="O24" s="10">
        <v>7.6609556000000012</v>
      </c>
      <c r="P24" s="10">
        <v>2.3031840700000004</v>
      </c>
      <c r="Q24" s="10">
        <v>0.67189149999999997</v>
      </c>
      <c r="R24" s="10">
        <v>5.4113347199999993</v>
      </c>
      <c r="S24" s="10">
        <v>2.1916600700000002</v>
      </c>
      <c r="T24" s="10">
        <v>5.2137549200000004</v>
      </c>
    </row>
    <row r="25" spans="1:20" x14ac:dyDescent="0.2">
      <c r="A25" s="4" t="s">
        <v>1352</v>
      </c>
      <c r="B25" s="9">
        <v>39982</v>
      </c>
      <c r="C25" s="10">
        <v>11.581800300000001</v>
      </c>
      <c r="D25" s="10">
        <v>11.158591299999999</v>
      </c>
      <c r="E25" s="10">
        <v>10.6641835</v>
      </c>
      <c r="F25" s="10">
        <v>1.6316491000000002</v>
      </c>
      <c r="G25" s="10">
        <v>0.43317149999999999</v>
      </c>
      <c r="H25" s="10">
        <v>3.8781702999999998</v>
      </c>
      <c r="I25" s="10">
        <v>1.6027542000000001</v>
      </c>
      <c r="J25" s="10">
        <v>3.6878082999999999</v>
      </c>
      <c r="L25" s="10">
        <v>1</v>
      </c>
      <c r="M25" s="9">
        <v>39982</v>
      </c>
      <c r="N25" s="10">
        <v>11.581800300000001</v>
      </c>
      <c r="O25" s="10">
        <v>10.6641835</v>
      </c>
      <c r="P25" s="10">
        <v>1.6316491000000002</v>
      </c>
      <c r="Q25" s="10">
        <v>0.43317149999999999</v>
      </c>
      <c r="R25" s="10">
        <v>3.8781702999999998</v>
      </c>
      <c r="S25" s="10">
        <v>1.6027542000000001</v>
      </c>
      <c r="T25" s="10">
        <v>3.6878082999999999</v>
      </c>
    </row>
    <row r="26" spans="1:20" x14ac:dyDescent="0.2">
      <c r="A26" s="4" t="s">
        <v>1350</v>
      </c>
      <c r="B26" s="9">
        <v>39990</v>
      </c>
      <c r="C26" s="10">
        <v>31.655555999999997</v>
      </c>
      <c r="D26" s="10">
        <v>17.1057633</v>
      </c>
      <c r="E26" s="10">
        <v>28.098820600000003</v>
      </c>
      <c r="F26" s="10">
        <v>2.0887756</v>
      </c>
      <c r="G26" s="10">
        <v>0.27275690000000002</v>
      </c>
      <c r="H26" s="10">
        <v>4.0131672599999995</v>
      </c>
      <c r="I26" s="10">
        <v>1.6723299999999999</v>
      </c>
      <c r="J26" s="10">
        <v>3.5147595599999999</v>
      </c>
      <c r="L26" s="10">
        <v>1</v>
      </c>
      <c r="M26" s="9">
        <v>39990</v>
      </c>
      <c r="N26" s="10">
        <v>31.655555999999997</v>
      </c>
      <c r="O26" s="10">
        <v>28.098820600000003</v>
      </c>
      <c r="P26" s="10">
        <v>2.0887756</v>
      </c>
      <c r="Q26" s="10">
        <v>0.27275690000000002</v>
      </c>
      <c r="R26" s="10">
        <v>4.0131672599999995</v>
      </c>
      <c r="S26" s="10">
        <v>1.6723299999999999</v>
      </c>
      <c r="T26" s="10">
        <v>3.5147595599999999</v>
      </c>
    </row>
    <row r="27" spans="1:20" x14ac:dyDescent="0.2">
      <c r="A27" s="4" t="s">
        <v>1350</v>
      </c>
      <c r="B27" s="9">
        <v>40001</v>
      </c>
      <c r="C27" s="10">
        <v>6.1700070999999994</v>
      </c>
      <c r="D27" s="10">
        <v>9.0928486000000017</v>
      </c>
      <c r="E27" s="10">
        <v>8.2175942899999992</v>
      </c>
      <c r="F27" s="10">
        <v>1.7750820700000001</v>
      </c>
      <c r="G27" s="10">
        <v>0.25107718000000001</v>
      </c>
      <c r="H27" s="10">
        <v>3.2303575999999992</v>
      </c>
      <c r="I27" s="10">
        <v>1.5196577700000002</v>
      </c>
      <c r="J27" s="10">
        <v>2.9973177999999998</v>
      </c>
      <c r="L27" s="10">
        <v>1</v>
      </c>
      <c r="M27" s="9">
        <v>40001</v>
      </c>
      <c r="N27" s="10">
        <v>6.1700070999999994</v>
      </c>
      <c r="O27" s="10">
        <v>8.2175942899999992</v>
      </c>
      <c r="P27" s="10">
        <v>1.7750820700000001</v>
      </c>
      <c r="Q27" s="10">
        <v>0.25107718000000001</v>
      </c>
      <c r="R27" s="10">
        <v>3.2303575999999992</v>
      </c>
      <c r="S27" s="10">
        <v>1.5196577700000002</v>
      </c>
      <c r="T27" s="10">
        <v>2.9973177999999998</v>
      </c>
    </row>
    <row r="28" spans="1:20" x14ac:dyDescent="0.2">
      <c r="A28" s="4" t="s">
        <v>1350</v>
      </c>
      <c r="B28" s="9">
        <v>40024</v>
      </c>
      <c r="C28" s="10">
        <v>3.2516706999999996</v>
      </c>
      <c r="D28" s="10">
        <v>11.744614499999999</v>
      </c>
      <c r="E28" s="10">
        <v>7.10176812</v>
      </c>
      <c r="F28" s="10">
        <v>2.5453383999999999</v>
      </c>
      <c r="G28" s="10">
        <v>0.59190160000000003</v>
      </c>
      <c r="H28" s="10">
        <v>5.1068580400000005</v>
      </c>
      <c r="I28" s="10">
        <v>2.0728038</v>
      </c>
      <c r="J28" s="10">
        <v>5.0326610999999994</v>
      </c>
      <c r="L28" s="10">
        <v>1</v>
      </c>
      <c r="M28" s="9">
        <v>40024</v>
      </c>
      <c r="N28" s="10">
        <v>3.2516706999999996</v>
      </c>
      <c r="O28" s="10">
        <v>7.10176812</v>
      </c>
      <c r="P28" s="10">
        <v>2.5453383999999999</v>
      </c>
      <c r="Q28" s="10">
        <v>0.59190160000000003</v>
      </c>
      <c r="R28" s="10">
        <v>5.1068580400000005</v>
      </c>
      <c r="S28" s="10">
        <v>2.0728038</v>
      </c>
      <c r="T28" s="10">
        <v>5.0326610999999994</v>
      </c>
    </row>
    <row r="29" spans="1:20" x14ac:dyDescent="0.2">
      <c r="A29" s="4" t="s">
        <v>1350</v>
      </c>
      <c r="B29" s="9">
        <v>40035</v>
      </c>
      <c r="C29" s="10">
        <v>0.96679240000000011</v>
      </c>
      <c r="D29" s="10">
        <v>6.54169</v>
      </c>
      <c r="E29" s="10">
        <v>3.2954804000000002</v>
      </c>
      <c r="F29" s="10">
        <v>0.98988717000000004</v>
      </c>
      <c r="G29" s="10">
        <v>0.32461348999999995</v>
      </c>
      <c r="H29" s="10">
        <v>2.2614609000000003</v>
      </c>
      <c r="I29" s="10">
        <v>0.93409107000000002</v>
      </c>
      <c r="J29" s="10">
        <v>2.2534640000000001</v>
      </c>
      <c r="L29" s="10">
        <v>1</v>
      </c>
      <c r="M29" s="9">
        <v>40035</v>
      </c>
      <c r="N29" s="10">
        <v>0.96679240000000011</v>
      </c>
      <c r="O29" s="10">
        <v>3.2954804000000002</v>
      </c>
      <c r="P29" s="10">
        <v>0.98988717000000004</v>
      </c>
      <c r="Q29" s="10">
        <v>0.32461348999999995</v>
      </c>
      <c r="R29" s="10">
        <v>2.2614609000000003</v>
      </c>
      <c r="S29" s="10">
        <v>0.93409107000000002</v>
      </c>
      <c r="T29" s="10">
        <v>2.2534640000000001</v>
      </c>
    </row>
    <row r="30" spans="1:20" x14ac:dyDescent="0.2">
      <c r="A30" s="4" t="s">
        <v>1350</v>
      </c>
      <c r="B30" s="9">
        <v>40051</v>
      </c>
      <c r="C30" s="10">
        <v>1.1609946</v>
      </c>
      <c r="D30" s="10">
        <v>7.7358115999999999</v>
      </c>
      <c r="E30" s="10">
        <v>3.6224514999999999</v>
      </c>
      <c r="F30" s="10">
        <v>1.3026123000000001</v>
      </c>
      <c r="G30" s="10">
        <v>0.274538</v>
      </c>
      <c r="H30" s="10">
        <v>3.11395</v>
      </c>
      <c r="I30" s="10">
        <v>1.3026123000000001</v>
      </c>
      <c r="J30" s="10">
        <v>3.11395</v>
      </c>
      <c r="L30" s="10">
        <v>1</v>
      </c>
      <c r="M30" s="9">
        <v>40051</v>
      </c>
      <c r="N30" s="10">
        <v>1.1609946</v>
      </c>
      <c r="O30" s="10">
        <v>3.6224514999999999</v>
      </c>
      <c r="P30" s="10">
        <v>1.3026123000000001</v>
      </c>
      <c r="Q30" s="10">
        <v>0.274538</v>
      </c>
      <c r="R30" s="10">
        <v>3.11395</v>
      </c>
      <c r="S30" s="10">
        <v>1.3026123000000001</v>
      </c>
      <c r="T30" s="10">
        <v>3.11395</v>
      </c>
    </row>
    <row r="31" spans="1:20" x14ac:dyDescent="0.2">
      <c r="A31" s="4" t="s">
        <v>1350</v>
      </c>
      <c r="B31" s="9">
        <v>40069</v>
      </c>
      <c r="C31" s="10">
        <v>0.4900236</v>
      </c>
      <c r="D31" s="10">
        <v>8.0101200000000006</v>
      </c>
      <c r="E31" s="10">
        <v>4.1399800000000004</v>
      </c>
      <c r="F31" s="10">
        <v>1.8761298500000001</v>
      </c>
      <c r="G31" s="10">
        <v>0.43726220000000005</v>
      </c>
      <c r="H31" s="10">
        <v>4.2647961000000008</v>
      </c>
      <c r="I31" s="10">
        <v>1.76227095</v>
      </c>
      <c r="J31" s="10">
        <v>4.2273430000000003</v>
      </c>
      <c r="L31" s="10">
        <v>1</v>
      </c>
      <c r="M31" s="9">
        <v>40069</v>
      </c>
      <c r="N31" s="10">
        <v>0.4900236</v>
      </c>
      <c r="O31" s="10">
        <v>4.1399800000000004</v>
      </c>
      <c r="P31" s="10">
        <v>1.8761298500000001</v>
      </c>
      <c r="Q31" s="10">
        <v>0.43726220000000005</v>
      </c>
      <c r="R31" s="10">
        <v>4.2647961000000008</v>
      </c>
      <c r="S31" s="10">
        <v>1.76227095</v>
      </c>
      <c r="T31" s="10">
        <v>4.2273430000000003</v>
      </c>
    </row>
    <row r="32" spans="1:20" x14ac:dyDescent="0.2">
      <c r="A32" s="4" t="s">
        <v>1350</v>
      </c>
      <c r="B32" s="9">
        <v>40070</v>
      </c>
      <c r="C32" s="10">
        <v>8.4087400000000007E-2</v>
      </c>
      <c r="D32" s="10">
        <v>3.6823999999999999</v>
      </c>
      <c r="E32" s="10">
        <v>1.85033</v>
      </c>
      <c r="F32" s="10">
        <v>0.66729300000000003</v>
      </c>
      <c r="G32" s="10">
        <v>9.0357999999999994E-2</v>
      </c>
      <c r="H32" s="10">
        <v>1.6336055999999999</v>
      </c>
      <c r="I32" s="10">
        <v>0.66729300000000003</v>
      </c>
      <c r="J32" s="10">
        <v>1.6336055999999999</v>
      </c>
      <c r="L32" s="10">
        <v>1</v>
      </c>
      <c r="M32" s="9">
        <v>40070</v>
      </c>
      <c r="N32" s="10">
        <v>8.4087400000000007E-2</v>
      </c>
      <c r="O32" s="10">
        <v>1.85033</v>
      </c>
      <c r="P32" s="10">
        <v>0.66729300000000003</v>
      </c>
      <c r="Q32" s="10">
        <v>9.0357999999999994E-2</v>
      </c>
      <c r="R32" s="10">
        <v>1.6336055999999999</v>
      </c>
      <c r="S32" s="10">
        <v>0.66729300000000003</v>
      </c>
      <c r="T32" s="10">
        <v>1.6336055999999999</v>
      </c>
    </row>
    <row r="33" spans="1:20" x14ac:dyDescent="0.2">
      <c r="A33" s="4" t="s">
        <v>1351</v>
      </c>
      <c r="B33" s="9">
        <v>40083</v>
      </c>
      <c r="C33" s="10">
        <v>0.25311700000000004</v>
      </c>
      <c r="D33" s="10">
        <v>3.5248300000000001</v>
      </c>
      <c r="E33" s="10">
        <v>1.75779</v>
      </c>
      <c r="F33" s="10">
        <v>0.62329000000000001</v>
      </c>
      <c r="G33" s="10">
        <v>0.23777899999999999</v>
      </c>
      <c r="H33" s="10">
        <v>1.50779</v>
      </c>
      <c r="I33" s="10">
        <v>0.62329000000000001</v>
      </c>
      <c r="J33" s="10">
        <v>1.50779</v>
      </c>
      <c r="L33" s="10">
        <v>1</v>
      </c>
      <c r="M33" s="9">
        <v>40083</v>
      </c>
      <c r="N33" s="10">
        <v>0.25311700000000004</v>
      </c>
      <c r="O33" s="10">
        <v>1.75779</v>
      </c>
      <c r="P33" s="10">
        <v>0.62329000000000001</v>
      </c>
      <c r="Q33" s="10">
        <v>0.23777899999999999</v>
      </c>
      <c r="R33" s="10">
        <v>1.50779</v>
      </c>
      <c r="S33" s="10">
        <v>0.62329000000000001</v>
      </c>
      <c r="T33" s="10">
        <v>1.50779</v>
      </c>
    </row>
    <row r="34" spans="1:20" x14ac:dyDescent="0.2">
      <c r="A34" s="4" t="s">
        <v>1351</v>
      </c>
      <c r="B34" s="9">
        <v>40093</v>
      </c>
      <c r="C34" s="10">
        <v>4.0593975000000002</v>
      </c>
      <c r="D34" s="10">
        <v>26.135202500000002</v>
      </c>
      <c r="E34" s="10">
        <v>14.431751399999996</v>
      </c>
      <c r="F34" s="10">
        <v>6.9325924800000003</v>
      </c>
      <c r="G34" s="10">
        <v>0.49245309999999998</v>
      </c>
      <c r="H34" s="11">
        <v>16.9404459</v>
      </c>
      <c r="I34" s="10">
        <v>6.90546668</v>
      </c>
      <c r="J34" s="11">
        <v>16.8578613</v>
      </c>
      <c r="L34" s="10">
        <v>1</v>
      </c>
      <c r="M34" s="9">
        <v>40093</v>
      </c>
      <c r="N34" s="10">
        <v>4.0593975000000002</v>
      </c>
      <c r="O34" s="10">
        <v>14.431751399999996</v>
      </c>
      <c r="P34" s="10">
        <v>6.9325924800000003</v>
      </c>
      <c r="Q34" s="10">
        <v>0.49245309999999998</v>
      </c>
      <c r="R34" s="11">
        <v>16.9404459</v>
      </c>
      <c r="S34" s="10">
        <v>6.90546668</v>
      </c>
      <c r="T34" s="11">
        <v>16.8578613</v>
      </c>
    </row>
    <row r="35" spans="1:20" x14ac:dyDescent="0.2">
      <c r="A35" s="4" t="s">
        <v>1351</v>
      </c>
      <c r="B35" s="9">
        <v>40112</v>
      </c>
      <c r="C35" s="10">
        <v>2.1317498599999998</v>
      </c>
      <c r="D35" s="10">
        <v>8.628128199999999</v>
      </c>
      <c r="E35" s="10">
        <v>5.6823857999999996</v>
      </c>
      <c r="F35" s="10">
        <v>1.9454491000000003</v>
      </c>
      <c r="G35" s="10">
        <v>0.60727239999999993</v>
      </c>
      <c r="H35" s="10">
        <v>4.0594590999999998</v>
      </c>
      <c r="I35" s="10">
        <v>1.5954461</v>
      </c>
      <c r="J35" s="10">
        <v>3.4998024999999999</v>
      </c>
      <c r="L35" s="10">
        <v>1</v>
      </c>
      <c r="M35" s="9">
        <v>40112</v>
      </c>
      <c r="N35" s="10">
        <v>2.1317498599999998</v>
      </c>
      <c r="O35" s="10">
        <v>5.6823857999999996</v>
      </c>
      <c r="P35" s="10">
        <v>1.9454491000000003</v>
      </c>
      <c r="Q35" s="10">
        <v>0.60727239999999993</v>
      </c>
      <c r="R35" s="10">
        <v>4.0594590999999998</v>
      </c>
      <c r="S35" s="10">
        <v>1.5954461</v>
      </c>
      <c r="T35" s="10">
        <v>3.4998024999999999</v>
      </c>
    </row>
    <row r="36" spans="1:20" x14ac:dyDescent="0.2">
      <c r="A36" s="4" t="s">
        <v>1351</v>
      </c>
      <c r="B36" s="9">
        <v>40131</v>
      </c>
      <c r="C36" s="10">
        <v>4.9729511000000004</v>
      </c>
      <c r="D36" s="10">
        <v>8.3913841999999992</v>
      </c>
      <c r="E36" s="10">
        <v>6.1061159399999996</v>
      </c>
      <c r="F36" s="10">
        <v>1.7284639400000001</v>
      </c>
      <c r="G36" s="10">
        <v>0.53835047999999996</v>
      </c>
      <c r="H36" s="10">
        <v>3.7554465000000001</v>
      </c>
      <c r="I36" s="10">
        <v>1.3095363400000002</v>
      </c>
      <c r="J36" s="10">
        <v>2.6586051999999998</v>
      </c>
      <c r="L36" s="10">
        <v>1</v>
      </c>
      <c r="M36" s="9">
        <v>40131</v>
      </c>
      <c r="N36" s="10">
        <v>4.9729511000000004</v>
      </c>
      <c r="O36" s="10">
        <v>6.1061159399999996</v>
      </c>
      <c r="P36" s="10">
        <v>1.7284639400000001</v>
      </c>
      <c r="Q36" s="10">
        <v>0.53835047999999996</v>
      </c>
      <c r="R36" s="10">
        <v>3.7554465000000001</v>
      </c>
      <c r="S36" s="10">
        <v>1.3095363400000002</v>
      </c>
      <c r="T36" s="10">
        <v>2.6586051999999998</v>
      </c>
    </row>
    <row r="37" spans="1:20" x14ac:dyDescent="0.2">
      <c r="A37" s="4" t="s">
        <v>1352</v>
      </c>
      <c r="B37" s="9">
        <v>40288</v>
      </c>
      <c r="C37" s="10">
        <v>2.1123020000000001</v>
      </c>
      <c r="D37" s="10">
        <v>8.7998279999999998</v>
      </c>
      <c r="E37" s="10">
        <v>3.8947699</v>
      </c>
      <c r="F37" s="10">
        <v>1.24510663</v>
      </c>
      <c r="G37" s="10">
        <v>0.88568229999999992</v>
      </c>
      <c r="H37" s="10">
        <v>2.8512358999999998</v>
      </c>
      <c r="I37" s="10">
        <v>1.18146733</v>
      </c>
      <c r="J37" s="10">
        <v>2.8137241</v>
      </c>
      <c r="L37" s="10">
        <v>1</v>
      </c>
      <c r="M37" s="9">
        <v>40288</v>
      </c>
      <c r="N37" s="10">
        <v>2.1123020000000001</v>
      </c>
      <c r="O37" s="10">
        <v>3.8947699</v>
      </c>
      <c r="P37" s="10">
        <v>1.24510663</v>
      </c>
      <c r="Q37" s="10">
        <v>0.88568229999999992</v>
      </c>
      <c r="R37" s="10">
        <v>2.8512358999999998</v>
      </c>
      <c r="S37" s="10">
        <v>1.18146733</v>
      </c>
      <c r="T37" s="10">
        <v>2.8137241</v>
      </c>
    </row>
    <row r="38" spans="1:20" x14ac:dyDescent="0.2">
      <c r="A38" s="4" t="s">
        <v>1352</v>
      </c>
      <c r="B38" s="9">
        <v>40288</v>
      </c>
      <c r="C38" s="10">
        <v>0</v>
      </c>
      <c r="D38" s="10">
        <v>3</v>
      </c>
      <c r="E38" s="10">
        <v>1.3542400000000001</v>
      </c>
      <c r="F38" s="10">
        <v>0.44301536999999996</v>
      </c>
      <c r="G38" s="10">
        <v>0.24625691</v>
      </c>
      <c r="H38" s="10">
        <v>0.97047880000000009</v>
      </c>
      <c r="I38" s="10">
        <v>0.40792166999999996</v>
      </c>
      <c r="J38" s="10">
        <v>0.93403800000000003</v>
      </c>
      <c r="L38" s="10">
        <v>1</v>
      </c>
      <c r="M38" s="9">
        <v>40288</v>
      </c>
      <c r="N38" s="10">
        <v>0</v>
      </c>
      <c r="O38" s="10">
        <v>1.3542400000000001</v>
      </c>
      <c r="P38" s="10">
        <v>0.44301536999999996</v>
      </c>
      <c r="Q38" s="10">
        <v>0.24625691</v>
      </c>
      <c r="R38" s="10">
        <v>0.97047880000000009</v>
      </c>
      <c r="S38" s="10">
        <v>0.40792166999999996</v>
      </c>
      <c r="T38" s="10">
        <v>0.93403800000000003</v>
      </c>
    </row>
    <row r="39" spans="1:20" x14ac:dyDescent="0.2">
      <c r="A39" s="4" t="s">
        <v>1352</v>
      </c>
      <c r="B39" s="9">
        <v>40303</v>
      </c>
      <c r="C39" s="10">
        <v>5.2910654000000008</v>
      </c>
      <c r="D39" s="10">
        <v>8.2373773000000003</v>
      </c>
      <c r="E39" s="10">
        <v>4.0616478999999996</v>
      </c>
      <c r="F39" s="10">
        <v>1.4291067799999999</v>
      </c>
      <c r="G39" s="10">
        <v>0.21506900000000001</v>
      </c>
      <c r="H39" s="10">
        <v>3.5096927999999998</v>
      </c>
      <c r="I39" s="10">
        <v>1.4291067799999999</v>
      </c>
      <c r="J39" s="10">
        <v>3.4573590000000003</v>
      </c>
      <c r="L39" s="10">
        <v>1</v>
      </c>
      <c r="M39" s="9">
        <v>40303</v>
      </c>
      <c r="N39" s="10">
        <v>5.2910654000000008</v>
      </c>
      <c r="O39" s="10">
        <v>4.0616478999999996</v>
      </c>
      <c r="P39" s="10">
        <v>1.4291067799999999</v>
      </c>
      <c r="Q39" s="10">
        <v>0.21506900000000001</v>
      </c>
      <c r="R39" s="10">
        <v>3.5096927999999998</v>
      </c>
      <c r="S39" s="10">
        <v>1.4291067799999999</v>
      </c>
      <c r="T39" s="10">
        <v>3.4573590000000003</v>
      </c>
    </row>
    <row r="40" spans="1:20" x14ac:dyDescent="0.2">
      <c r="A40" s="4" t="s">
        <v>1352</v>
      </c>
      <c r="B40" s="9">
        <v>40316</v>
      </c>
      <c r="C40" s="10">
        <v>0.20458399999999999</v>
      </c>
      <c r="D40" s="10">
        <v>2.0263599999999999</v>
      </c>
      <c r="E40" s="10">
        <v>1.02745</v>
      </c>
      <c r="F40" s="10">
        <v>0.42859590000000003</v>
      </c>
      <c r="G40" s="10">
        <v>0.1950028</v>
      </c>
      <c r="H40" s="10">
        <v>0.93461919999999998</v>
      </c>
      <c r="I40" s="10">
        <v>0.41058000000000006</v>
      </c>
      <c r="J40" s="10">
        <v>0.93461919999999998</v>
      </c>
      <c r="L40" s="10">
        <v>1</v>
      </c>
      <c r="M40" s="9">
        <v>40316</v>
      </c>
      <c r="N40" s="10">
        <v>0.20458399999999999</v>
      </c>
      <c r="O40" s="10">
        <v>1.02745</v>
      </c>
      <c r="P40" s="10">
        <v>0.42859590000000003</v>
      </c>
      <c r="Q40" s="10">
        <v>0.1950028</v>
      </c>
      <c r="R40" s="10">
        <v>0.93461919999999998</v>
      </c>
      <c r="S40" s="10">
        <v>0.41058000000000006</v>
      </c>
      <c r="T40" s="10">
        <v>0.93461919999999998</v>
      </c>
    </row>
    <row r="41" spans="1:20" x14ac:dyDescent="0.2">
      <c r="A41" s="4" t="s">
        <v>1352</v>
      </c>
      <c r="B41" s="9">
        <v>40318</v>
      </c>
      <c r="C41" s="10">
        <v>7.5559668999999996</v>
      </c>
      <c r="D41" s="10">
        <v>6.7645595000000007</v>
      </c>
      <c r="E41" s="10">
        <v>3.16745506</v>
      </c>
      <c r="F41" s="10">
        <v>1.2822129</v>
      </c>
      <c r="G41" s="10">
        <v>0.177925</v>
      </c>
      <c r="H41" s="10">
        <v>3.1120994999999998</v>
      </c>
      <c r="I41" s="10">
        <v>1.2822129</v>
      </c>
      <c r="J41" s="10">
        <v>2.8742200000000002</v>
      </c>
      <c r="L41" s="10">
        <v>1</v>
      </c>
      <c r="M41" s="9">
        <v>40318</v>
      </c>
      <c r="N41" s="10">
        <v>7.5559668999999996</v>
      </c>
      <c r="O41" s="10">
        <v>3.16745506</v>
      </c>
      <c r="P41" s="10">
        <v>1.2822129</v>
      </c>
      <c r="Q41" s="10">
        <v>0.177925</v>
      </c>
      <c r="R41" s="10">
        <v>3.1120994999999998</v>
      </c>
      <c r="S41" s="10">
        <v>1.2822129</v>
      </c>
      <c r="T41" s="10">
        <v>2.8742200000000002</v>
      </c>
    </row>
    <row r="42" spans="1:20" x14ac:dyDescent="0.2">
      <c r="A42" s="4" t="s">
        <v>1352</v>
      </c>
      <c r="B42" s="9">
        <v>40331</v>
      </c>
      <c r="C42" s="10">
        <v>0.16251660000000001</v>
      </c>
      <c r="D42" s="10">
        <v>5.7660900000000002</v>
      </c>
      <c r="E42" s="10">
        <v>3.0436304000000001</v>
      </c>
      <c r="F42" s="10">
        <v>1.035865</v>
      </c>
      <c r="G42" s="10">
        <v>0.29561199999999999</v>
      </c>
      <c r="H42" s="10">
        <v>2.4705738999999998</v>
      </c>
      <c r="I42" s="10">
        <v>1.01335</v>
      </c>
      <c r="J42" s="10">
        <v>2.4513799999999999</v>
      </c>
      <c r="L42" s="10">
        <v>1</v>
      </c>
      <c r="M42" s="9">
        <v>40331</v>
      </c>
      <c r="N42" s="10">
        <v>0.16251660000000001</v>
      </c>
      <c r="O42" s="10">
        <v>3.0436304000000001</v>
      </c>
      <c r="P42" s="10">
        <v>1.035865</v>
      </c>
      <c r="Q42" s="10">
        <v>0.29561199999999999</v>
      </c>
      <c r="R42" s="10">
        <v>2.4705738999999998</v>
      </c>
      <c r="S42" s="10">
        <v>1.01335</v>
      </c>
      <c r="T42" s="10">
        <v>2.4513799999999999</v>
      </c>
    </row>
    <row r="43" spans="1:20" x14ac:dyDescent="0.2">
      <c r="A43" s="4" t="s">
        <v>1350</v>
      </c>
      <c r="B43" s="9">
        <v>40342</v>
      </c>
      <c r="C43" s="10">
        <v>6.14696</v>
      </c>
      <c r="D43" s="10">
        <v>3.0388849000000002</v>
      </c>
      <c r="E43" s="10">
        <v>1.7145819</v>
      </c>
      <c r="F43" s="10">
        <v>0.45117800000000002</v>
      </c>
      <c r="G43" s="10">
        <v>2.8868399999999999E-2</v>
      </c>
      <c r="H43" s="10">
        <v>1.09144</v>
      </c>
      <c r="I43" s="10">
        <v>0.45117800000000002</v>
      </c>
      <c r="J43" s="10">
        <v>1.09144</v>
      </c>
      <c r="L43" s="10">
        <v>1</v>
      </c>
      <c r="M43" s="9">
        <v>40342</v>
      </c>
      <c r="N43" s="10">
        <v>6.14696</v>
      </c>
      <c r="O43" s="10">
        <v>1.7145819</v>
      </c>
      <c r="P43" s="10">
        <v>0.45117800000000002</v>
      </c>
      <c r="Q43" s="10">
        <v>2.8868399999999999E-2</v>
      </c>
      <c r="R43" s="10">
        <v>1.09144</v>
      </c>
      <c r="S43" s="10">
        <v>0.45117800000000002</v>
      </c>
      <c r="T43" s="10">
        <v>1.09144</v>
      </c>
    </row>
    <row r="44" spans="1:20" x14ac:dyDescent="0.2">
      <c r="A44" s="4" t="s">
        <v>1350</v>
      </c>
      <c r="B44" s="9">
        <v>40344</v>
      </c>
      <c r="C44" s="10">
        <v>3.9046628999999999</v>
      </c>
      <c r="D44" s="10">
        <v>13.221084000000001</v>
      </c>
      <c r="E44" s="10">
        <v>6.7284739499999997</v>
      </c>
      <c r="F44" s="10">
        <v>2.2481114999999998</v>
      </c>
      <c r="G44" s="10">
        <v>0.58102399999999998</v>
      </c>
      <c r="H44" s="10">
        <v>5.4646530999999996</v>
      </c>
      <c r="I44" s="10">
        <v>2.2481114999999998</v>
      </c>
      <c r="J44" s="10">
        <v>5.4283375999999999</v>
      </c>
      <c r="L44" s="10">
        <v>1</v>
      </c>
      <c r="M44" s="9">
        <v>40344</v>
      </c>
      <c r="N44" s="10">
        <v>3.9046628999999999</v>
      </c>
      <c r="O44" s="10">
        <v>6.7284739499999997</v>
      </c>
      <c r="P44" s="10">
        <v>2.2481114999999998</v>
      </c>
      <c r="Q44" s="10">
        <v>0.58102399999999998</v>
      </c>
      <c r="R44" s="10">
        <v>5.4646530999999996</v>
      </c>
      <c r="S44" s="10">
        <v>2.2481114999999998</v>
      </c>
      <c r="T44" s="10">
        <v>5.4283375999999999</v>
      </c>
    </row>
    <row r="45" spans="1:20" x14ac:dyDescent="0.2">
      <c r="A45" s="4" t="s">
        <v>1350</v>
      </c>
      <c r="B45" s="9">
        <v>40344</v>
      </c>
      <c r="C45" s="10">
        <v>0.99313799999999997</v>
      </c>
      <c r="D45" s="10">
        <v>3.8012524999999999</v>
      </c>
      <c r="E45" s="10">
        <v>2.1716600000000001</v>
      </c>
      <c r="F45" s="10">
        <v>0.65530500000000003</v>
      </c>
      <c r="G45" s="10">
        <v>0.13808699999999999</v>
      </c>
      <c r="H45" s="10">
        <v>1.6044722</v>
      </c>
      <c r="I45" s="10">
        <v>0.65530500000000003</v>
      </c>
      <c r="J45" s="10">
        <v>1.5810299999999999</v>
      </c>
      <c r="L45" s="10">
        <v>1</v>
      </c>
      <c r="M45" s="9">
        <v>40344</v>
      </c>
      <c r="N45" s="10">
        <v>0.99313799999999997</v>
      </c>
      <c r="O45" s="10">
        <v>2.1716600000000001</v>
      </c>
      <c r="P45" s="10">
        <v>0.65530500000000003</v>
      </c>
      <c r="Q45" s="10">
        <v>0.13808699999999999</v>
      </c>
      <c r="R45" s="10">
        <v>1.6044722</v>
      </c>
      <c r="S45" s="10">
        <v>0.65530500000000003</v>
      </c>
      <c r="T45" s="10">
        <v>1.5810299999999999</v>
      </c>
    </row>
    <row r="46" spans="1:20" x14ac:dyDescent="0.2">
      <c r="A46" s="4" t="s">
        <v>1350</v>
      </c>
      <c r="B46" s="9">
        <v>40350</v>
      </c>
      <c r="C46" s="10">
        <v>0.34134950000000003</v>
      </c>
      <c r="D46" s="10">
        <v>4.2183752999999999</v>
      </c>
      <c r="E46" s="10">
        <v>2.2173886899999999</v>
      </c>
      <c r="F46" s="10">
        <v>0.80254550000000002</v>
      </c>
      <c r="G46" s="10">
        <v>3.20439E-2</v>
      </c>
      <c r="H46" s="10">
        <v>1.93381</v>
      </c>
      <c r="I46" s="10">
        <v>0.80254550000000002</v>
      </c>
      <c r="J46" s="10">
        <v>1.93381</v>
      </c>
      <c r="L46" s="10">
        <v>1</v>
      </c>
      <c r="M46" s="9">
        <v>40350</v>
      </c>
      <c r="N46" s="10">
        <v>0.34134950000000003</v>
      </c>
      <c r="O46" s="10">
        <v>2.2173886899999999</v>
      </c>
      <c r="P46" s="10">
        <v>0.80254550000000002</v>
      </c>
      <c r="Q46" s="10">
        <v>3.20439E-2</v>
      </c>
      <c r="R46" s="10">
        <v>1.93381</v>
      </c>
      <c r="S46" s="10">
        <v>0.80254550000000002</v>
      </c>
      <c r="T46" s="10">
        <v>1.93381</v>
      </c>
    </row>
    <row r="47" spans="1:20" x14ac:dyDescent="0.2">
      <c r="A47" s="4" t="s">
        <v>1350</v>
      </c>
      <c r="B47" s="9">
        <v>40365</v>
      </c>
      <c r="C47" s="10">
        <v>0.1406953</v>
      </c>
      <c r="D47" s="10">
        <v>3.6777842000000001</v>
      </c>
      <c r="E47" s="10">
        <v>1.8610721000000001</v>
      </c>
      <c r="F47" s="10">
        <v>0.69113371999999995</v>
      </c>
      <c r="G47" s="10">
        <v>0.1391329</v>
      </c>
      <c r="H47" s="10">
        <v>1.6288928</v>
      </c>
      <c r="I47" s="10">
        <v>0.66046931999999992</v>
      </c>
      <c r="J47" s="10">
        <v>1.5331671</v>
      </c>
      <c r="L47" s="10">
        <v>1</v>
      </c>
      <c r="M47" s="9">
        <v>40365</v>
      </c>
      <c r="N47" s="10">
        <v>0.1406953</v>
      </c>
      <c r="O47" s="10">
        <v>1.8610721000000001</v>
      </c>
      <c r="P47" s="10">
        <v>0.69113371999999995</v>
      </c>
      <c r="Q47" s="10">
        <v>0.1391329</v>
      </c>
      <c r="R47" s="10">
        <v>1.6288928</v>
      </c>
      <c r="S47" s="10">
        <v>0.66046931999999992</v>
      </c>
      <c r="T47" s="10">
        <v>1.5331671</v>
      </c>
    </row>
    <row r="48" spans="1:20" x14ac:dyDescent="0.2">
      <c r="A48" s="4" t="s">
        <v>1350</v>
      </c>
      <c r="B48" s="9">
        <v>40374</v>
      </c>
      <c r="C48" s="10">
        <v>0.7528627</v>
      </c>
      <c r="D48" s="10">
        <v>5.0957544999999991</v>
      </c>
      <c r="E48" s="10">
        <v>2.8539932000000006</v>
      </c>
      <c r="F48" s="10">
        <v>0.79248700000000005</v>
      </c>
      <c r="G48" s="10">
        <v>0.1028713</v>
      </c>
      <c r="H48" s="10">
        <v>1.91709</v>
      </c>
      <c r="I48" s="10">
        <v>0.79248700000000005</v>
      </c>
      <c r="J48" s="10">
        <v>1.91709</v>
      </c>
      <c r="L48" s="10">
        <v>1</v>
      </c>
      <c r="M48" s="9">
        <v>40374</v>
      </c>
      <c r="N48" s="10">
        <v>0.7528627</v>
      </c>
      <c r="O48" s="10">
        <v>2.8539932000000006</v>
      </c>
      <c r="P48" s="10">
        <v>0.79248700000000005</v>
      </c>
      <c r="Q48" s="10">
        <v>0.1028713</v>
      </c>
      <c r="R48" s="10">
        <v>1.91709</v>
      </c>
      <c r="S48" s="10">
        <v>0.79248700000000005</v>
      </c>
      <c r="T48" s="10">
        <v>1.91709</v>
      </c>
    </row>
    <row r="49" spans="1:20" x14ac:dyDescent="0.2">
      <c r="A49" s="4" t="s">
        <v>1350</v>
      </c>
      <c r="B49" s="9">
        <v>40375</v>
      </c>
      <c r="C49" s="10">
        <v>0.63277499999999998</v>
      </c>
      <c r="D49" s="10">
        <v>3.1621353000000001</v>
      </c>
      <c r="E49" s="10">
        <v>1.53285</v>
      </c>
      <c r="F49" s="10">
        <v>0.480043</v>
      </c>
      <c r="G49" s="10">
        <v>8.6605100000000004E-2</v>
      </c>
      <c r="H49" s="10">
        <v>1.16126</v>
      </c>
      <c r="I49" s="10">
        <v>0.480043</v>
      </c>
      <c r="J49" s="10">
        <v>1.16126</v>
      </c>
      <c r="L49" s="10">
        <v>1</v>
      </c>
      <c r="M49" s="9">
        <v>40375</v>
      </c>
      <c r="N49" s="10">
        <v>0.63277499999999998</v>
      </c>
      <c r="O49" s="10">
        <v>1.53285</v>
      </c>
      <c r="P49" s="10">
        <v>0.480043</v>
      </c>
      <c r="Q49" s="10">
        <v>8.6605100000000004E-2</v>
      </c>
      <c r="R49" s="10">
        <v>1.16126</v>
      </c>
      <c r="S49" s="10">
        <v>0.480043</v>
      </c>
      <c r="T49" s="10">
        <v>1.16126</v>
      </c>
    </row>
    <row r="50" spans="1:20" x14ac:dyDescent="0.2">
      <c r="A50" s="4" t="s">
        <v>1350</v>
      </c>
      <c r="B50" s="9">
        <v>40386</v>
      </c>
      <c r="C50" s="10">
        <v>6.9851494000000001</v>
      </c>
      <c r="D50" s="10">
        <v>7.0725281999999998</v>
      </c>
      <c r="E50" s="10">
        <v>4.0407978</v>
      </c>
      <c r="F50" s="10">
        <v>1.23699852</v>
      </c>
      <c r="G50" s="10">
        <v>5.75443E-2</v>
      </c>
      <c r="H50" s="10">
        <v>3.0329009</v>
      </c>
      <c r="I50" s="10">
        <v>1.23699852</v>
      </c>
      <c r="J50" s="10">
        <v>2.9844200000000001</v>
      </c>
      <c r="L50" s="10">
        <v>1</v>
      </c>
      <c r="M50" s="9">
        <v>40386</v>
      </c>
      <c r="N50" s="10">
        <v>6.9851494000000001</v>
      </c>
      <c r="O50" s="10">
        <v>4.0407978</v>
      </c>
      <c r="P50" s="10">
        <v>1.23699852</v>
      </c>
      <c r="Q50" s="10">
        <v>5.75443E-2</v>
      </c>
      <c r="R50" s="10">
        <v>3.0329009</v>
      </c>
      <c r="S50" s="10">
        <v>1.23699852</v>
      </c>
      <c r="T50" s="10">
        <v>2.9844200000000001</v>
      </c>
    </row>
    <row r="51" spans="1:20" x14ac:dyDescent="0.2">
      <c r="A51" s="4" t="s">
        <v>1350</v>
      </c>
      <c r="B51" s="9">
        <v>40395</v>
      </c>
      <c r="C51" s="10">
        <v>0.97634999999999994</v>
      </c>
      <c r="D51" s="10">
        <v>5.4463499999999998</v>
      </c>
      <c r="E51" s="10">
        <v>2.7528104899999999</v>
      </c>
      <c r="F51" s="10">
        <v>0.84984199999999999</v>
      </c>
      <c r="G51" s="10">
        <v>0.124711</v>
      </c>
      <c r="H51" s="10">
        <v>2.1464680999999999</v>
      </c>
      <c r="I51" s="10">
        <v>0.84984199999999999</v>
      </c>
      <c r="J51" s="10">
        <v>2.089229</v>
      </c>
      <c r="L51" s="10">
        <v>1</v>
      </c>
      <c r="M51" s="9">
        <v>40395</v>
      </c>
      <c r="N51" s="10">
        <v>0.97634999999999994</v>
      </c>
      <c r="O51" s="10">
        <v>2.7528104899999999</v>
      </c>
      <c r="P51" s="10">
        <v>0.84984199999999999</v>
      </c>
      <c r="Q51" s="10">
        <v>0.124711</v>
      </c>
      <c r="R51" s="10">
        <v>2.1464680999999999</v>
      </c>
      <c r="S51" s="10">
        <v>0.84984199999999999</v>
      </c>
      <c r="T51" s="10">
        <v>2.089229</v>
      </c>
    </row>
    <row r="52" spans="1:20" x14ac:dyDescent="0.2">
      <c r="A52" s="4" t="s">
        <v>1350</v>
      </c>
      <c r="B52" s="9">
        <v>40407</v>
      </c>
      <c r="C52" s="10">
        <v>1.1464379999999998</v>
      </c>
      <c r="D52" s="10">
        <v>3.5944199999999999</v>
      </c>
      <c r="E52" s="10">
        <v>1.8085228999999998</v>
      </c>
      <c r="F52" s="10">
        <v>0.608622</v>
      </c>
      <c r="G52" s="10">
        <v>2.8868399999999999E-2</v>
      </c>
      <c r="H52" s="10">
        <v>1.4890045000000001</v>
      </c>
      <c r="I52" s="10">
        <v>0.608622</v>
      </c>
      <c r="J52" s="10">
        <v>1.4890045000000001</v>
      </c>
      <c r="L52" s="10">
        <v>1</v>
      </c>
      <c r="M52" s="9">
        <v>40407</v>
      </c>
      <c r="N52" s="10">
        <v>1.1464379999999998</v>
      </c>
      <c r="O52" s="10">
        <v>1.8085228999999998</v>
      </c>
      <c r="P52" s="10">
        <v>0.608622</v>
      </c>
      <c r="Q52" s="10">
        <v>2.8868399999999999E-2</v>
      </c>
      <c r="R52" s="10">
        <v>1.4890045000000001</v>
      </c>
      <c r="S52" s="10">
        <v>0.608622</v>
      </c>
      <c r="T52" s="10">
        <v>1.4890045000000001</v>
      </c>
    </row>
    <row r="53" spans="1:20" x14ac:dyDescent="0.2">
      <c r="A53" s="4" t="s">
        <v>1350</v>
      </c>
      <c r="B53" s="9">
        <v>40420</v>
      </c>
      <c r="C53" s="10">
        <v>0.163859</v>
      </c>
      <c r="D53" s="10">
        <v>3.1364200000000002</v>
      </c>
      <c r="E53" s="10">
        <v>1.5990599999999999</v>
      </c>
      <c r="F53" s="10">
        <v>0.59301929999999992</v>
      </c>
      <c r="G53" s="10">
        <v>3.3776E-2</v>
      </c>
      <c r="H53" s="10">
        <v>1.3639991999999999</v>
      </c>
      <c r="I53" s="10">
        <v>0.54191199999999995</v>
      </c>
      <c r="J53" s="10">
        <v>1.3109299999999999</v>
      </c>
      <c r="L53" s="10">
        <v>1</v>
      </c>
      <c r="M53" s="9">
        <v>40420</v>
      </c>
      <c r="N53" s="10">
        <v>0.163859</v>
      </c>
      <c r="O53" s="10">
        <v>1.5990599999999999</v>
      </c>
      <c r="P53" s="10">
        <v>0.59301929999999992</v>
      </c>
      <c r="Q53" s="10">
        <v>3.3776E-2</v>
      </c>
      <c r="R53" s="10">
        <v>1.3639991999999999</v>
      </c>
      <c r="S53" s="10">
        <v>0.54191199999999995</v>
      </c>
      <c r="T53" s="10">
        <v>1.3109299999999999</v>
      </c>
    </row>
    <row r="54" spans="1:20" x14ac:dyDescent="0.2">
      <c r="A54" s="4" t="s">
        <v>1350</v>
      </c>
      <c r="B54" s="9">
        <v>40421</v>
      </c>
      <c r="C54" s="10">
        <v>2.2861799999999999</v>
      </c>
      <c r="D54" s="10">
        <v>4.3752893000000004</v>
      </c>
      <c r="E54" s="10">
        <v>2.1558297</v>
      </c>
      <c r="F54" s="10">
        <v>0.82154099999999997</v>
      </c>
      <c r="G54" s="10">
        <v>3.4353300000000003E-2</v>
      </c>
      <c r="H54" s="10">
        <v>2.0271129000000001</v>
      </c>
      <c r="I54" s="10">
        <v>0.82154099999999997</v>
      </c>
      <c r="J54" s="10">
        <v>2.0271129000000001</v>
      </c>
      <c r="L54" s="10">
        <v>1</v>
      </c>
      <c r="M54" s="9">
        <v>40421</v>
      </c>
      <c r="N54" s="10">
        <v>2.2861799999999999</v>
      </c>
      <c r="O54" s="10">
        <v>2.1558297</v>
      </c>
      <c r="P54" s="10">
        <v>0.82154099999999997</v>
      </c>
      <c r="Q54" s="10">
        <v>3.4353300000000003E-2</v>
      </c>
      <c r="R54" s="10">
        <v>2.0271129000000001</v>
      </c>
      <c r="S54" s="10">
        <v>0.82154099999999997</v>
      </c>
      <c r="T54" s="10">
        <v>2.0271129000000001</v>
      </c>
    </row>
    <row r="55" spans="1:20" x14ac:dyDescent="0.2">
      <c r="A55" s="4" t="s">
        <v>1350</v>
      </c>
      <c r="B55" s="9">
        <v>40435</v>
      </c>
      <c r="C55" s="10">
        <v>0</v>
      </c>
      <c r="D55" s="10">
        <v>1.98804</v>
      </c>
      <c r="E55" s="10">
        <v>0.92708999999999997</v>
      </c>
      <c r="F55" s="10">
        <v>0.34525899999999998</v>
      </c>
      <c r="G55" s="10">
        <v>4.5419599999999997E-2</v>
      </c>
      <c r="H55" s="10">
        <v>0.83521000000000001</v>
      </c>
      <c r="I55" s="10">
        <v>0.34525899999999998</v>
      </c>
      <c r="J55" s="10">
        <v>0.83521000000000001</v>
      </c>
      <c r="L55" s="10">
        <v>1</v>
      </c>
      <c r="M55" s="9">
        <v>40435</v>
      </c>
      <c r="N55" s="10">
        <v>0</v>
      </c>
      <c r="O55" s="10">
        <v>0.92708999999999997</v>
      </c>
      <c r="P55" s="10">
        <v>0.34525899999999998</v>
      </c>
      <c r="Q55" s="10">
        <v>4.5419599999999997E-2</v>
      </c>
      <c r="R55" s="10">
        <v>0.83521000000000001</v>
      </c>
      <c r="S55" s="10">
        <v>0.34525899999999998</v>
      </c>
      <c r="T55" s="10">
        <v>0.83521000000000001</v>
      </c>
    </row>
    <row r="56" spans="1:20" x14ac:dyDescent="0.2">
      <c r="A56" s="4" t="s">
        <v>1351</v>
      </c>
      <c r="B56" s="9">
        <v>40447</v>
      </c>
      <c r="C56" s="10">
        <v>5.4002500000000002E-2</v>
      </c>
      <c r="D56" s="10">
        <v>3.20662</v>
      </c>
      <c r="E56" s="10">
        <v>1.5973200000000001</v>
      </c>
      <c r="F56" s="10">
        <v>0.62639648999999997</v>
      </c>
      <c r="G56" s="10">
        <v>8.7335999999999997E-2</v>
      </c>
      <c r="H56" s="10">
        <v>1.45129766</v>
      </c>
      <c r="I56" s="10">
        <v>0.57941898999999997</v>
      </c>
      <c r="J56" s="10">
        <v>1.3894880000000001</v>
      </c>
      <c r="L56" s="10">
        <v>1</v>
      </c>
      <c r="M56" s="9">
        <v>40447</v>
      </c>
      <c r="N56" s="10">
        <v>5.4002500000000002E-2</v>
      </c>
      <c r="O56" s="10">
        <v>1.5973200000000001</v>
      </c>
      <c r="P56" s="10">
        <v>0.62639648999999997</v>
      </c>
      <c r="Q56" s="10">
        <v>8.7335999999999997E-2</v>
      </c>
      <c r="R56" s="10">
        <v>1.45129766</v>
      </c>
      <c r="S56" s="10">
        <v>0.57941898999999997</v>
      </c>
      <c r="T56" s="10">
        <v>1.3894880000000001</v>
      </c>
    </row>
    <row r="57" spans="1:20" x14ac:dyDescent="0.2">
      <c r="A57" s="4" t="s">
        <v>1351</v>
      </c>
      <c r="B57" s="9">
        <v>40464</v>
      </c>
      <c r="C57" s="10">
        <v>0.40882689999999999</v>
      </c>
      <c r="D57" s="10">
        <v>5.9025100000000004</v>
      </c>
      <c r="E57" s="10">
        <v>3.0236445999999999</v>
      </c>
      <c r="F57" s="10">
        <v>1.0966100000000001</v>
      </c>
      <c r="G57" s="10">
        <v>0.14135900000000001</v>
      </c>
      <c r="H57" s="10">
        <v>2.6623615099999998</v>
      </c>
      <c r="I57" s="10">
        <v>1.0966100000000001</v>
      </c>
      <c r="J57" s="10">
        <v>2.6623615099999998</v>
      </c>
      <c r="L57" s="10">
        <v>1</v>
      </c>
      <c r="M57" s="9">
        <v>40464</v>
      </c>
      <c r="N57" s="10">
        <v>0.40882689999999999</v>
      </c>
      <c r="O57" s="10">
        <v>3.0236445999999999</v>
      </c>
      <c r="P57" s="10">
        <v>1.0966100000000001</v>
      </c>
      <c r="Q57" s="10">
        <v>0.14135900000000001</v>
      </c>
      <c r="R57" s="10">
        <v>2.6623615099999998</v>
      </c>
      <c r="S57" s="10">
        <v>1.0966100000000001</v>
      </c>
      <c r="T57" s="10">
        <v>2.6623615099999998</v>
      </c>
    </row>
    <row r="58" spans="1:20" x14ac:dyDescent="0.2">
      <c r="A58" s="4" t="s">
        <v>1351</v>
      </c>
      <c r="B58" s="9">
        <v>40480</v>
      </c>
      <c r="C58" s="10">
        <v>3.4845710999999997</v>
      </c>
      <c r="D58" s="10">
        <v>24.946000000000002</v>
      </c>
      <c r="E58" s="10">
        <v>13.245148350000001</v>
      </c>
      <c r="F58" s="10">
        <v>7.036033559999999</v>
      </c>
      <c r="G58" s="10">
        <v>0.73366233999999997</v>
      </c>
      <c r="H58" s="11">
        <v>15.7573968</v>
      </c>
      <c r="I58" s="10">
        <v>6.5136885599999994</v>
      </c>
      <c r="J58" s="11">
        <v>15.3123363</v>
      </c>
      <c r="L58" s="10">
        <v>1</v>
      </c>
      <c r="M58" s="9">
        <v>40480</v>
      </c>
      <c r="N58" s="10">
        <v>3.4845710999999997</v>
      </c>
      <c r="O58" s="10">
        <v>13.245148350000001</v>
      </c>
      <c r="P58" s="10">
        <v>7.036033559999999</v>
      </c>
      <c r="Q58" s="10">
        <v>0.73366233999999997</v>
      </c>
      <c r="R58" s="11">
        <v>15.7573968</v>
      </c>
      <c r="S58" s="10">
        <v>6.5136885599999994</v>
      </c>
      <c r="T58" s="11">
        <v>15.3123363</v>
      </c>
    </row>
    <row r="59" spans="1:20" x14ac:dyDescent="0.2">
      <c r="A59" s="4" t="s">
        <v>1351</v>
      </c>
      <c r="B59" s="9">
        <v>40480</v>
      </c>
      <c r="C59" s="10">
        <v>0</v>
      </c>
      <c r="D59" s="10">
        <v>4.3825900000000004</v>
      </c>
      <c r="E59" s="10">
        <v>2.3635600000000001</v>
      </c>
      <c r="F59" s="10">
        <v>1.3384714200000003</v>
      </c>
      <c r="G59" s="10">
        <v>0.17799383000000002</v>
      </c>
      <c r="H59" s="10">
        <v>2.3452286600000001</v>
      </c>
      <c r="I59" s="10">
        <v>0.89237502000000002</v>
      </c>
      <c r="J59" s="10">
        <v>2.16164866</v>
      </c>
      <c r="L59" s="10">
        <v>1</v>
      </c>
      <c r="M59" s="9">
        <v>40480</v>
      </c>
      <c r="N59" s="10">
        <v>0</v>
      </c>
      <c r="O59" s="10">
        <v>2.3635600000000001</v>
      </c>
      <c r="P59" s="10">
        <v>1.3384714200000003</v>
      </c>
      <c r="Q59" s="10">
        <v>0.17799383000000002</v>
      </c>
      <c r="R59" s="10">
        <v>2.3452286600000001</v>
      </c>
      <c r="S59" s="10">
        <v>0.89237502000000002</v>
      </c>
      <c r="T59" s="10">
        <v>2.16164866</v>
      </c>
    </row>
    <row r="60" spans="1:20" x14ac:dyDescent="0.2">
      <c r="A60" s="4" t="s">
        <v>1351</v>
      </c>
      <c r="B60" s="9">
        <v>40501</v>
      </c>
      <c r="C60" s="10">
        <v>7.6245300000000002E-2</v>
      </c>
      <c r="D60" s="10">
        <v>6.7507520999999997</v>
      </c>
      <c r="E60" s="10">
        <v>3.2579335999999999</v>
      </c>
      <c r="F60" s="10">
        <v>1.0989799899999999</v>
      </c>
      <c r="G60" s="10">
        <v>0.22286863000000001</v>
      </c>
      <c r="H60" s="10">
        <v>2.4850643999999997</v>
      </c>
      <c r="I60" s="10">
        <v>1.0606559899999999</v>
      </c>
      <c r="J60" s="10">
        <v>2.4586028999999998</v>
      </c>
      <c r="L60" s="10">
        <v>1</v>
      </c>
      <c r="M60" s="9">
        <v>40501</v>
      </c>
      <c r="N60" s="10">
        <v>7.6245300000000002E-2</v>
      </c>
      <c r="O60" s="10">
        <v>3.2579335999999999</v>
      </c>
      <c r="P60" s="10">
        <v>1.0989799899999999</v>
      </c>
      <c r="Q60" s="10">
        <v>0.22286863000000001</v>
      </c>
      <c r="R60" s="10">
        <v>2.4850643999999997</v>
      </c>
      <c r="S60" s="10">
        <v>1.0606559899999999</v>
      </c>
      <c r="T60" s="10">
        <v>2.4586028999999998</v>
      </c>
    </row>
    <row r="61" spans="1:20" x14ac:dyDescent="0.2">
      <c r="A61" s="4" t="s">
        <v>1352</v>
      </c>
      <c r="B61" s="9">
        <v>40666</v>
      </c>
      <c r="C61" s="10">
        <v>0</v>
      </c>
      <c r="D61" s="10">
        <v>4.3332300000000004</v>
      </c>
      <c r="E61" s="10">
        <v>2.1301697999999996</v>
      </c>
      <c r="F61" s="10">
        <v>2.0129553100000006</v>
      </c>
      <c r="G61" s="10">
        <v>0.7316227099999999</v>
      </c>
      <c r="H61" s="10">
        <v>2.3646904000000002</v>
      </c>
      <c r="I61" s="10">
        <v>1.0701814100000004</v>
      </c>
      <c r="J61" s="10">
        <v>1.7269878000000001</v>
      </c>
      <c r="L61" s="10">
        <v>1</v>
      </c>
      <c r="M61" s="9">
        <v>40666</v>
      </c>
      <c r="N61" s="10">
        <v>0</v>
      </c>
      <c r="O61" s="10">
        <v>2.1301697999999996</v>
      </c>
      <c r="P61" s="10">
        <v>2.0129553100000006</v>
      </c>
      <c r="Q61" s="10">
        <v>0.7316227099999999</v>
      </c>
      <c r="R61" s="10">
        <v>2.3646904000000002</v>
      </c>
      <c r="S61" s="10">
        <v>1.0701814100000004</v>
      </c>
      <c r="T61" s="10">
        <v>1.7269878000000001</v>
      </c>
    </row>
    <row r="62" spans="1:20" x14ac:dyDescent="0.2">
      <c r="A62" s="4" t="s">
        <v>1352</v>
      </c>
      <c r="B62" s="9">
        <v>40681</v>
      </c>
      <c r="C62" s="10">
        <v>2.6590599999999999E-2</v>
      </c>
      <c r="D62" s="10">
        <v>4.0141</v>
      </c>
      <c r="E62" s="10">
        <v>2.04109739</v>
      </c>
      <c r="F62" s="10">
        <v>1.1272606799999998</v>
      </c>
      <c r="G62" s="10">
        <v>0.41049621000000003</v>
      </c>
      <c r="H62" s="10">
        <v>2.2898021999999996</v>
      </c>
      <c r="I62" s="10">
        <v>0.86928507999999993</v>
      </c>
      <c r="J62" s="10">
        <v>1.6539096999999998</v>
      </c>
      <c r="L62" s="10">
        <v>1</v>
      </c>
      <c r="M62" s="9">
        <v>40681</v>
      </c>
      <c r="N62" s="10">
        <v>2.6590599999999999E-2</v>
      </c>
      <c r="O62" s="10">
        <v>2.04109739</v>
      </c>
      <c r="P62" s="10">
        <v>1.1272606799999998</v>
      </c>
      <c r="Q62" s="10">
        <v>0.41049621000000003</v>
      </c>
      <c r="R62" s="10">
        <v>2.2898021999999996</v>
      </c>
      <c r="S62" s="10">
        <v>0.86928507999999993</v>
      </c>
      <c r="T62" s="10">
        <v>1.6539096999999998</v>
      </c>
    </row>
    <row r="63" spans="1:20" x14ac:dyDescent="0.2">
      <c r="A63" s="4" t="s">
        <v>1352</v>
      </c>
      <c r="B63" s="9">
        <v>40695</v>
      </c>
      <c r="C63" s="10">
        <v>0.78071059999999992</v>
      </c>
      <c r="D63" s="10">
        <v>3.8575309999999998</v>
      </c>
      <c r="E63" s="10">
        <v>2.1133330999999997</v>
      </c>
      <c r="F63" s="10">
        <v>0.62513370000000001</v>
      </c>
      <c r="G63" s="10">
        <v>0.106332</v>
      </c>
      <c r="H63" s="10">
        <v>1.5239719</v>
      </c>
      <c r="I63" s="10">
        <v>0.62513370000000001</v>
      </c>
      <c r="J63" s="10">
        <v>1.4715100000000001</v>
      </c>
      <c r="L63" s="10">
        <v>1</v>
      </c>
      <c r="M63" s="9">
        <v>40695</v>
      </c>
      <c r="N63" s="10">
        <v>0.78071059999999992</v>
      </c>
      <c r="O63" s="10">
        <v>2.1133330999999997</v>
      </c>
      <c r="P63" s="10">
        <v>0.62513370000000001</v>
      </c>
      <c r="Q63" s="10">
        <v>0.106332</v>
      </c>
      <c r="R63" s="10">
        <v>1.5239719</v>
      </c>
      <c r="S63" s="10">
        <v>0.62513370000000001</v>
      </c>
      <c r="T63" s="10">
        <v>1.4715100000000001</v>
      </c>
    </row>
    <row r="64" spans="1:20" x14ac:dyDescent="0.2">
      <c r="A64" s="4" t="s">
        <v>1352</v>
      </c>
      <c r="B64" s="9">
        <v>40707</v>
      </c>
      <c r="C64" s="10">
        <v>0.48751009999999995</v>
      </c>
      <c r="D64" s="10">
        <v>7.3315524999999999</v>
      </c>
      <c r="E64" s="10">
        <v>3.8141343999999995</v>
      </c>
      <c r="F64" s="10">
        <v>1.2219764</v>
      </c>
      <c r="G64" s="10">
        <v>0.14260999999999999</v>
      </c>
      <c r="H64" s="10">
        <v>2.903572</v>
      </c>
      <c r="I64" s="10">
        <v>1.1823986</v>
      </c>
      <c r="J64" s="10">
        <v>2.8144719</v>
      </c>
      <c r="L64" s="10">
        <v>1</v>
      </c>
      <c r="M64" s="9">
        <v>40707</v>
      </c>
      <c r="N64" s="10">
        <v>0.48751009999999995</v>
      </c>
      <c r="O64" s="10">
        <v>3.8141343999999995</v>
      </c>
      <c r="P64" s="10">
        <v>1.2219764</v>
      </c>
      <c r="Q64" s="10">
        <v>0.14260999999999999</v>
      </c>
      <c r="R64" s="10">
        <v>2.903572</v>
      </c>
      <c r="S64" s="10">
        <v>1.1823986</v>
      </c>
      <c r="T64" s="10">
        <v>2.8144719</v>
      </c>
    </row>
    <row r="65" spans="1:20" x14ac:dyDescent="0.2">
      <c r="A65" s="4" t="s">
        <v>1350</v>
      </c>
      <c r="B65" s="9">
        <v>40722</v>
      </c>
      <c r="C65" s="10">
        <v>1.84074271</v>
      </c>
      <c r="D65" s="10">
        <v>7.5648150000000003</v>
      </c>
      <c r="E65" s="10">
        <v>4.4791059999999998</v>
      </c>
      <c r="F65" s="10">
        <v>0.84972352000000007</v>
      </c>
      <c r="G65" s="10">
        <v>4.9557400000000001E-2</v>
      </c>
      <c r="H65" s="10">
        <v>2.5062047000000001</v>
      </c>
      <c r="I65" s="10">
        <v>1.0471755199999999</v>
      </c>
      <c r="J65" s="10">
        <v>2.4020377000000002</v>
      </c>
      <c r="L65" s="10">
        <v>1</v>
      </c>
      <c r="M65" s="9">
        <v>40722</v>
      </c>
      <c r="N65" s="10">
        <v>1.84074271</v>
      </c>
      <c r="O65" s="10">
        <v>4.4791059999999998</v>
      </c>
      <c r="P65" s="10">
        <v>0.84972352000000007</v>
      </c>
      <c r="Q65" s="10">
        <v>4.9557400000000001E-2</v>
      </c>
      <c r="R65" s="10">
        <v>2.5062047000000001</v>
      </c>
      <c r="S65" s="10">
        <v>1.0471755199999999</v>
      </c>
      <c r="T65" s="10">
        <v>2.4020377000000002</v>
      </c>
    </row>
    <row r="66" spans="1:20" x14ac:dyDescent="0.2">
      <c r="A66" s="4" t="s">
        <v>1350</v>
      </c>
      <c r="B66" s="9">
        <v>40736</v>
      </c>
      <c r="C66" s="10">
        <v>5.7546586999999993</v>
      </c>
      <c r="D66" s="10">
        <v>6.4386654999999999</v>
      </c>
      <c r="E66" s="10">
        <v>7.429127900000001</v>
      </c>
      <c r="F66" s="10">
        <v>0.88009040000000005</v>
      </c>
      <c r="G66" s="10">
        <v>0.123941</v>
      </c>
      <c r="H66" s="10">
        <v>2.1422670000000004</v>
      </c>
      <c r="I66" s="10">
        <v>0.88009040000000005</v>
      </c>
      <c r="J66" s="10">
        <v>2.1004200000000002</v>
      </c>
      <c r="L66" s="10">
        <v>1</v>
      </c>
      <c r="M66" s="9">
        <v>40736</v>
      </c>
      <c r="N66" s="10">
        <v>5.7546586999999993</v>
      </c>
      <c r="O66" s="10">
        <v>7.429127900000001</v>
      </c>
      <c r="P66" s="10">
        <v>0.88009040000000005</v>
      </c>
      <c r="Q66" s="10">
        <v>0.123941</v>
      </c>
      <c r="R66" s="10">
        <v>2.1422670000000004</v>
      </c>
      <c r="S66" s="10">
        <v>0.88009040000000005</v>
      </c>
      <c r="T66" s="10">
        <v>2.1004200000000002</v>
      </c>
    </row>
    <row r="67" spans="1:20" x14ac:dyDescent="0.2">
      <c r="A67" s="4" t="s">
        <v>1350</v>
      </c>
      <c r="B67" s="9">
        <v>40749</v>
      </c>
      <c r="C67" s="10">
        <v>3.3984731000000004</v>
      </c>
      <c r="D67" s="10">
        <v>11.1233985</v>
      </c>
      <c r="E67" s="10">
        <v>7.4747428000000005</v>
      </c>
      <c r="F67" s="10">
        <v>1.8749515999999999</v>
      </c>
      <c r="G67" s="10">
        <v>0.14469860000000001</v>
      </c>
      <c r="H67" s="10">
        <v>4.5052899999999996</v>
      </c>
      <c r="I67" s="10">
        <v>1.8749515999999999</v>
      </c>
      <c r="J67" s="10">
        <v>4.5052899999999996</v>
      </c>
      <c r="L67" s="10">
        <v>1</v>
      </c>
      <c r="M67" s="9">
        <v>40749</v>
      </c>
      <c r="N67" s="10">
        <v>3.3984731000000004</v>
      </c>
      <c r="O67" s="10">
        <v>7.4747428000000005</v>
      </c>
      <c r="P67" s="10">
        <v>1.8749515999999999</v>
      </c>
      <c r="Q67" s="10">
        <v>0.14469860000000001</v>
      </c>
      <c r="R67" s="10">
        <v>4.5052899999999996</v>
      </c>
      <c r="S67" s="10">
        <v>1.8749515999999999</v>
      </c>
      <c r="T67" s="10">
        <v>4.5052899999999996</v>
      </c>
    </row>
    <row r="68" spans="1:20" x14ac:dyDescent="0.2">
      <c r="A68" s="4" t="s">
        <v>1350</v>
      </c>
      <c r="B68" s="9">
        <v>40764</v>
      </c>
      <c r="C68" s="10">
        <v>0.72905799999999998</v>
      </c>
      <c r="D68" s="10">
        <v>5.0074703999999999</v>
      </c>
      <c r="E68" s="10">
        <v>3.2849759999999999</v>
      </c>
      <c r="F68" s="10">
        <v>1.1333299999999999</v>
      </c>
      <c r="G68" s="10">
        <v>0.125</v>
      </c>
      <c r="H68" s="10">
        <v>2.7873622</v>
      </c>
      <c r="I68" s="10">
        <v>1.1333299999999999</v>
      </c>
      <c r="J68" s="10">
        <v>2.7416100000000001</v>
      </c>
      <c r="L68" s="10">
        <v>1</v>
      </c>
      <c r="M68" s="9">
        <v>40764</v>
      </c>
      <c r="N68" s="10">
        <v>0.72905799999999998</v>
      </c>
      <c r="O68" s="10">
        <v>3.2849759999999999</v>
      </c>
      <c r="P68" s="10">
        <v>1.1333299999999999</v>
      </c>
      <c r="Q68" s="10">
        <v>0.125</v>
      </c>
      <c r="R68" s="10">
        <v>2.7873622</v>
      </c>
      <c r="S68" s="10">
        <v>1.1333299999999999</v>
      </c>
      <c r="T68" s="10">
        <v>2.7416100000000001</v>
      </c>
    </row>
    <row r="69" spans="1:20" x14ac:dyDescent="0.2">
      <c r="A69" s="4" t="s">
        <v>1350</v>
      </c>
      <c r="B69" s="9">
        <v>40777</v>
      </c>
      <c r="C69" s="10">
        <v>2.9481324999999998</v>
      </c>
      <c r="D69" s="10">
        <v>10.714031</v>
      </c>
      <c r="E69" s="10">
        <v>6.7036754999999992</v>
      </c>
      <c r="F69" s="10">
        <v>2.523495</v>
      </c>
      <c r="G69" s="10">
        <v>0.39499150000000005</v>
      </c>
      <c r="H69" s="10">
        <v>6.0338954000000005</v>
      </c>
      <c r="I69" s="10">
        <v>2.4874200000000002</v>
      </c>
      <c r="J69" s="10">
        <v>6.0676754000000006</v>
      </c>
      <c r="L69" s="10">
        <v>1</v>
      </c>
      <c r="M69" s="9">
        <v>40777</v>
      </c>
      <c r="N69" s="10">
        <v>2.9481324999999998</v>
      </c>
      <c r="O69" s="10">
        <v>6.7036754999999992</v>
      </c>
      <c r="P69" s="10">
        <v>2.523495</v>
      </c>
      <c r="Q69" s="10">
        <v>0.39499150000000005</v>
      </c>
      <c r="R69" s="10">
        <v>6.0338954000000005</v>
      </c>
      <c r="S69" s="10">
        <v>2.4874200000000002</v>
      </c>
      <c r="T69" s="10">
        <v>6.0676754000000006</v>
      </c>
    </row>
    <row r="70" spans="1:20" x14ac:dyDescent="0.2">
      <c r="A70" s="4" t="s">
        <v>1350</v>
      </c>
      <c r="B70" s="9">
        <v>40790</v>
      </c>
      <c r="C70" s="10">
        <v>0.73393700000000006</v>
      </c>
      <c r="D70" s="10">
        <v>5.2188509999999999</v>
      </c>
      <c r="E70" s="10">
        <v>2.9567800000000002</v>
      </c>
      <c r="F70" s="10">
        <v>0.89991100000000002</v>
      </c>
      <c r="G70" s="10">
        <v>0.63731700000000002</v>
      </c>
      <c r="H70" s="10">
        <v>2.1982176999999998</v>
      </c>
      <c r="I70" s="10">
        <v>0.89991100000000002</v>
      </c>
      <c r="J70" s="10">
        <v>2.1982176999999998</v>
      </c>
      <c r="L70" s="10">
        <v>1</v>
      </c>
      <c r="M70" s="9">
        <v>40790</v>
      </c>
      <c r="N70" s="10">
        <v>0.73393700000000006</v>
      </c>
      <c r="O70" s="10">
        <v>2.9567800000000002</v>
      </c>
      <c r="P70" s="10">
        <v>0.89991100000000002</v>
      </c>
      <c r="Q70" s="10">
        <v>0.63731700000000002</v>
      </c>
      <c r="R70" s="10">
        <v>2.1982176999999998</v>
      </c>
      <c r="S70" s="10">
        <v>0.89991100000000002</v>
      </c>
      <c r="T70" s="10">
        <v>2.1982176999999998</v>
      </c>
    </row>
    <row r="71" spans="1:20" x14ac:dyDescent="0.2">
      <c r="A71" s="4" t="s">
        <v>1351</v>
      </c>
      <c r="B71" s="9">
        <v>40807</v>
      </c>
      <c r="C71" s="10">
        <v>0.86821029999999999</v>
      </c>
      <c r="D71" s="10">
        <v>5.0206648999999999</v>
      </c>
      <c r="E71" s="10">
        <v>2.5150437000000001</v>
      </c>
      <c r="F71" s="10">
        <v>1.030184</v>
      </c>
      <c r="G71" s="10">
        <v>0.31182190000000004</v>
      </c>
      <c r="H71" s="10">
        <v>2.3626097000000001</v>
      </c>
      <c r="I71" s="10">
        <v>0.96030190000000004</v>
      </c>
      <c r="J71" s="10">
        <v>2.3164337000000002</v>
      </c>
      <c r="L71" s="10">
        <v>1</v>
      </c>
      <c r="M71" s="9">
        <v>40807</v>
      </c>
      <c r="N71" s="10">
        <v>0.86821029999999999</v>
      </c>
      <c r="O71" s="10">
        <v>2.5150437000000001</v>
      </c>
      <c r="P71" s="10">
        <v>1.030184</v>
      </c>
      <c r="Q71" s="10">
        <v>0.31182190000000004</v>
      </c>
      <c r="R71" s="10">
        <v>2.3626097000000001</v>
      </c>
      <c r="S71" s="10">
        <v>0.96030190000000004</v>
      </c>
      <c r="T71" s="10">
        <v>2.3164337000000002</v>
      </c>
    </row>
    <row r="72" spans="1:20" x14ac:dyDescent="0.2">
      <c r="A72" s="4" t="s">
        <v>1351</v>
      </c>
      <c r="B72" s="9">
        <v>40819</v>
      </c>
      <c r="C72" s="10">
        <v>0.71484203000000002</v>
      </c>
      <c r="D72" s="10">
        <v>5.2912108</v>
      </c>
      <c r="E72" s="10">
        <v>2.8909032000000003</v>
      </c>
      <c r="F72" s="10">
        <v>1.01142</v>
      </c>
      <c r="G72" s="10">
        <v>0.33063900000000002</v>
      </c>
      <c r="H72" s="10">
        <v>2.4836655999999997</v>
      </c>
      <c r="I72" s="10">
        <v>1.01142</v>
      </c>
      <c r="J72" s="10">
        <v>2.4634144999999998</v>
      </c>
      <c r="L72" s="10">
        <v>1</v>
      </c>
      <c r="M72" s="9">
        <v>40819</v>
      </c>
      <c r="N72" s="10">
        <v>0.71484203000000002</v>
      </c>
      <c r="O72" s="10">
        <v>2.8909032000000003</v>
      </c>
      <c r="P72" s="10">
        <v>1.01142</v>
      </c>
      <c r="Q72" s="10">
        <v>0.33063900000000002</v>
      </c>
      <c r="R72" s="10">
        <v>2.4836655999999997</v>
      </c>
      <c r="S72" s="10">
        <v>1.01142</v>
      </c>
      <c r="T72" s="10">
        <v>2.4634144999999998</v>
      </c>
    </row>
    <row r="73" spans="1:20" x14ac:dyDescent="0.2">
      <c r="A73" s="4" t="s">
        <v>1351</v>
      </c>
      <c r="B73" s="9">
        <v>40848</v>
      </c>
      <c r="C73" s="10">
        <v>0.23665389999999997</v>
      </c>
      <c r="D73" s="10">
        <v>3.14899</v>
      </c>
      <c r="E73" s="10">
        <v>1.5838348</v>
      </c>
      <c r="F73" s="10">
        <v>0.86660545000000011</v>
      </c>
      <c r="G73" s="10">
        <v>0.2218175</v>
      </c>
      <c r="H73" s="10">
        <v>1.6890978999999997</v>
      </c>
      <c r="I73" s="10">
        <v>0.65539055000000013</v>
      </c>
      <c r="J73" s="10">
        <v>1.4517685999999999</v>
      </c>
      <c r="L73" s="10">
        <v>1</v>
      </c>
      <c r="M73" s="9">
        <v>40848</v>
      </c>
      <c r="N73" s="10">
        <v>0.23665389999999997</v>
      </c>
      <c r="O73" s="10">
        <v>1.5838348</v>
      </c>
      <c r="P73" s="10">
        <v>0.86660545000000011</v>
      </c>
      <c r="Q73" s="10">
        <v>0.2218175</v>
      </c>
      <c r="R73" s="10">
        <v>1.6890978999999997</v>
      </c>
      <c r="S73" s="10">
        <v>0.65539055000000013</v>
      </c>
      <c r="T73" s="10">
        <v>1.4517685999999999</v>
      </c>
    </row>
    <row r="74" spans="1:20" x14ac:dyDescent="0.2">
      <c r="A74" s="4" t="s">
        <v>1351</v>
      </c>
      <c r="B74" s="9">
        <v>40877</v>
      </c>
      <c r="C74" s="10">
        <v>2.2110666000000001</v>
      </c>
      <c r="D74" s="10">
        <v>8.1085735000000003</v>
      </c>
      <c r="E74" s="10">
        <v>5.4332922000000003</v>
      </c>
      <c r="F74" s="10">
        <v>2.1456722200000007</v>
      </c>
      <c r="G74" s="10">
        <v>0.55045783999999987</v>
      </c>
      <c r="H74" s="10">
        <v>3.9128267999999999</v>
      </c>
      <c r="I74" s="10">
        <v>1.6638238300000006</v>
      </c>
      <c r="J74" s="10">
        <v>3.3462118000000003</v>
      </c>
      <c r="L74" s="10">
        <v>1</v>
      </c>
      <c r="M74" s="9">
        <v>40877</v>
      </c>
      <c r="N74" s="10">
        <v>2.2110666000000001</v>
      </c>
      <c r="O74" s="10">
        <v>5.4332922000000003</v>
      </c>
      <c r="P74" s="10">
        <v>2.1456722200000007</v>
      </c>
      <c r="Q74" s="10">
        <v>0.55045783999999987</v>
      </c>
      <c r="R74" s="10">
        <v>3.9128267999999999</v>
      </c>
      <c r="S74" s="10">
        <v>1.6638238300000006</v>
      </c>
      <c r="T74" s="10">
        <v>3.3462118000000003</v>
      </c>
    </row>
    <row r="75" spans="1:20" x14ac:dyDescent="0.2">
      <c r="A75" s="4" t="s">
        <v>1353</v>
      </c>
      <c r="B75" s="9">
        <v>40973</v>
      </c>
      <c r="C75" s="10">
        <v>18.817758999999999</v>
      </c>
      <c r="D75" s="10">
        <v>12.095297200000001</v>
      </c>
      <c r="E75" s="10">
        <v>19.351328300000002</v>
      </c>
      <c r="F75" s="10">
        <v>5.3272882399999997</v>
      </c>
      <c r="G75" s="10">
        <v>1.7657908000000002</v>
      </c>
      <c r="H75" s="10">
        <v>7.2456548299999994</v>
      </c>
      <c r="I75" s="10">
        <v>2.4663208400000003</v>
      </c>
      <c r="J75" s="10">
        <v>3.3744676</v>
      </c>
      <c r="L75" s="10">
        <v>1</v>
      </c>
      <c r="M75" s="9">
        <v>40973</v>
      </c>
      <c r="N75" s="10">
        <v>18.817758999999999</v>
      </c>
      <c r="O75" s="10">
        <v>19.351328300000002</v>
      </c>
      <c r="P75" s="10">
        <v>5.3272882399999997</v>
      </c>
      <c r="Q75" s="10">
        <v>1.7657908000000002</v>
      </c>
      <c r="R75" s="10">
        <v>7.2456548299999994</v>
      </c>
      <c r="S75" s="10">
        <v>2.4663208400000003</v>
      </c>
      <c r="T75" s="10">
        <v>3.3744676</v>
      </c>
    </row>
    <row r="76" spans="1:20" x14ac:dyDescent="0.2">
      <c r="A76" s="4" t="s">
        <v>1352</v>
      </c>
      <c r="B76" s="9">
        <v>41001</v>
      </c>
      <c r="C76" s="10">
        <v>3.4148859000000003</v>
      </c>
      <c r="D76" s="10">
        <v>4.7774866000000005</v>
      </c>
      <c r="E76" s="10">
        <v>4.5133038999999995</v>
      </c>
      <c r="F76" s="10">
        <v>4.4229178399999993</v>
      </c>
      <c r="G76" s="10">
        <v>1.2473908</v>
      </c>
      <c r="H76" s="10">
        <v>5.6208023899999979</v>
      </c>
      <c r="I76" s="10">
        <v>2.0750219700000003</v>
      </c>
      <c r="J76" s="10">
        <v>2.3924657799999998</v>
      </c>
      <c r="L76" s="10">
        <v>1</v>
      </c>
      <c r="M76" s="9">
        <v>41001</v>
      </c>
      <c r="N76" s="10">
        <v>3.4148859000000003</v>
      </c>
      <c r="O76" s="10">
        <v>4.5133038999999995</v>
      </c>
      <c r="P76" s="10">
        <v>4.4229178399999993</v>
      </c>
      <c r="Q76" s="10">
        <v>1.2473908</v>
      </c>
      <c r="R76" s="10">
        <v>5.6208023899999979</v>
      </c>
      <c r="S76" s="10">
        <v>2.0750219700000003</v>
      </c>
      <c r="T76" s="10">
        <v>2.3924657799999998</v>
      </c>
    </row>
    <row r="77" spans="1:20" x14ac:dyDescent="0.2">
      <c r="A77" s="4" t="s">
        <v>1352</v>
      </c>
      <c r="B77" s="9">
        <v>41034</v>
      </c>
      <c r="C77" s="10">
        <v>1.0201159</v>
      </c>
      <c r="D77" s="10">
        <v>11.0552134</v>
      </c>
      <c r="E77" s="10">
        <v>5.4209819999999995</v>
      </c>
      <c r="F77" s="10">
        <v>1.8185586899999999</v>
      </c>
      <c r="G77" s="10">
        <v>0.20113008999999998</v>
      </c>
      <c r="H77" s="10">
        <v>4.1878799999999998</v>
      </c>
      <c r="I77" s="10">
        <v>1.7698763899999999</v>
      </c>
      <c r="J77" s="10">
        <v>4.2062999999999997</v>
      </c>
      <c r="L77" s="10">
        <v>1</v>
      </c>
      <c r="M77" s="9">
        <v>41034</v>
      </c>
      <c r="N77" s="10">
        <v>1.0201159</v>
      </c>
      <c r="O77" s="10">
        <v>5.4209819999999995</v>
      </c>
      <c r="P77" s="10">
        <v>1.8185586899999999</v>
      </c>
      <c r="Q77" s="10">
        <v>0.20113008999999998</v>
      </c>
      <c r="R77" s="10">
        <v>4.1878799999999998</v>
      </c>
      <c r="S77" s="10">
        <v>1.7698763899999999</v>
      </c>
      <c r="T77" s="10">
        <v>4.2062999999999997</v>
      </c>
    </row>
    <row r="78" spans="1:20" x14ac:dyDescent="0.2">
      <c r="A78" s="4" t="s">
        <v>1352</v>
      </c>
      <c r="B78" s="9">
        <v>41046</v>
      </c>
      <c r="C78" s="10">
        <v>2.6206516999999998</v>
      </c>
      <c r="D78" s="10">
        <v>7.2172510000000001</v>
      </c>
      <c r="E78" s="10">
        <v>3.6090653000000001</v>
      </c>
      <c r="F78" s="10">
        <v>1.2249378</v>
      </c>
      <c r="G78" s="10">
        <v>0.14924799999999999</v>
      </c>
      <c r="H78" s="10">
        <v>3.1164679999999998</v>
      </c>
      <c r="I78" s="10">
        <v>1.2249378</v>
      </c>
      <c r="J78" s="10">
        <v>2.9566444999999999</v>
      </c>
      <c r="L78" s="10">
        <v>1</v>
      </c>
      <c r="M78" s="9">
        <v>41046</v>
      </c>
      <c r="N78" s="10">
        <v>2.6206516999999998</v>
      </c>
      <c r="O78" s="10">
        <v>3.6090653000000001</v>
      </c>
      <c r="P78" s="10">
        <v>1.2249378</v>
      </c>
      <c r="Q78" s="10">
        <v>0.14924799999999999</v>
      </c>
      <c r="R78" s="10">
        <v>3.1164679999999998</v>
      </c>
      <c r="S78" s="10">
        <v>1.2249378</v>
      </c>
      <c r="T78" s="10">
        <v>2.9566444999999999</v>
      </c>
    </row>
    <row r="79" spans="1:20" x14ac:dyDescent="0.2">
      <c r="A79" s="4" t="s">
        <v>1352</v>
      </c>
      <c r="B79" s="9">
        <v>41062</v>
      </c>
      <c r="C79" s="10">
        <v>1.924415</v>
      </c>
      <c r="D79" s="10">
        <v>5.0818500000000002</v>
      </c>
      <c r="E79" s="10">
        <v>2.6330900000000002</v>
      </c>
      <c r="F79" s="10">
        <v>0.98914000000000002</v>
      </c>
      <c r="G79" s="10">
        <v>0.104696</v>
      </c>
      <c r="H79" s="10">
        <v>2.3928099999999999</v>
      </c>
      <c r="I79" s="10">
        <v>0.98914000000000002</v>
      </c>
      <c r="J79" s="10">
        <v>2.3928099999999999</v>
      </c>
      <c r="L79" s="10">
        <v>1</v>
      </c>
      <c r="M79" s="9">
        <v>41062</v>
      </c>
      <c r="N79" s="10">
        <v>1.924415</v>
      </c>
      <c r="O79" s="10">
        <v>2.6330900000000002</v>
      </c>
      <c r="P79" s="10">
        <v>0.98914000000000002</v>
      </c>
      <c r="Q79" s="10">
        <v>0.104696</v>
      </c>
      <c r="R79" s="10">
        <v>2.3928099999999999</v>
      </c>
      <c r="S79" s="10">
        <v>0.98914000000000002</v>
      </c>
      <c r="T79" s="10">
        <v>2.3928099999999999</v>
      </c>
    </row>
    <row r="80" spans="1:20" x14ac:dyDescent="0.2">
      <c r="A80" s="4" t="s">
        <v>1352</v>
      </c>
      <c r="B80" s="9">
        <v>41068</v>
      </c>
      <c r="C80" s="10">
        <v>1.77667</v>
      </c>
      <c r="D80" s="10">
        <v>6.2385317000000002</v>
      </c>
      <c r="E80" s="10">
        <v>3.3004555</v>
      </c>
      <c r="F80" s="10">
        <v>1.20723</v>
      </c>
      <c r="G80" s="10">
        <v>0.251828</v>
      </c>
      <c r="H80" s="10">
        <v>2.9546052999999999</v>
      </c>
      <c r="I80" s="10">
        <v>1.20723</v>
      </c>
      <c r="J80" s="10">
        <v>2.9203899999999998</v>
      </c>
      <c r="L80" s="10">
        <v>1</v>
      </c>
      <c r="M80" s="9">
        <v>41068</v>
      </c>
      <c r="N80" s="10">
        <v>1.77667</v>
      </c>
      <c r="O80" s="10">
        <v>3.3004555</v>
      </c>
      <c r="P80" s="10">
        <v>1.20723</v>
      </c>
      <c r="Q80" s="10">
        <v>0.251828</v>
      </c>
      <c r="R80" s="10">
        <v>2.9546052999999999</v>
      </c>
      <c r="S80" s="10">
        <v>1.20723</v>
      </c>
      <c r="T80" s="10">
        <v>2.9203899999999998</v>
      </c>
    </row>
    <row r="81" spans="1:20" x14ac:dyDescent="0.2">
      <c r="A81" s="4" t="s">
        <v>1352</v>
      </c>
      <c r="B81" s="9">
        <v>41075</v>
      </c>
      <c r="C81" s="10">
        <v>0.97660479999999994</v>
      </c>
      <c r="D81" s="10">
        <v>9.7811199999999996</v>
      </c>
      <c r="E81" s="10">
        <v>5.2899262899999995</v>
      </c>
      <c r="F81" s="10">
        <v>1.99238</v>
      </c>
      <c r="G81" s="10">
        <v>0.45154469999999997</v>
      </c>
      <c r="H81" s="10">
        <v>4.8824946000000002</v>
      </c>
      <c r="I81" s="10">
        <v>1.99238</v>
      </c>
      <c r="J81" s="10">
        <v>4.8464195999999999</v>
      </c>
      <c r="L81" s="10">
        <v>1</v>
      </c>
      <c r="M81" s="9">
        <v>41075</v>
      </c>
      <c r="N81" s="10">
        <v>0.97660479999999994</v>
      </c>
      <c r="O81" s="10">
        <v>5.2899262899999995</v>
      </c>
      <c r="P81" s="10">
        <v>1.99238</v>
      </c>
      <c r="Q81" s="10">
        <v>0.45154469999999997</v>
      </c>
      <c r="R81" s="10">
        <v>4.8824946000000002</v>
      </c>
      <c r="S81" s="10">
        <v>1.99238</v>
      </c>
      <c r="T81" s="10">
        <v>4.8464195999999999</v>
      </c>
    </row>
    <row r="82" spans="1:20" x14ac:dyDescent="0.2">
      <c r="A82" s="4" t="s">
        <v>1350</v>
      </c>
      <c r="B82" s="9">
        <v>41082</v>
      </c>
      <c r="C82" s="10">
        <v>0.16466150000000002</v>
      </c>
      <c r="D82" s="10">
        <v>10.638</v>
      </c>
      <c r="E82" s="10">
        <v>5.2775165999999993</v>
      </c>
      <c r="F82" s="10">
        <v>2.0907869799999999</v>
      </c>
      <c r="G82" s="10">
        <v>0.26588470000000003</v>
      </c>
      <c r="H82" s="10">
        <v>5.2306146</v>
      </c>
      <c r="I82" s="10">
        <v>1.6311998200000002</v>
      </c>
      <c r="J82" s="10">
        <v>5.0463091000000002</v>
      </c>
      <c r="L82" s="10">
        <v>1</v>
      </c>
      <c r="M82" s="9">
        <v>41082</v>
      </c>
      <c r="N82" s="10">
        <v>0.16466150000000002</v>
      </c>
      <c r="O82" s="10">
        <v>5.2775165999999993</v>
      </c>
      <c r="P82" s="10">
        <v>2.0907869799999999</v>
      </c>
      <c r="Q82" s="10">
        <v>0.26588470000000003</v>
      </c>
      <c r="R82" s="10">
        <v>5.2306146</v>
      </c>
      <c r="S82" s="10">
        <v>1.6311998200000002</v>
      </c>
      <c r="T82" s="10">
        <v>5.0463091000000002</v>
      </c>
    </row>
    <row r="83" spans="1:20" x14ac:dyDescent="0.2">
      <c r="A83" s="4" t="s">
        <v>1350</v>
      </c>
      <c r="B83" s="9">
        <v>41089</v>
      </c>
      <c r="C83" s="10">
        <v>0.21943079999999998</v>
      </c>
      <c r="D83" s="10">
        <v>13.061128999999999</v>
      </c>
      <c r="E83" s="10">
        <v>6.6811602300000006</v>
      </c>
      <c r="F83" s="10">
        <v>2.6848392999999997</v>
      </c>
      <c r="G83" s="10">
        <v>0.148287</v>
      </c>
      <c r="H83" s="10">
        <v>6.4695799999999997</v>
      </c>
      <c r="I83" s="10">
        <v>2.6848392999999997</v>
      </c>
      <c r="J83" s="10">
        <v>6.4695799999999997</v>
      </c>
      <c r="L83" s="10">
        <v>1</v>
      </c>
      <c r="M83" s="9">
        <v>41089</v>
      </c>
      <c r="N83" s="10">
        <v>0.21943079999999998</v>
      </c>
      <c r="O83" s="10">
        <v>6.6811602300000006</v>
      </c>
      <c r="P83" s="10">
        <v>2.6848392999999997</v>
      </c>
      <c r="Q83" s="10">
        <v>0.148287</v>
      </c>
      <c r="R83" s="10">
        <v>6.4695799999999997</v>
      </c>
      <c r="S83" s="10">
        <v>2.6848392999999997</v>
      </c>
      <c r="T83" s="10">
        <v>6.4695799999999997</v>
      </c>
    </row>
    <row r="84" spans="1:20" x14ac:dyDescent="0.2">
      <c r="A84" s="4" t="s">
        <v>1350</v>
      </c>
      <c r="B84" s="9">
        <v>41096</v>
      </c>
      <c r="C84" s="10">
        <v>6.2647900000000006E-2</v>
      </c>
      <c r="D84" s="10">
        <v>10.1694411</v>
      </c>
      <c r="E84" s="10">
        <v>5.1326499999999999</v>
      </c>
      <c r="F84" s="10">
        <v>2.0474282100000001</v>
      </c>
      <c r="G84" s="10">
        <v>0.117975</v>
      </c>
      <c r="H84" s="10">
        <v>4.9321099999999998</v>
      </c>
      <c r="I84" s="10">
        <v>2.0474282100000001</v>
      </c>
      <c r="J84" s="10">
        <v>4.9321099999999998</v>
      </c>
      <c r="L84" s="10">
        <v>1</v>
      </c>
      <c r="M84" s="9">
        <v>41096</v>
      </c>
      <c r="N84" s="10">
        <v>6.2647900000000006E-2</v>
      </c>
      <c r="O84" s="10">
        <v>5.1326499999999999</v>
      </c>
      <c r="P84" s="10">
        <v>2.0474282100000001</v>
      </c>
      <c r="Q84" s="10">
        <v>0.117975</v>
      </c>
      <c r="R84" s="10">
        <v>4.9321099999999998</v>
      </c>
      <c r="S84" s="10">
        <v>2.0474282100000001</v>
      </c>
      <c r="T84" s="10">
        <v>4.9321099999999998</v>
      </c>
    </row>
    <row r="85" spans="1:20" x14ac:dyDescent="0.2">
      <c r="A85" s="4" t="s">
        <v>1350</v>
      </c>
      <c r="B85" s="9">
        <v>41103</v>
      </c>
      <c r="C85" s="10">
        <v>0.4072711</v>
      </c>
      <c r="D85" s="10">
        <v>9.7581610000000012</v>
      </c>
      <c r="E85" s="10">
        <v>5.1117389300000005</v>
      </c>
      <c r="F85" s="10">
        <v>2.2751158999999999</v>
      </c>
      <c r="G85" s="10">
        <v>7.1304900000000004E-2</v>
      </c>
      <c r="H85" s="10">
        <v>5.5895695000000005</v>
      </c>
      <c r="I85" s="10">
        <v>2.2751158999999999</v>
      </c>
      <c r="J85" s="10">
        <v>5.5201034</v>
      </c>
      <c r="L85" s="10">
        <v>1</v>
      </c>
      <c r="M85" s="9">
        <v>41103</v>
      </c>
      <c r="N85" s="10">
        <v>0.4072711</v>
      </c>
      <c r="O85" s="10">
        <v>5.1117389300000005</v>
      </c>
      <c r="P85" s="10">
        <v>2.2751158999999999</v>
      </c>
      <c r="Q85" s="10">
        <v>7.1304900000000004E-2</v>
      </c>
      <c r="R85" s="10">
        <v>5.5895695000000005</v>
      </c>
      <c r="S85" s="10">
        <v>2.2751158999999999</v>
      </c>
      <c r="T85" s="10">
        <v>5.5201034</v>
      </c>
    </row>
    <row r="86" spans="1:20" x14ac:dyDescent="0.2">
      <c r="A86" s="4" t="s">
        <v>1350</v>
      </c>
      <c r="B86" s="9">
        <v>41107</v>
      </c>
      <c r="C86" s="10">
        <v>0.50682300000000002</v>
      </c>
      <c r="D86" s="10">
        <v>5.8529754999999994</v>
      </c>
      <c r="E86" s="10">
        <v>3.26444</v>
      </c>
      <c r="F86" s="10">
        <v>1.23567</v>
      </c>
      <c r="G86" s="10">
        <v>7.8040799999999994E-2</v>
      </c>
      <c r="H86" s="10">
        <v>2.9891999999999999</v>
      </c>
      <c r="I86" s="10">
        <v>1.23567</v>
      </c>
      <c r="J86" s="10">
        <v>2.9891999999999999</v>
      </c>
      <c r="L86" s="10">
        <v>1</v>
      </c>
      <c r="M86" s="9">
        <v>41107</v>
      </c>
      <c r="N86" s="10">
        <v>0.50682300000000002</v>
      </c>
      <c r="O86" s="10">
        <v>3.26444</v>
      </c>
      <c r="P86" s="10">
        <v>1.23567</v>
      </c>
      <c r="Q86" s="10">
        <v>7.8040799999999994E-2</v>
      </c>
      <c r="R86" s="10">
        <v>2.9891999999999999</v>
      </c>
      <c r="S86" s="10">
        <v>1.23567</v>
      </c>
      <c r="T86" s="10">
        <v>2.9891999999999999</v>
      </c>
    </row>
    <row r="87" spans="1:20" x14ac:dyDescent="0.2">
      <c r="A87" s="4" t="s">
        <v>1350</v>
      </c>
      <c r="B87" s="9">
        <v>41110</v>
      </c>
      <c r="C87" s="10">
        <v>0.69524010000000003</v>
      </c>
      <c r="D87" s="10">
        <v>13.2713</v>
      </c>
      <c r="E87" s="10">
        <v>6.8021404000000008</v>
      </c>
      <c r="F87" s="10">
        <v>3.3957658400000001</v>
      </c>
      <c r="G87" s="10">
        <v>0.14135900000000001</v>
      </c>
      <c r="H87" s="10">
        <v>8.2176739999999988</v>
      </c>
      <c r="I87" s="10">
        <v>3.3957658400000001</v>
      </c>
      <c r="J87" s="10">
        <v>8.1635399999999994</v>
      </c>
      <c r="L87" s="10">
        <v>1</v>
      </c>
      <c r="M87" s="9">
        <v>41110</v>
      </c>
      <c r="N87" s="10">
        <v>0.69524010000000003</v>
      </c>
      <c r="O87" s="10">
        <v>6.8021404000000008</v>
      </c>
      <c r="P87" s="10">
        <v>3.3957658400000001</v>
      </c>
      <c r="Q87" s="10">
        <v>0.14135900000000001</v>
      </c>
      <c r="R87" s="10">
        <v>8.2176739999999988</v>
      </c>
      <c r="S87" s="10">
        <v>3.3957658400000001</v>
      </c>
      <c r="T87" s="10">
        <v>8.1635399999999994</v>
      </c>
    </row>
    <row r="88" spans="1:20" x14ac:dyDescent="0.2">
      <c r="A88" s="4" t="s">
        <v>1350</v>
      </c>
      <c r="B88" s="9">
        <v>41124</v>
      </c>
      <c r="C88" s="10">
        <v>3.1743097200000001</v>
      </c>
      <c r="D88" s="10">
        <v>9.5794171000000006</v>
      </c>
      <c r="E88" s="10">
        <v>6.2308821299999995</v>
      </c>
      <c r="F88" s="10">
        <v>2.25912487</v>
      </c>
      <c r="G88" s="10">
        <v>0.18093670000000001</v>
      </c>
      <c r="H88" s="10">
        <v>5.4977827999999995</v>
      </c>
      <c r="I88" s="10">
        <v>2.25912487</v>
      </c>
      <c r="J88" s="10">
        <v>5.4240899999999996</v>
      </c>
      <c r="L88" s="10">
        <v>1</v>
      </c>
      <c r="M88" s="9">
        <v>41124</v>
      </c>
      <c r="N88" s="10">
        <v>3.1743097200000001</v>
      </c>
      <c r="O88" s="10">
        <v>6.2308821299999995</v>
      </c>
      <c r="P88" s="10">
        <v>2.25912487</v>
      </c>
      <c r="Q88" s="10">
        <v>0.18093670000000001</v>
      </c>
      <c r="R88" s="10">
        <v>5.4977827999999995</v>
      </c>
      <c r="S88" s="10">
        <v>2.25912487</v>
      </c>
      <c r="T88" s="10">
        <v>5.4240899999999996</v>
      </c>
    </row>
    <row r="89" spans="1:20" x14ac:dyDescent="0.2">
      <c r="A89" s="4" t="s">
        <v>1350</v>
      </c>
      <c r="B89" s="9">
        <v>41138</v>
      </c>
      <c r="C89" s="10">
        <v>1.9856453000000001</v>
      </c>
      <c r="D89" s="10">
        <v>8.7561919999999986</v>
      </c>
      <c r="E89" s="10">
        <v>4.6897293600000003</v>
      </c>
      <c r="F89" s="10">
        <v>1.5082315000000002</v>
      </c>
      <c r="G89" s="10">
        <v>8.0297300000000002E-2</v>
      </c>
      <c r="H89" s="10">
        <v>3.5538500000000002</v>
      </c>
      <c r="I89" s="10">
        <v>1.4885516000000001</v>
      </c>
      <c r="J89" s="10">
        <v>3.57159</v>
      </c>
      <c r="L89" s="10">
        <v>1</v>
      </c>
      <c r="M89" s="9">
        <v>41138</v>
      </c>
      <c r="N89" s="10">
        <v>1.9856453000000001</v>
      </c>
      <c r="O89" s="10">
        <v>4.6897293600000003</v>
      </c>
      <c r="P89" s="10">
        <v>1.5082315000000002</v>
      </c>
      <c r="Q89" s="10">
        <v>8.0297300000000002E-2</v>
      </c>
      <c r="R89" s="10">
        <v>3.5538500000000002</v>
      </c>
      <c r="S89" s="10">
        <v>1.4885516000000001</v>
      </c>
      <c r="T89" s="10">
        <v>3.57159</v>
      </c>
    </row>
    <row r="90" spans="1:20" x14ac:dyDescent="0.2">
      <c r="A90" s="4" t="s">
        <v>1350</v>
      </c>
      <c r="B90" s="9">
        <v>41145</v>
      </c>
      <c r="C90" s="10">
        <v>1.7344699000000001</v>
      </c>
      <c r="D90" s="10">
        <v>5.5759534999999998</v>
      </c>
      <c r="E90" s="10">
        <v>2.9231037900000003</v>
      </c>
      <c r="F90" s="10">
        <v>1.0095806000000001</v>
      </c>
      <c r="G90" s="10">
        <v>9.0165499999999996E-2</v>
      </c>
      <c r="H90" s="10">
        <v>2.4145831600000003</v>
      </c>
      <c r="I90" s="10">
        <v>1.0095806000000001</v>
      </c>
      <c r="J90" s="10">
        <v>2.4145831600000003</v>
      </c>
      <c r="L90" s="10">
        <v>1</v>
      </c>
      <c r="M90" s="9">
        <v>41145</v>
      </c>
      <c r="N90" s="10">
        <v>1.7344699000000001</v>
      </c>
      <c r="O90" s="10">
        <v>2.9231037900000003</v>
      </c>
      <c r="P90" s="10">
        <v>1.0095806000000001</v>
      </c>
      <c r="Q90" s="10">
        <v>9.0165499999999996E-2</v>
      </c>
      <c r="R90" s="10">
        <v>2.4145831600000003</v>
      </c>
      <c r="S90" s="10">
        <v>1.0095806000000001</v>
      </c>
      <c r="T90" s="10">
        <v>2.4145831600000003</v>
      </c>
    </row>
    <row r="91" spans="1:20" x14ac:dyDescent="0.2">
      <c r="A91" s="4" t="s">
        <v>1350</v>
      </c>
      <c r="B91" s="9">
        <v>41152</v>
      </c>
      <c r="C91" s="10">
        <v>1.8753532000000002</v>
      </c>
      <c r="D91" s="10">
        <v>8.5718039000000008</v>
      </c>
      <c r="E91" s="10">
        <v>4.3531818999999992</v>
      </c>
      <c r="F91" s="10">
        <v>1.5243119000000001</v>
      </c>
      <c r="G91" s="10">
        <v>0.15103559999999999</v>
      </c>
      <c r="H91" s="10">
        <v>3.7026944999999998</v>
      </c>
      <c r="I91" s="10">
        <v>1.5243119000000001</v>
      </c>
      <c r="J91" s="10">
        <v>3.7026944999999998</v>
      </c>
      <c r="L91" s="10">
        <v>1</v>
      </c>
      <c r="M91" s="9">
        <v>41152</v>
      </c>
      <c r="N91" s="10">
        <v>1.8753532000000002</v>
      </c>
      <c r="O91" s="10">
        <v>4.3531818999999992</v>
      </c>
      <c r="P91" s="10">
        <v>1.5243119000000001</v>
      </c>
      <c r="Q91" s="10">
        <v>0.15103559999999999</v>
      </c>
      <c r="R91" s="10">
        <v>3.7026944999999998</v>
      </c>
      <c r="S91" s="10">
        <v>1.5243119000000001</v>
      </c>
      <c r="T91" s="10">
        <v>3.7026944999999998</v>
      </c>
    </row>
    <row r="92" spans="1:20" x14ac:dyDescent="0.2">
      <c r="A92" s="4" t="s">
        <v>1350</v>
      </c>
      <c r="B92" s="9">
        <v>41159</v>
      </c>
      <c r="C92" s="10">
        <v>1.3679741000000001</v>
      </c>
      <c r="D92" s="10">
        <v>8.0077861699999993</v>
      </c>
      <c r="E92" s="10">
        <v>4.7893965999999999</v>
      </c>
      <c r="F92" s="10">
        <v>1.5455300000000001</v>
      </c>
      <c r="G92" s="10">
        <v>8.6084080000000007E-2</v>
      </c>
      <c r="H92" s="10">
        <v>3.878145</v>
      </c>
      <c r="I92" s="10">
        <v>1.5455300000000001</v>
      </c>
      <c r="J92" s="10">
        <v>3.7387700000000001</v>
      </c>
      <c r="L92" s="10">
        <v>1</v>
      </c>
      <c r="M92" s="9">
        <v>41159</v>
      </c>
      <c r="N92" s="10">
        <v>1.3679741000000001</v>
      </c>
      <c r="O92" s="10">
        <v>4.7893965999999999</v>
      </c>
      <c r="P92" s="10">
        <v>1.5455300000000001</v>
      </c>
      <c r="Q92" s="10">
        <v>8.6084080000000007E-2</v>
      </c>
      <c r="R92" s="10">
        <v>3.878145</v>
      </c>
      <c r="S92" s="10">
        <v>1.5455300000000001</v>
      </c>
      <c r="T92" s="10">
        <v>3.7387700000000001</v>
      </c>
    </row>
    <row r="93" spans="1:20" x14ac:dyDescent="0.2">
      <c r="A93" s="4" t="s">
        <v>1350</v>
      </c>
      <c r="B93" s="9">
        <v>41165</v>
      </c>
      <c r="C93" s="10">
        <v>1.8963023999999999</v>
      </c>
      <c r="D93" s="10">
        <v>5.4523786000000003</v>
      </c>
      <c r="E93" s="10">
        <v>3.5396240900000007</v>
      </c>
      <c r="F93" s="10">
        <v>0.86218551999999993</v>
      </c>
      <c r="G93" s="10">
        <v>3.6842399999999997E-2</v>
      </c>
      <c r="H93" s="10">
        <v>1.9468585</v>
      </c>
      <c r="I93" s="10">
        <v>0.82199261999999995</v>
      </c>
      <c r="J93" s="10">
        <v>1.9468585</v>
      </c>
      <c r="L93" s="10">
        <v>1</v>
      </c>
      <c r="M93" s="9">
        <v>41165</v>
      </c>
      <c r="N93" s="10">
        <v>1.8963023999999999</v>
      </c>
      <c r="O93" s="10">
        <v>3.5396240900000007</v>
      </c>
      <c r="P93" s="10">
        <v>0.86218551999999993</v>
      </c>
      <c r="Q93" s="10">
        <v>3.6842399999999997E-2</v>
      </c>
      <c r="R93" s="10">
        <v>1.9468585</v>
      </c>
      <c r="S93" s="10">
        <v>0.82199261999999995</v>
      </c>
      <c r="T93" s="10">
        <v>1.9468585</v>
      </c>
    </row>
    <row r="94" spans="1:20" x14ac:dyDescent="0.2">
      <c r="A94" s="4" t="s">
        <v>1350</v>
      </c>
      <c r="B94" s="9">
        <v>41173</v>
      </c>
      <c r="C94" s="10">
        <v>1.0888028999999999</v>
      </c>
      <c r="D94" s="10">
        <v>6.2480359999999999</v>
      </c>
      <c r="E94" s="10">
        <v>3.4799715</v>
      </c>
      <c r="F94" s="10">
        <v>1.3818776799999999</v>
      </c>
      <c r="G94" s="10">
        <v>0.15685099999999999</v>
      </c>
      <c r="H94" s="10">
        <v>3.2280621999999997</v>
      </c>
      <c r="I94" s="10">
        <v>1.3498537799999999</v>
      </c>
      <c r="J94" s="10">
        <v>3.16615</v>
      </c>
      <c r="L94" s="10">
        <v>1</v>
      </c>
      <c r="M94" s="9">
        <v>41173</v>
      </c>
      <c r="N94" s="10">
        <v>1.0888028999999999</v>
      </c>
      <c r="O94" s="10">
        <v>3.4799715</v>
      </c>
      <c r="P94" s="10">
        <v>1.3818776799999999</v>
      </c>
      <c r="Q94" s="10">
        <v>0.15685099999999999</v>
      </c>
      <c r="R94" s="10">
        <v>3.2280621999999997</v>
      </c>
      <c r="S94" s="10">
        <v>1.3498537799999999</v>
      </c>
      <c r="T94" s="10">
        <v>3.16615</v>
      </c>
    </row>
    <row r="95" spans="1:20" x14ac:dyDescent="0.2">
      <c r="A95" s="4" t="s">
        <v>1351</v>
      </c>
      <c r="B95" s="9">
        <v>41179</v>
      </c>
      <c r="C95" s="10">
        <v>2.3145589000000002</v>
      </c>
      <c r="D95" s="10">
        <v>5.1986759999999999</v>
      </c>
      <c r="E95" s="10">
        <v>4.4133658000000002</v>
      </c>
      <c r="F95" s="10">
        <v>0.82807600000000003</v>
      </c>
      <c r="G95" s="10">
        <v>5.7255599999999997E-2</v>
      </c>
      <c r="H95" s="10">
        <v>2.00318</v>
      </c>
      <c r="I95" s="10">
        <v>0.82807600000000003</v>
      </c>
      <c r="J95" s="10">
        <v>2.00318</v>
      </c>
      <c r="L95" s="10">
        <v>1</v>
      </c>
      <c r="M95" s="9">
        <v>41179</v>
      </c>
      <c r="N95" s="10">
        <v>2.3145589000000002</v>
      </c>
      <c r="O95" s="10">
        <v>4.4133658000000002</v>
      </c>
      <c r="P95" s="10">
        <v>0.82807600000000003</v>
      </c>
      <c r="Q95" s="10">
        <v>5.7255599999999997E-2</v>
      </c>
      <c r="R95" s="10">
        <v>2.00318</v>
      </c>
      <c r="S95" s="10">
        <v>0.82807600000000003</v>
      </c>
      <c r="T95" s="10">
        <v>2.00318</v>
      </c>
    </row>
    <row r="96" spans="1:20" x14ac:dyDescent="0.2">
      <c r="A96" s="4" t="s">
        <v>1351</v>
      </c>
      <c r="B96" s="9">
        <v>41190</v>
      </c>
      <c r="C96" s="10">
        <v>3.1412669000000002</v>
      </c>
      <c r="D96" s="10">
        <v>4.1320642200000002</v>
      </c>
      <c r="E96" s="10">
        <v>2.5229368999999999</v>
      </c>
      <c r="F96" s="10">
        <v>0.63137600000000005</v>
      </c>
      <c r="G96" s="10">
        <v>3.5700500000000003E-2</v>
      </c>
      <c r="H96" s="10">
        <v>1.52735</v>
      </c>
      <c r="I96" s="10">
        <v>0.63137600000000005</v>
      </c>
      <c r="J96" s="10">
        <v>1.52735</v>
      </c>
      <c r="L96" s="10">
        <v>1</v>
      </c>
      <c r="M96" s="9">
        <v>41190</v>
      </c>
      <c r="N96" s="10">
        <v>3.1412669000000002</v>
      </c>
      <c r="O96" s="10">
        <v>2.5229368999999999</v>
      </c>
      <c r="P96" s="10">
        <v>0.63137600000000005</v>
      </c>
      <c r="Q96" s="10">
        <v>3.5700500000000003E-2</v>
      </c>
      <c r="R96" s="10">
        <v>1.52735</v>
      </c>
      <c r="S96" s="10">
        <v>0.63137600000000005</v>
      </c>
      <c r="T96" s="10">
        <v>1.52735</v>
      </c>
    </row>
    <row r="97" spans="1:20" x14ac:dyDescent="0.2">
      <c r="A97" s="4" t="s">
        <v>1351</v>
      </c>
      <c r="B97" s="9">
        <v>41194</v>
      </c>
      <c r="C97" s="10">
        <v>4.6996139999999986</v>
      </c>
      <c r="D97" s="10">
        <v>3.92428</v>
      </c>
      <c r="E97" s="10">
        <v>2.6890301999999999</v>
      </c>
      <c r="F97" s="10">
        <v>0.68702859999999999</v>
      </c>
      <c r="G97" s="10">
        <v>0.1011836</v>
      </c>
      <c r="H97" s="10">
        <v>1.6398435</v>
      </c>
      <c r="I97" s="10">
        <v>0.68702859999999999</v>
      </c>
      <c r="J97" s="10">
        <v>1.6398435</v>
      </c>
      <c r="L97" s="10">
        <v>1</v>
      </c>
      <c r="M97" s="9">
        <v>41194</v>
      </c>
      <c r="N97" s="10">
        <v>4.6996139999999986</v>
      </c>
      <c r="O97" s="10">
        <v>2.6890301999999999</v>
      </c>
      <c r="P97" s="10">
        <v>0.68702859999999999</v>
      </c>
      <c r="Q97" s="10">
        <v>0.1011836</v>
      </c>
      <c r="R97" s="10">
        <v>1.6398435</v>
      </c>
      <c r="S97" s="10">
        <v>0.68702859999999999</v>
      </c>
      <c r="T97" s="10">
        <v>1.6398435</v>
      </c>
    </row>
    <row r="98" spans="1:20" x14ac:dyDescent="0.2">
      <c r="A98" s="4" t="s">
        <v>1351</v>
      </c>
      <c r="B98" s="9">
        <v>41204</v>
      </c>
      <c r="C98" s="10">
        <v>3.8642893000000003</v>
      </c>
      <c r="D98" s="10">
        <v>3.7647491000000004</v>
      </c>
      <c r="E98" s="10">
        <v>2.3450774000000001</v>
      </c>
      <c r="F98" s="10">
        <v>0.72535400000000005</v>
      </c>
      <c r="G98" s="10">
        <v>0</v>
      </c>
      <c r="H98" s="10">
        <v>1.7329699999999999</v>
      </c>
      <c r="I98" s="10">
        <v>0.72535400000000005</v>
      </c>
      <c r="J98" s="10">
        <v>1.75003</v>
      </c>
      <c r="L98" s="10">
        <v>1</v>
      </c>
      <c r="M98" s="9">
        <v>41204</v>
      </c>
      <c r="N98" s="10">
        <v>3.8642893000000003</v>
      </c>
      <c r="O98" s="10">
        <v>2.3450774000000001</v>
      </c>
      <c r="P98" s="10">
        <v>0.72535400000000005</v>
      </c>
      <c r="Q98" s="10">
        <v>0</v>
      </c>
      <c r="R98" s="10">
        <v>1.7329699999999999</v>
      </c>
      <c r="S98" s="10">
        <v>0.72535400000000005</v>
      </c>
      <c r="T98" s="10">
        <v>1.75003</v>
      </c>
    </row>
    <row r="99" spans="1:20" x14ac:dyDescent="0.2">
      <c r="A99" s="4" t="s">
        <v>1351</v>
      </c>
      <c r="B99" s="9">
        <v>41208</v>
      </c>
      <c r="C99" s="10">
        <v>3.8095022999999997</v>
      </c>
      <c r="D99" s="10">
        <v>7.9008877999999996</v>
      </c>
      <c r="E99" s="10">
        <v>5.6707982899999996</v>
      </c>
      <c r="F99" s="10">
        <v>1.91787565</v>
      </c>
      <c r="G99" s="10">
        <v>6.6782099999999997E-2</v>
      </c>
      <c r="H99" s="10">
        <v>4.5133456000000001</v>
      </c>
      <c r="I99" s="10">
        <v>1.86759075</v>
      </c>
      <c r="J99" s="10">
        <v>4.5272144999999995</v>
      </c>
      <c r="L99" s="10">
        <v>1</v>
      </c>
      <c r="M99" s="9">
        <v>41208</v>
      </c>
      <c r="N99" s="10">
        <v>3.8095022999999997</v>
      </c>
      <c r="O99" s="10">
        <v>5.6707982899999996</v>
      </c>
      <c r="P99" s="10">
        <v>1.91787565</v>
      </c>
      <c r="Q99" s="10">
        <v>6.6782099999999997E-2</v>
      </c>
      <c r="R99" s="10">
        <v>4.5133456000000001</v>
      </c>
      <c r="S99" s="10">
        <v>1.86759075</v>
      </c>
      <c r="T99" s="10">
        <v>4.5272144999999995</v>
      </c>
    </row>
    <row r="100" spans="1:20" x14ac:dyDescent="0.2">
      <c r="A100" s="4" t="s">
        <v>1351</v>
      </c>
      <c r="B100" s="9">
        <v>41218</v>
      </c>
      <c r="C100" s="10">
        <v>0.35429080000000002</v>
      </c>
      <c r="D100" s="10">
        <v>6.2967500000000003</v>
      </c>
      <c r="E100" s="10">
        <v>3.28932454</v>
      </c>
      <c r="F100" s="10">
        <v>1.2662049800000001</v>
      </c>
      <c r="G100" s="10">
        <v>0.29536420000000002</v>
      </c>
      <c r="H100" s="10">
        <v>2.99261</v>
      </c>
      <c r="I100" s="10">
        <v>1.2662049800000001</v>
      </c>
      <c r="J100" s="10">
        <v>2.99261</v>
      </c>
      <c r="L100" s="10">
        <v>1</v>
      </c>
      <c r="M100" s="9">
        <v>41218</v>
      </c>
      <c r="N100" s="10">
        <v>0.35429080000000002</v>
      </c>
      <c r="O100" s="10">
        <v>3.28932454</v>
      </c>
      <c r="P100" s="10">
        <v>1.2662049800000001</v>
      </c>
      <c r="Q100" s="10">
        <v>0.29536420000000002</v>
      </c>
      <c r="R100" s="10">
        <v>2.99261</v>
      </c>
      <c r="S100" s="10">
        <v>1.2662049800000001</v>
      </c>
      <c r="T100" s="10">
        <v>2.99261</v>
      </c>
    </row>
    <row r="101" spans="1:20" x14ac:dyDescent="0.2">
      <c r="A101" s="4" t="s">
        <v>1351</v>
      </c>
      <c r="B101" s="9">
        <v>41222</v>
      </c>
      <c r="C101" s="10">
        <v>0.5662353</v>
      </c>
      <c r="D101" s="10">
        <v>5.0918479999999997</v>
      </c>
      <c r="E101" s="10">
        <v>2.5515866000000003</v>
      </c>
      <c r="F101" s="10">
        <v>0.92427435000000002</v>
      </c>
      <c r="G101" s="10">
        <v>0.18646269999999998</v>
      </c>
      <c r="H101" s="10">
        <v>2.1335557999999999</v>
      </c>
      <c r="I101" s="10">
        <v>0.92427435000000002</v>
      </c>
      <c r="J101" s="10">
        <v>2.1506158000000002</v>
      </c>
      <c r="L101" s="10">
        <v>1</v>
      </c>
      <c r="M101" s="9">
        <v>41222</v>
      </c>
      <c r="N101" s="10">
        <v>0.5662353</v>
      </c>
      <c r="O101" s="10">
        <v>2.5515866000000003</v>
      </c>
      <c r="P101" s="10">
        <v>0.92427435000000002</v>
      </c>
      <c r="Q101" s="10">
        <v>0.18646269999999998</v>
      </c>
      <c r="R101" s="10">
        <v>2.1335557999999999</v>
      </c>
      <c r="S101" s="10">
        <v>0.92427435000000002</v>
      </c>
      <c r="T101" s="10">
        <v>2.1506158000000002</v>
      </c>
    </row>
    <row r="102" spans="1:20" x14ac:dyDescent="0.2">
      <c r="A102" s="4" t="s">
        <v>1351</v>
      </c>
      <c r="B102" s="9">
        <v>41229</v>
      </c>
      <c r="C102" s="10">
        <v>0.32647689999999996</v>
      </c>
      <c r="D102" s="10">
        <v>6.0634919000000007</v>
      </c>
      <c r="E102" s="10">
        <v>3.2884403000000004</v>
      </c>
      <c r="F102" s="10">
        <v>1.3428600600000002</v>
      </c>
      <c r="G102" s="10">
        <v>0.25712429999999997</v>
      </c>
      <c r="H102" s="10">
        <v>3.2544697999999999</v>
      </c>
      <c r="I102" s="10">
        <v>1.3006321600000001</v>
      </c>
      <c r="J102" s="10">
        <v>3.0126200000000001</v>
      </c>
      <c r="L102" s="10">
        <v>1</v>
      </c>
      <c r="M102" s="9">
        <v>41229</v>
      </c>
      <c r="N102" s="10">
        <v>0.32647689999999996</v>
      </c>
      <c r="O102" s="10">
        <v>3.2884403000000004</v>
      </c>
      <c r="P102" s="10">
        <v>1.3428600600000002</v>
      </c>
      <c r="Q102" s="10">
        <v>0.25712429999999997</v>
      </c>
      <c r="R102" s="10">
        <v>3.2544697999999999</v>
      </c>
      <c r="S102" s="10">
        <v>1.3006321600000001</v>
      </c>
      <c r="T102" s="10">
        <v>3.0126200000000001</v>
      </c>
    </row>
    <row r="103" spans="1:20" x14ac:dyDescent="0.2">
      <c r="L103" s="10">
        <v>2</v>
      </c>
      <c r="M103" s="9">
        <v>39625</v>
      </c>
      <c r="N103" s="10">
        <v>4.8269850000000005</v>
      </c>
    </row>
    <row r="104" spans="1:20" x14ac:dyDescent="0.2">
      <c r="L104" s="10">
        <v>2</v>
      </c>
      <c r="M104" s="9">
        <v>39638</v>
      </c>
      <c r="N104" s="10">
        <v>5.7187159999999997</v>
      </c>
    </row>
    <row r="105" spans="1:20" x14ac:dyDescent="0.2">
      <c r="L105" s="10">
        <v>2</v>
      </c>
      <c r="M105" s="9">
        <v>39647</v>
      </c>
      <c r="N105" s="10">
        <v>3.0174699999999999</v>
      </c>
    </row>
    <row r="106" spans="1:20" x14ac:dyDescent="0.2">
      <c r="L106" s="10">
        <v>2</v>
      </c>
      <c r="M106" s="9">
        <v>39648</v>
      </c>
      <c r="N106" s="10">
        <v>3.0297399999999999</v>
      </c>
    </row>
    <row r="107" spans="1:20" x14ac:dyDescent="0.2">
      <c r="L107" s="10">
        <v>2</v>
      </c>
      <c r="M107" s="9">
        <v>39650</v>
      </c>
      <c r="N107" s="10">
        <v>3.2651699999999999</v>
      </c>
    </row>
    <row r="108" spans="1:20" x14ac:dyDescent="0.2">
      <c r="L108" s="10">
        <v>2</v>
      </c>
      <c r="M108" s="9">
        <v>39652</v>
      </c>
      <c r="N108" s="10">
        <v>3.3743099999999999</v>
      </c>
    </row>
    <row r="109" spans="1:20" x14ac:dyDescent="0.2">
      <c r="L109" s="10">
        <v>2</v>
      </c>
      <c r="M109" s="9">
        <v>39659</v>
      </c>
      <c r="N109" s="10">
        <v>2.5020157200000002</v>
      </c>
    </row>
    <row r="110" spans="1:20" x14ac:dyDescent="0.2">
      <c r="L110" s="10">
        <v>2</v>
      </c>
      <c r="M110" s="9">
        <v>39665</v>
      </c>
      <c r="N110" s="10">
        <v>2.8956484999999996</v>
      </c>
    </row>
    <row r="111" spans="1:20" x14ac:dyDescent="0.2">
      <c r="L111" s="10">
        <v>2</v>
      </c>
      <c r="M111" s="9">
        <v>39673</v>
      </c>
      <c r="N111" s="10">
        <v>2.9487999999999999</v>
      </c>
    </row>
    <row r="112" spans="1:20" x14ac:dyDescent="0.2">
      <c r="L112" s="10">
        <v>2</v>
      </c>
      <c r="M112" s="9">
        <v>39680</v>
      </c>
      <c r="N112" s="10">
        <v>3.2038600000000002</v>
      </c>
    </row>
    <row r="113" spans="12:14" x14ac:dyDescent="0.2">
      <c r="L113" s="10">
        <v>2</v>
      </c>
      <c r="M113" s="9">
        <v>39687</v>
      </c>
      <c r="N113" s="10">
        <v>4.3629699999999998</v>
      </c>
    </row>
    <row r="114" spans="12:14" x14ac:dyDescent="0.2">
      <c r="L114" s="10">
        <v>2</v>
      </c>
      <c r="M114" s="9">
        <v>39703</v>
      </c>
      <c r="N114" s="10">
        <v>4.7988999999999997</v>
      </c>
    </row>
    <row r="115" spans="12:14" x14ac:dyDescent="0.2">
      <c r="L115" s="10">
        <v>2</v>
      </c>
      <c r="M115" s="9">
        <v>39704</v>
      </c>
      <c r="N115" s="10">
        <v>3.0055200000000002</v>
      </c>
    </row>
    <row r="116" spans="12:14" x14ac:dyDescent="0.2">
      <c r="L116" s="10">
        <v>2</v>
      </c>
      <c r="M116" s="9">
        <v>39716</v>
      </c>
      <c r="N116" s="10">
        <v>4.0579400000000003</v>
      </c>
    </row>
    <row r="117" spans="12:14" x14ac:dyDescent="0.2">
      <c r="L117" s="10">
        <v>2</v>
      </c>
      <c r="M117" s="9">
        <v>39729</v>
      </c>
      <c r="N117" s="10">
        <v>4.0490231000000003</v>
      </c>
    </row>
    <row r="118" spans="12:14" x14ac:dyDescent="0.2">
      <c r="L118" s="10">
        <v>2</v>
      </c>
      <c r="M118" s="9">
        <v>39738</v>
      </c>
      <c r="N118" s="10">
        <v>3.83446</v>
      </c>
    </row>
    <row r="119" spans="12:14" x14ac:dyDescent="0.2">
      <c r="L119" s="10">
        <v>2</v>
      </c>
      <c r="M119" s="9">
        <v>39925</v>
      </c>
      <c r="N119" s="10">
        <v>15.1639225</v>
      </c>
    </row>
    <row r="120" spans="12:14" x14ac:dyDescent="0.2">
      <c r="L120" s="10">
        <v>2</v>
      </c>
      <c r="M120" s="9">
        <v>39932</v>
      </c>
      <c r="N120" s="10">
        <v>18.000162050000004</v>
      </c>
    </row>
    <row r="121" spans="12:14" x14ac:dyDescent="0.2">
      <c r="L121" s="10">
        <v>2</v>
      </c>
      <c r="M121" s="9">
        <v>39973</v>
      </c>
      <c r="N121" s="10">
        <v>12.744128900000002</v>
      </c>
    </row>
    <row r="122" spans="12:14" x14ac:dyDescent="0.2">
      <c r="L122" s="10">
        <v>2</v>
      </c>
      <c r="M122" s="9">
        <v>39982</v>
      </c>
      <c r="N122" s="10">
        <v>11.158591299999999</v>
      </c>
    </row>
    <row r="123" spans="12:14" x14ac:dyDescent="0.2">
      <c r="L123" s="10">
        <v>2</v>
      </c>
      <c r="M123" s="9">
        <v>39990</v>
      </c>
      <c r="N123" s="10">
        <v>17.1057633</v>
      </c>
    </row>
    <row r="124" spans="12:14" x14ac:dyDescent="0.2">
      <c r="L124" s="10">
        <v>2</v>
      </c>
      <c r="M124" s="9">
        <v>40001</v>
      </c>
      <c r="N124" s="10">
        <v>9.0928486000000017</v>
      </c>
    </row>
    <row r="125" spans="12:14" x14ac:dyDescent="0.2">
      <c r="L125" s="10">
        <v>2</v>
      </c>
      <c r="M125" s="9">
        <v>40024</v>
      </c>
      <c r="N125" s="10">
        <v>11.744614499999999</v>
      </c>
    </row>
    <row r="126" spans="12:14" x14ac:dyDescent="0.2">
      <c r="L126" s="10">
        <v>2</v>
      </c>
      <c r="M126" s="9">
        <v>40035</v>
      </c>
      <c r="N126" s="10">
        <v>6.54169</v>
      </c>
    </row>
    <row r="127" spans="12:14" x14ac:dyDescent="0.2">
      <c r="L127" s="10">
        <v>2</v>
      </c>
      <c r="M127" s="9">
        <v>40051</v>
      </c>
      <c r="N127" s="10">
        <v>7.7358115999999999</v>
      </c>
    </row>
    <row r="128" spans="12:14" x14ac:dyDescent="0.2">
      <c r="L128" s="10">
        <v>2</v>
      </c>
      <c r="M128" s="9">
        <v>40069</v>
      </c>
      <c r="N128" s="10">
        <v>8.0101200000000006</v>
      </c>
    </row>
    <row r="129" spans="12:14" x14ac:dyDescent="0.2">
      <c r="L129" s="10">
        <v>2</v>
      </c>
      <c r="M129" s="9">
        <v>40070</v>
      </c>
      <c r="N129" s="10">
        <v>3.6823999999999999</v>
      </c>
    </row>
    <row r="130" spans="12:14" x14ac:dyDescent="0.2">
      <c r="L130" s="10">
        <v>2</v>
      </c>
      <c r="M130" s="9">
        <v>40083</v>
      </c>
      <c r="N130" s="10">
        <v>3.5248300000000001</v>
      </c>
    </row>
    <row r="131" spans="12:14" x14ac:dyDescent="0.2">
      <c r="L131" s="10">
        <v>2</v>
      </c>
      <c r="M131" s="9">
        <v>40093</v>
      </c>
      <c r="N131" s="10">
        <v>26.135202500000002</v>
      </c>
    </row>
    <row r="132" spans="12:14" x14ac:dyDescent="0.2">
      <c r="L132" s="10">
        <v>2</v>
      </c>
      <c r="M132" s="9">
        <v>40112</v>
      </c>
      <c r="N132" s="10">
        <v>8.628128199999999</v>
      </c>
    </row>
    <row r="133" spans="12:14" x14ac:dyDescent="0.2">
      <c r="L133" s="10">
        <v>2</v>
      </c>
      <c r="M133" s="9">
        <v>40131</v>
      </c>
      <c r="N133" s="10">
        <v>8.3913841999999992</v>
      </c>
    </row>
    <row r="134" spans="12:14" x14ac:dyDescent="0.2">
      <c r="L134" s="10">
        <v>2</v>
      </c>
      <c r="M134" s="9">
        <v>40288</v>
      </c>
      <c r="N134" s="10">
        <v>8.7998279999999998</v>
      </c>
    </row>
    <row r="135" spans="12:14" x14ac:dyDescent="0.2">
      <c r="L135" s="10">
        <v>2</v>
      </c>
      <c r="M135" s="9">
        <v>40288</v>
      </c>
      <c r="N135" s="10">
        <v>3</v>
      </c>
    </row>
    <row r="136" spans="12:14" x14ac:dyDescent="0.2">
      <c r="L136" s="10">
        <v>2</v>
      </c>
      <c r="M136" s="9">
        <v>40303</v>
      </c>
      <c r="N136" s="10">
        <v>8.2373773000000003</v>
      </c>
    </row>
    <row r="137" spans="12:14" x14ac:dyDescent="0.2">
      <c r="L137" s="10">
        <v>2</v>
      </c>
      <c r="M137" s="9">
        <v>40316</v>
      </c>
      <c r="N137" s="10">
        <v>2.0263599999999999</v>
      </c>
    </row>
    <row r="138" spans="12:14" x14ac:dyDescent="0.2">
      <c r="L138" s="10">
        <v>2</v>
      </c>
      <c r="M138" s="9">
        <v>40318</v>
      </c>
      <c r="N138" s="10">
        <v>6.7645595000000007</v>
      </c>
    </row>
    <row r="139" spans="12:14" x14ac:dyDescent="0.2">
      <c r="L139" s="10">
        <v>2</v>
      </c>
      <c r="M139" s="9">
        <v>40331</v>
      </c>
      <c r="N139" s="10">
        <v>5.7660900000000002</v>
      </c>
    </row>
    <row r="140" spans="12:14" x14ac:dyDescent="0.2">
      <c r="L140" s="10">
        <v>2</v>
      </c>
      <c r="M140" s="9">
        <v>40342</v>
      </c>
      <c r="N140" s="10">
        <v>3.0388849000000002</v>
      </c>
    </row>
    <row r="141" spans="12:14" x14ac:dyDescent="0.2">
      <c r="L141" s="10">
        <v>2</v>
      </c>
      <c r="M141" s="9">
        <v>40344</v>
      </c>
      <c r="N141" s="10">
        <v>13.221084000000001</v>
      </c>
    </row>
    <row r="142" spans="12:14" x14ac:dyDescent="0.2">
      <c r="L142" s="10">
        <v>2</v>
      </c>
      <c r="M142" s="9">
        <v>40344</v>
      </c>
      <c r="N142" s="10">
        <v>3.8012524999999999</v>
      </c>
    </row>
    <row r="143" spans="12:14" x14ac:dyDescent="0.2">
      <c r="L143" s="10">
        <v>2</v>
      </c>
      <c r="M143" s="9">
        <v>40350</v>
      </c>
      <c r="N143" s="10">
        <v>4.2183752999999999</v>
      </c>
    </row>
    <row r="144" spans="12:14" x14ac:dyDescent="0.2">
      <c r="L144" s="10">
        <v>2</v>
      </c>
      <c r="M144" s="9">
        <v>40365</v>
      </c>
      <c r="N144" s="10">
        <v>3.6777842000000001</v>
      </c>
    </row>
    <row r="145" spans="12:14" x14ac:dyDescent="0.2">
      <c r="L145" s="10">
        <v>2</v>
      </c>
      <c r="M145" s="9">
        <v>40374</v>
      </c>
      <c r="N145" s="10">
        <v>5.0957544999999991</v>
      </c>
    </row>
    <row r="146" spans="12:14" x14ac:dyDescent="0.2">
      <c r="L146" s="10">
        <v>2</v>
      </c>
      <c r="M146" s="9">
        <v>40375</v>
      </c>
      <c r="N146" s="10">
        <v>3.1621353000000001</v>
      </c>
    </row>
    <row r="147" spans="12:14" x14ac:dyDescent="0.2">
      <c r="L147" s="10">
        <v>2</v>
      </c>
      <c r="M147" s="9">
        <v>40386</v>
      </c>
      <c r="N147" s="10">
        <v>7.0725281999999998</v>
      </c>
    </row>
    <row r="148" spans="12:14" x14ac:dyDescent="0.2">
      <c r="L148" s="10">
        <v>2</v>
      </c>
      <c r="M148" s="9">
        <v>40395</v>
      </c>
      <c r="N148" s="10">
        <v>5.4463499999999998</v>
      </c>
    </row>
    <row r="149" spans="12:14" x14ac:dyDescent="0.2">
      <c r="L149" s="10">
        <v>2</v>
      </c>
      <c r="M149" s="9">
        <v>40407</v>
      </c>
      <c r="N149" s="10">
        <v>3.5944199999999999</v>
      </c>
    </row>
    <row r="150" spans="12:14" x14ac:dyDescent="0.2">
      <c r="L150" s="10">
        <v>2</v>
      </c>
      <c r="M150" s="9">
        <v>40420</v>
      </c>
      <c r="N150" s="10">
        <v>3.1364200000000002</v>
      </c>
    </row>
    <row r="151" spans="12:14" x14ac:dyDescent="0.2">
      <c r="L151" s="10">
        <v>2</v>
      </c>
      <c r="M151" s="9">
        <v>40421</v>
      </c>
      <c r="N151" s="10">
        <v>4.3752893000000004</v>
      </c>
    </row>
    <row r="152" spans="12:14" x14ac:dyDescent="0.2">
      <c r="L152" s="10">
        <v>2</v>
      </c>
      <c r="M152" s="9">
        <v>40435</v>
      </c>
      <c r="N152" s="10">
        <v>1.98804</v>
      </c>
    </row>
    <row r="153" spans="12:14" x14ac:dyDescent="0.2">
      <c r="L153" s="10">
        <v>2</v>
      </c>
      <c r="M153" s="9">
        <v>40447</v>
      </c>
      <c r="N153" s="10">
        <v>3.20662</v>
      </c>
    </row>
    <row r="154" spans="12:14" x14ac:dyDescent="0.2">
      <c r="L154" s="10">
        <v>2</v>
      </c>
      <c r="M154" s="9">
        <v>40464</v>
      </c>
      <c r="N154" s="10">
        <v>5.9025100000000004</v>
      </c>
    </row>
    <row r="155" spans="12:14" x14ac:dyDescent="0.2">
      <c r="L155" s="10">
        <v>2</v>
      </c>
      <c r="M155" s="9">
        <v>40480</v>
      </c>
      <c r="N155" s="10">
        <v>24.946000000000002</v>
      </c>
    </row>
    <row r="156" spans="12:14" x14ac:dyDescent="0.2">
      <c r="L156" s="10">
        <v>2</v>
      </c>
      <c r="M156" s="9">
        <v>40480</v>
      </c>
      <c r="N156" s="10">
        <v>4.3825900000000004</v>
      </c>
    </row>
    <row r="157" spans="12:14" x14ac:dyDescent="0.2">
      <c r="L157" s="10">
        <v>2</v>
      </c>
      <c r="M157" s="9">
        <v>40501</v>
      </c>
      <c r="N157" s="10">
        <v>6.7507520999999997</v>
      </c>
    </row>
    <row r="158" spans="12:14" x14ac:dyDescent="0.2">
      <c r="L158" s="10">
        <v>2</v>
      </c>
      <c r="M158" s="9">
        <v>40666</v>
      </c>
      <c r="N158" s="10">
        <v>4.3332300000000004</v>
      </c>
    </row>
    <row r="159" spans="12:14" x14ac:dyDescent="0.2">
      <c r="L159" s="10">
        <v>2</v>
      </c>
      <c r="M159" s="9">
        <v>40681</v>
      </c>
      <c r="N159" s="10">
        <v>4.0141</v>
      </c>
    </row>
    <row r="160" spans="12:14" x14ac:dyDescent="0.2">
      <c r="L160" s="10">
        <v>2</v>
      </c>
      <c r="M160" s="9">
        <v>40695</v>
      </c>
      <c r="N160" s="10">
        <v>3.8575309999999998</v>
      </c>
    </row>
    <row r="161" spans="12:14" x14ac:dyDescent="0.2">
      <c r="L161" s="10">
        <v>2</v>
      </c>
      <c r="M161" s="9">
        <v>40707</v>
      </c>
      <c r="N161" s="10">
        <v>7.3315524999999999</v>
      </c>
    </row>
    <row r="162" spans="12:14" x14ac:dyDescent="0.2">
      <c r="L162" s="10">
        <v>2</v>
      </c>
      <c r="M162" s="9">
        <v>40722</v>
      </c>
      <c r="N162" s="10">
        <v>7.5648150000000003</v>
      </c>
    </row>
    <row r="163" spans="12:14" x14ac:dyDescent="0.2">
      <c r="L163" s="10">
        <v>2</v>
      </c>
      <c r="M163" s="9">
        <v>40736</v>
      </c>
      <c r="N163" s="10">
        <v>6.4386654999999999</v>
      </c>
    </row>
    <row r="164" spans="12:14" x14ac:dyDescent="0.2">
      <c r="L164" s="10">
        <v>2</v>
      </c>
      <c r="M164" s="9">
        <v>40749</v>
      </c>
      <c r="N164" s="10">
        <v>11.1233985</v>
      </c>
    </row>
    <row r="165" spans="12:14" x14ac:dyDescent="0.2">
      <c r="L165" s="10">
        <v>2</v>
      </c>
      <c r="M165" s="9">
        <v>40764</v>
      </c>
      <c r="N165" s="10">
        <v>5.0074703999999999</v>
      </c>
    </row>
    <row r="166" spans="12:14" x14ac:dyDescent="0.2">
      <c r="L166" s="10">
        <v>2</v>
      </c>
      <c r="M166" s="9">
        <v>40777</v>
      </c>
      <c r="N166" s="10">
        <v>10.714031</v>
      </c>
    </row>
    <row r="167" spans="12:14" x14ac:dyDescent="0.2">
      <c r="L167" s="10">
        <v>2</v>
      </c>
      <c r="M167" s="9">
        <v>40790</v>
      </c>
      <c r="N167" s="10">
        <v>5.2188509999999999</v>
      </c>
    </row>
    <row r="168" spans="12:14" x14ac:dyDescent="0.2">
      <c r="L168" s="10">
        <v>2</v>
      </c>
      <c r="M168" s="9">
        <v>40807</v>
      </c>
      <c r="N168" s="10">
        <v>5.0206648999999999</v>
      </c>
    </row>
    <row r="169" spans="12:14" x14ac:dyDescent="0.2">
      <c r="L169" s="10">
        <v>2</v>
      </c>
      <c r="M169" s="9">
        <v>40819</v>
      </c>
      <c r="N169" s="10">
        <v>5.2912108</v>
      </c>
    </row>
    <row r="170" spans="12:14" x14ac:dyDescent="0.2">
      <c r="L170" s="10">
        <v>2</v>
      </c>
      <c r="M170" s="9">
        <v>40848</v>
      </c>
      <c r="N170" s="10">
        <v>3.14899</v>
      </c>
    </row>
    <row r="171" spans="12:14" x14ac:dyDescent="0.2">
      <c r="L171" s="10">
        <v>2</v>
      </c>
      <c r="M171" s="9">
        <v>40877</v>
      </c>
      <c r="N171" s="10">
        <v>8.1085735000000003</v>
      </c>
    </row>
    <row r="172" spans="12:14" x14ac:dyDescent="0.2">
      <c r="L172" s="10">
        <v>2</v>
      </c>
      <c r="M172" s="9">
        <v>40973</v>
      </c>
      <c r="N172" s="10">
        <v>12.095297200000001</v>
      </c>
    </row>
    <row r="173" spans="12:14" x14ac:dyDescent="0.2">
      <c r="L173" s="10">
        <v>2</v>
      </c>
      <c r="M173" s="9">
        <v>41001</v>
      </c>
      <c r="N173" s="10">
        <v>4.7774866000000005</v>
      </c>
    </row>
    <row r="174" spans="12:14" x14ac:dyDescent="0.2">
      <c r="L174" s="10">
        <v>2</v>
      </c>
      <c r="M174" s="9">
        <v>41034</v>
      </c>
      <c r="N174" s="10">
        <v>11.0552134</v>
      </c>
    </row>
    <row r="175" spans="12:14" x14ac:dyDescent="0.2">
      <c r="L175" s="10">
        <v>2</v>
      </c>
      <c r="M175" s="9">
        <v>41046</v>
      </c>
      <c r="N175" s="10">
        <v>7.2172510000000001</v>
      </c>
    </row>
    <row r="176" spans="12:14" x14ac:dyDescent="0.2">
      <c r="L176" s="10">
        <v>2</v>
      </c>
      <c r="M176" s="9">
        <v>41062</v>
      </c>
      <c r="N176" s="10">
        <v>5.0818500000000002</v>
      </c>
    </row>
    <row r="177" spans="12:14" x14ac:dyDescent="0.2">
      <c r="L177" s="10">
        <v>2</v>
      </c>
      <c r="M177" s="9">
        <v>41068</v>
      </c>
      <c r="N177" s="10">
        <v>6.2385317000000002</v>
      </c>
    </row>
    <row r="178" spans="12:14" x14ac:dyDescent="0.2">
      <c r="L178" s="10">
        <v>2</v>
      </c>
      <c r="M178" s="9">
        <v>41075</v>
      </c>
      <c r="N178" s="10">
        <v>9.7811199999999996</v>
      </c>
    </row>
    <row r="179" spans="12:14" x14ac:dyDescent="0.2">
      <c r="L179" s="10">
        <v>2</v>
      </c>
      <c r="M179" s="9">
        <v>41082</v>
      </c>
      <c r="N179" s="10">
        <v>10.638</v>
      </c>
    </row>
    <row r="180" spans="12:14" x14ac:dyDescent="0.2">
      <c r="L180" s="10">
        <v>2</v>
      </c>
      <c r="M180" s="9">
        <v>41089</v>
      </c>
      <c r="N180" s="10">
        <v>13.061128999999999</v>
      </c>
    </row>
    <row r="181" spans="12:14" x14ac:dyDescent="0.2">
      <c r="L181" s="10">
        <v>2</v>
      </c>
      <c r="M181" s="9">
        <v>41096</v>
      </c>
      <c r="N181" s="10">
        <v>10.1694411</v>
      </c>
    </row>
    <row r="182" spans="12:14" x14ac:dyDescent="0.2">
      <c r="L182" s="10">
        <v>2</v>
      </c>
      <c r="M182" s="9">
        <v>41103</v>
      </c>
      <c r="N182" s="10">
        <v>9.7581610000000012</v>
      </c>
    </row>
    <row r="183" spans="12:14" x14ac:dyDescent="0.2">
      <c r="L183" s="10">
        <v>2</v>
      </c>
      <c r="M183" s="9">
        <v>41107</v>
      </c>
      <c r="N183" s="10">
        <v>5.8529754999999994</v>
      </c>
    </row>
    <row r="184" spans="12:14" x14ac:dyDescent="0.2">
      <c r="L184" s="10">
        <v>2</v>
      </c>
      <c r="M184" s="9">
        <v>41110</v>
      </c>
      <c r="N184" s="10">
        <v>13.2713</v>
      </c>
    </row>
    <row r="185" spans="12:14" x14ac:dyDescent="0.2">
      <c r="L185" s="10">
        <v>2</v>
      </c>
      <c r="M185" s="9">
        <v>41124</v>
      </c>
      <c r="N185" s="10">
        <v>9.5794171000000006</v>
      </c>
    </row>
    <row r="186" spans="12:14" x14ac:dyDescent="0.2">
      <c r="L186" s="10">
        <v>2</v>
      </c>
      <c r="M186" s="9">
        <v>41138</v>
      </c>
      <c r="N186" s="10">
        <v>8.7561919999999986</v>
      </c>
    </row>
    <row r="187" spans="12:14" x14ac:dyDescent="0.2">
      <c r="L187" s="10">
        <v>2</v>
      </c>
      <c r="M187" s="9">
        <v>41145</v>
      </c>
      <c r="N187" s="10">
        <v>5.5759534999999998</v>
      </c>
    </row>
    <row r="188" spans="12:14" x14ac:dyDescent="0.2">
      <c r="L188" s="10">
        <v>2</v>
      </c>
      <c r="M188" s="9">
        <v>41152</v>
      </c>
      <c r="N188" s="10">
        <v>8.5718039000000008</v>
      </c>
    </row>
    <row r="189" spans="12:14" x14ac:dyDescent="0.2">
      <c r="L189" s="10">
        <v>2</v>
      </c>
      <c r="M189" s="9">
        <v>41159</v>
      </c>
      <c r="N189" s="10">
        <v>8.0077861699999993</v>
      </c>
    </row>
    <row r="190" spans="12:14" x14ac:dyDescent="0.2">
      <c r="L190" s="10">
        <v>2</v>
      </c>
      <c r="M190" s="9">
        <v>41165</v>
      </c>
      <c r="N190" s="10">
        <v>5.4523786000000003</v>
      </c>
    </row>
    <row r="191" spans="12:14" x14ac:dyDescent="0.2">
      <c r="L191" s="10">
        <v>2</v>
      </c>
      <c r="M191" s="9">
        <v>41173</v>
      </c>
      <c r="N191" s="10">
        <v>6.2480359999999999</v>
      </c>
    </row>
    <row r="192" spans="12:14" x14ac:dyDescent="0.2">
      <c r="L192" s="10">
        <v>2</v>
      </c>
      <c r="M192" s="9">
        <v>41179</v>
      </c>
      <c r="N192" s="10">
        <v>5.1986759999999999</v>
      </c>
    </row>
    <row r="193" spans="12:14" x14ac:dyDescent="0.2">
      <c r="L193" s="10">
        <v>2</v>
      </c>
      <c r="M193" s="9">
        <v>41190</v>
      </c>
      <c r="N193" s="10">
        <v>4.1320642200000002</v>
      </c>
    </row>
    <row r="194" spans="12:14" x14ac:dyDescent="0.2">
      <c r="L194" s="10">
        <v>2</v>
      </c>
      <c r="M194" s="9">
        <v>41194</v>
      </c>
      <c r="N194" s="10">
        <v>3.92428</v>
      </c>
    </row>
    <row r="195" spans="12:14" x14ac:dyDescent="0.2">
      <c r="L195" s="10">
        <v>2</v>
      </c>
      <c r="M195" s="9">
        <v>41204</v>
      </c>
      <c r="N195" s="10">
        <v>3.7647491000000004</v>
      </c>
    </row>
    <row r="196" spans="12:14" x14ac:dyDescent="0.2">
      <c r="L196" s="10">
        <v>2</v>
      </c>
      <c r="M196" s="9">
        <v>41208</v>
      </c>
      <c r="N196" s="10">
        <v>7.9008877999999996</v>
      </c>
    </row>
    <row r="197" spans="12:14" x14ac:dyDescent="0.2">
      <c r="L197" s="10">
        <v>2</v>
      </c>
      <c r="M197" s="9">
        <v>41218</v>
      </c>
      <c r="N197" s="10">
        <v>6.2967500000000003</v>
      </c>
    </row>
    <row r="198" spans="12:14" x14ac:dyDescent="0.2">
      <c r="L198" s="10">
        <v>2</v>
      </c>
      <c r="M198" s="9">
        <v>41222</v>
      </c>
      <c r="N198" s="10">
        <v>5.0918479999999997</v>
      </c>
    </row>
    <row r="199" spans="12:14" x14ac:dyDescent="0.2">
      <c r="L199" s="10">
        <v>2</v>
      </c>
      <c r="M199" s="9">
        <v>41229</v>
      </c>
      <c r="N199" s="10">
        <v>6.0634919000000007</v>
      </c>
    </row>
  </sheetData>
  <sortState ref="B4:J100">
    <sortCondition ref="B3"/>
  </sortState>
  <mergeCells count="2">
    <mergeCell ref="F3:J3"/>
    <mergeCell ref="C3:E3"/>
  </mergeCells>
  <conditionalFormatting sqref="F6:J102">
    <cfRule type="colorScale" priority="5">
      <colorScale>
        <cfvo type="min"/>
        <cfvo type="percent" val="50"/>
        <cfvo type="max"/>
        <color theme="0"/>
        <color rgb="FF2449FB"/>
        <color rgb="FF002060"/>
      </colorScale>
    </cfRule>
  </conditionalFormatting>
  <conditionalFormatting sqref="C6:E102">
    <cfRule type="colorScale" priority="4">
      <colorScale>
        <cfvo type="min"/>
        <cfvo type="percent" val="50"/>
        <cfvo type="max"/>
        <color theme="0"/>
        <color rgb="FFB03D87"/>
        <color rgb="FF8B2F6F"/>
      </colorScale>
    </cfRule>
  </conditionalFormatting>
  <conditionalFormatting sqref="P6:T102">
    <cfRule type="colorScale" priority="3">
      <colorScale>
        <cfvo type="min"/>
        <cfvo type="percent" val="50"/>
        <cfvo type="max"/>
        <color theme="0"/>
        <color rgb="FF2449FB"/>
        <color rgb="FF002060"/>
      </colorScale>
    </cfRule>
  </conditionalFormatting>
  <conditionalFormatting sqref="N6:O102 L6:L199">
    <cfRule type="colorScale" priority="2">
      <colorScale>
        <cfvo type="min"/>
        <cfvo type="percent" val="50"/>
        <cfvo type="max"/>
        <color theme="0"/>
        <color rgb="FFB03D87"/>
        <color rgb="FF8B2F6F"/>
      </colorScale>
    </cfRule>
  </conditionalFormatting>
  <conditionalFormatting sqref="N103:N199">
    <cfRule type="colorScale" priority="1">
      <colorScale>
        <cfvo type="min"/>
        <cfvo type="percent" val="50"/>
        <cfvo type="max"/>
        <color theme="0"/>
        <color rgb="FFB03D87"/>
        <color rgb="FF8B2F6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Ga0191879_plot</vt:lpstr>
      <vt:lpstr>Ga0191921_plot</vt:lpstr>
      <vt:lpstr>Ga0191945_plot</vt:lpstr>
      <vt:lpstr>Ga0191125_plot</vt:lpstr>
      <vt:lpstr>Ga0191163_plot</vt:lpstr>
      <vt:lpstr>Ga0191958_plot</vt:lpstr>
      <vt:lpstr>GA0191928_plot</vt:lpstr>
      <vt:lpstr>Ga091027_plot</vt:lpstr>
      <vt:lpstr>Combined_plots</vt:lpstr>
      <vt:lpstr>Sheet18</vt:lpstr>
      <vt:lpstr>Sheet19</vt:lpstr>
      <vt:lpstr>Ga0191879</vt:lpstr>
      <vt:lpstr>Ga0191921</vt:lpstr>
      <vt:lpstr>Ga0191945</vt:lpstr>
      <vt:lpstr>Ga0191928</vt:lpstr>
      <vt:lpstr>Ga0191125</vt:lpstr>
      <vt:lpstr>Ga0191163</vt:lpstr>
      <vt:lpstr>Ga0191958</vt:lpstr>
      <vt:lpstr>Ga0191027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2018-02-15T17:57:00Z</dcterms:created>
  <dcterms:modified xsi:type="dcterms:W3CDTF">2018-03-05T19:36:49Z</dcterms:modified>
</cp:coreProperties>
</file>