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<sst xmlns="http://schemas.openxmlformats.org/spreadsheetml/2006/main" count="115" uniqueCount="15">
  <si>
    <t>Fl. oz. of water</t>
  </si>
  <si>
    <t>Tbsp. of coffee</t>
  </si>
  <si>
    <t>Ratio</t>
  </si>
  <si>
    <t>Strong or weak?</t>
  </si>
  <si>
    <t>Taste Test</t>
  </si>
  <si>
    <t>Strong</t>
  </si>
  <si>
    <t>Weak</t>
  </si>
  <si>
    <t>Average Coffee Concentrations by Taste Test Score</t>
  </si>
  <si>
    <t>Cups Brewed</t>
  </si>
  <si>
    <t>Score</t>
  </si>
  <si>
    <t>Average Ratio</t>
  </si>
  <si>
    <t>Fl. oz. water for # tbsp. coffee</t>
  </si>
  <si>
    <t>Linear Estimation of Expected Perfect Ratio (Taste Test = 10)</t>
  </si>
  <si>
    <t xml:space="preserve">x </t>
  </si>
  <si>
    <t>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</si>
</sst>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b/>
      <color rgb="FFFFFFFF"/>
      <name val="Arial"/>
      <scheme val="minor"/>
    </font>
    <font/>
  </fonts>
  <fills count="8">
    <fill>
      <patternFill patternType="none"/>
    </fill>
    <fill>
      <patternFill patternType="lightGray"/>
    </fill>
    <fill>
      <patternFill patternType="solid">
        <fgColor rgb="FFFFD666"/>
        <bgColor rgb="FFFFD666"/>
      </patternFill>
    </fill>
    <fill>
      <patternFill patternType="solid">
        <fgColor rgb="FFFFE599"/>
        <bgColor rgb="FFFFE599"/>
      </patternFill>
    </fill>
    <fill>
      <patternFill patternType="solid">
        <fgColor rgb="FF999999"/>
        <bgColor rgb="FF999999"/>
      </patternFill>
    </fill>
    <fill>
      <patternFill patternType="solid">
        <fgColor rgb="FFEFEFEF"/>
        <bgColor rgb="FFEFEFEF"/>
      </patternFill>
    </fill>
    <fill>
      <patternFill patternType="solid">
        <fgColor rgb="FFB45F06"/>
        <bgColor rgb="FFB45F06"/>
      </patternFill>
    </fill>
    <fill>
      <patternFill patternType="solid">
        <fgColor rgb="FFFFF2CC"/>
        <bgColor rgb="FFFFF2CC"/>
      </patternFill>
    </fill>
  </fills>
  <borders count="1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2" xfId="0" applyAlignment="1" applyFont="1" applyNumberFormat="1">
      <alignment horizontal="center"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2" numFmtId="2" xfId="0" applyFont="1" applyNumberFormat="1"/>
    <xf borderId="0" fillId="0" fontId="2" numFmtId="0" xfId="0" applyFont="1"/>
    <xf borderId="0" fillId="2" fontId="2" numFmtId="0" xfId="0" applyAlignment="1" applyFill="1" applyFont="1">
      <alignment readingOrder="0"/>
    </xf>
    <xf borderId="0" fillId="3" fontId="2" numFmtId="0" xfId="0" applyAlignment="1" applyFill="1" applyFont="1">
      <alignment readingOrder="0"/>
    </xf>
    <xf borderId="1" fillId="4" fontId="3" numFmtId="0" xfId="0" applyAlignment="1" applyBorder="1" applyFill="1" applyFont="1">
      <alignment horizontal="center" readingOrder="0"/>
    </xf>
    <xf borderId="2" fillId="0" fontId="4" numFmtId="0" xfId="0" applyBorder="1" applyFont="1"/>
    <xf borderId="3" fillId="5" fontId="1" numFmtId="0" xfId="0" applyAlignment="1" applyBorder="1" applyFill="1" applyFont="1">
      <alignment readingOrder="0"/>
    </xf>
    <xf borderId="4" fillId="5" fontId="1" numFmtId="0" xfId="0" applyAlignment="1" applyBorder="1" applyFont="1">
      <alignment horizontal="center" readingOrder="0" vertical="center"/>
    </xf>
    <xf borderId="4" fillId="5" fontId="1" numFmtId="0" xfId="0" applyAlignment="1" applyBorder="1" applyFont="1">
      <alignment horizontal="center" readingOrder="0" shrinkToFit="0" vertical="center" wrapText="1"/>
    </xf>
    <xf borderId="1" fillId="5" fontId="1" numFmtId="0" xfId="0" applyAlignment="1" applyBorder="1" applyFont="1">
      <alignment horizontal="center" readingOrder="0"/>
    </xf>
    <xf borderId="5" fillId="0" fontId="4" numFmtId="0" xfId="0" applyBorder="1" applyFont="1"/>
    <xf borderId="3" fillId="0" fontId="2" numFmtId="0" xfId="0" applyBorder="1" applyFont="1"/>
    <xf borderId="6" fillId="0" fontId="4" numFmtId="0" xfId="0" applyBorder="1" applyFont="1"/>
    <xf borderId="3" fillId="0" fontId="1" numFmtId="0" xfId="0" applyAlignment="1" applyBorder="1" applyFont="1">
      <alignment horizontal="center" readingOrder="0"/>
    </xf>
    <xf borderId="0" fillId="0" fontId="2" numFmtId="0" xfId="0" applyFont="1"/>
    <xf borderId="7" fillId="0" fontId="2" numFmtId="0" xfId="0" applyAlignment="1" applyBorder="1" applyFont="1">
      <alignment readingOrder="0"/>
    </xf>
    <xf borderId="4" fillId="0" fontId="2" numFmtId="2" xfId="0" applyBorder="1" applyFont="1" applyNumberFormat="1"/>
    <xf borderId="8" fillId="0" fontId="2" numFmtId="2" xfId="0" applyBorder="1" applyFont="1" applyNumberFormat="1"/>
    <xf borderId="9" fillId="0" fontId="2" numFmtId="2" xfId="0" applyBorder="1" applyFont="1" applyNumberFormat="1"/>
    <xf borderId="10" fillId="0" fontId="2" numFmtId="0" xfId="0" applyAlignment="1" applyBorder="1" applyFont="1">
      <alignment readingOrder="0"/>
    </xf>
    <xf borderId="11" fillId="0" fontId="2" numFmtId="2" xfId="0" applyBorder="1" applyFont="1" applyNumberFormat="1"/>
    <xf borderId="6" fillId="0" fontId="2" numFmtId="2" xfId="0" applyBorder="1" applyFont="1" applyNumberFormat="1"/>
    <xf borderId="12" fillId="0" fontId="2" numFmtId="2" xfId="0" applyBorder="1" applyFont="1" applyNumberFormat="1"/>
    <xf borderId="13" fillId="5" fontId="1" numFmtId="0" xfId="0" applyAlignment="1" applyBorder="1" applyFont="1">
      <alignment horizontal="center" readingOrder="0" shrinkToFit="0" vertical="center" wrapText="1"/>
    </xf>
    <xf borderId="14" fillId="0" fontId="4" numFmtId="0" xfId="0" applyBorder="1" applyFont="1"/>
    <xf borderId="10" fillId="0" fontId="4" numFmtId="0" xfId="0" applyBorder="1" applyFont="1"/>
    <xf borderId="12" fillId="0" fontId="4" numFmtId="0" xfId="0" applyBorder="1" applyFont="1"/>
    <xf borderId="10" fillId="0" fontId="1" numFmtId="2" xfId="0" applyAlignment="1" applyBorder="1" applyFont="1" applyNumberFormat="1">
      <alignment horizontal="center"/>
    </xf>
    <xf borderId="3" fillId="0" fontId="2" numFmtId="2" xfId="0" applyBorder="1" applyFont="1" applyNumberFormat="1"/>
    <xf borderId="0" fillId="6" fontId="2" numFmtId="0" xfId="0" applyAlignment="1" applyFill="1" applyFont="1">
      <alignment readingOrder="0"/>
    </xf>
    <xf borderId="0" fillId="7" fontId="2" numFmtId="0" xfId="0" applyAlignment="1" applyFill="1" applyFont="1">
      <alignment readingOrder="0"/>
    </xf>
  </cellXfs>
  <cellStyles count="1">
    <cellStyle xfId="0" name="Normal" builtinId="0"/>
  </cellStyles>
  <dxfs count="2">
    <dxf>
      <font/>
      <fill>
        <patternFill patternType="solid">
          <fgColor rgb="FFB45F06"/>
          <bgColor rgb="FFB45F06"/>
        </patternFill>
      </fill>
      <border/>
    </dxf>
    <dxf>
      <font/>
      <fill>
        <patternFill patternType="solid">
          <fgColor rgb="FFFFE599"/>
          <bgColor rgb="FFFFE5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660000"/>
                </a:solidFill>
                <a:latin typeface="Tahoma"/>
              </a:defRPr>
            </a:pPr>
            <a:r>
              <a:rPr b="1">
                <a:solidFill>
                  <a:srgbClr val="660000"/>
                </a:solidFill>
                <a:latin typeface="Tahoma"/>
              </a:rPr>
              <a:t>What's the perfect ratio of water to coffee?</a:t>
            </a:r>
          </a:p>
        </c:rich>
      </c:tx>
      <c:overlay val="0"/>
    </c:title>
    <c:plotArea>
      <c:layout/>
      <c:bubbleChart>
        <c:ser>
          <c:idx val="0"/>
          <c:order val="0"/>
          <c:tx>
            <c:strRef>
              <c:f>Sheet1!$C$2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Sheet1!$E$2</c:f>
            </c:strRef>
          </c:xVal>
          <c:yVal>
            <c:numRef>
              <c:f>Sheet1!$D$2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"/>
          <c:order val="1"/>
          <c:tx>
            <c:strRef>
              <c:f>Sheet1!$C$3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Sheet1!$E$3</c:f>
            </c:strRef>
          </c:xVal>
          <c:yVal>
            <c:numRef>
              <c:f>Sheet1!$D$3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"/>
          <c:order val="2"/>
          <c:tx>
            <c:strRef>
              <c:f>Sheet1!$C$4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Sheet1!$E$4</c:f>
            </c:strRef>
          </c:xVal>
          <c:yVal>
            <c:numRef>
              <c:f>Sheet1!$D$4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"/>
          <c:order val="3"/>
          <c:tx>
            <c:strRef>
              <c:f>Sheet1!$C$5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Sheet1!$E$5</c:f>
            </c:strRef>
          </c:xVal>
          <c:yVal>
            <c:numRef>
              <c:f>Sheet1!$D$5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"/>
          <c:order val="4"/>
          <c:tx>
            <c:strRef>
              <c:f>Sheet1!$C$6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Sheet1!$E$6</c:f>
            </c:strRef>
          </c:xVal>
          <c:yVal>
            <c:numRef>
              <c:f>Sheet1!$D$6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"/>
          <c:order val="5"/>
          <c:tx>
            <c:strRef>
              <c:f>Sheet1!$C$7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Sheet1!$E$7</c:f>
            </c:strRef>
          </c:xVal>
          <c:yVal>
            <c:numRef>
              <c:f>Sheet1!$D$7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"/>
          <c:order val="6"/>
          <c:tx>
            <c:strRef>
              <c:f>Sheet1!$C$8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Sheet1!$E$8</c:f>
            </c:strRef>
          </c:xVal>
          <c:yVal>
            <c:numRef>
              <c:f>Sheet1!$D$8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"/>
          <c:order val="7"/>
          <c:tx>
            <c:strRef>
              <c:f>Sheet1!$C$9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Sheet1!$E$9</c:f>
            </c:strRef>
          </c:xVal>
          <c:yVal>
            <c:numRef>
              <c:f>Sheet1!$D$9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"/>
          <c:order val="8"/>
          <c:tx>
            <c:strRef>
              <c:f>Sheet1!$C$10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Sheet1!$E$10</c:f>
            </c:strRef>
          </c:xVal>
          <c:yVal>
            <c:numRef>
              <c:f>Sheet1!$D$10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"/>
          <c:order val="9"/>
          <c:tx>
            <c:strRef>
              <c:f>Sheet1!$C$11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Sheet1!$E$11</c:f>
            </c:strRef>
          </c:xVal>
          <c:yVal>
            <c:numRef>
              <c:f>Sheet1!$D$11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0"/>
          <c:order val="10"/>
          <c:tx>
            <c:strRef>
              <c:f>Sheet1!$C$12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Sheet1!$E$12</c:f>
            </c:strRef>
          </c:xVal>
          <c:yVal>
            <c:numRef>
              <c:f>Sheet1!$D$12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1"/>
          <c:order val="11"/>
          <c:tx>
            <c:strRef>
              <c:f>Sheet1!$C$13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Sheet1!$E$13</c:f>
            </c:strRef>
          </c:xVal>
          <c:yVal>
            <c:numRef>
              <c:f>Sheet1!$D$13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2"/>
          <c:order val="12"/>
          <c:tx>
            <c:strRef>
              <c:f>Sheet1!$C$14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Sheet1!$E$14</c:f>
            </c:strRef>
          </c:xVal>
          <c:yVal>
            <c:numRef>
              <c:f>Sheet1!$D$14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3"/>
          <c:order val="13"/>
          <c:tx>
            <c:strRef>
              <c:f>Sheet1!$C$15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Sheet1!$E$15</c:f>
            </c:strRef>
          </c:xVal>
          <c:yVal>
            <c:numRef>
              <c:f>Sheet1!$D$15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4"/>
          <c:order val="14"/>
          <c:tx>
            <c:strRef>
              <c:f>Sheet1!$C$16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Sheet1!$E$16</c:f>
            </c:strRef>
          </c:xVal>
          <c:yVal>
            <c:numRef>
              <c:f>Sheet1!$D$16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5"/>
          <c:order val="15"/>
          <c:tx>
            <c:strRef>
              <c:f>Sheet1!$C$17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Sheet1!$E$17</c:f>
            </c:strRef>
          </c:xVal>
          <c:yVal>
            <c:numRef>
              <c:f>Sheet1!$D$17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6"/>
          <c:order val="16"/>
          <c:tx>
            <c:strRef>
              <c:f>Sheet1!$C$18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Sheet1!$E$18</c:f>
            </c:strRef>
          </c:xVal>
          <c:yVal>
            <c:numRef>
              <c:f>Sheet1!$D$18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7"/>
          <c:order val="17"/>
          <c:tx>
            <c:strRef>
              <c:f>Sheet1!$C$19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Sheet1!$E$19</c:f>
            </c:strRef>
          </c:xVal>
          <c:yVal>
            <c:numRef>
              <c:f>Sheet1!$D$19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8"/>
          <c:order val="18"/>
          <c:tx>
            <c:strRef>
              <c:f>Sheet1!$C$20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Sheet1!$E$20</c:f>
            </c:strRef>
          </c:xVal>
          <c:yVal>
            <c:numRef>
              <c:f>Sheet1!$D$20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9"/>
          <c:order val="19"/>
          <c:tx>
            <c:strRef>
              <c:f>Sheet1!$C$21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Sheet1!$E$21</c:f>
            </c:strRef>
          </c:xVal>
          <c:yVal>
            <c:numRef>
              <c:f>Sheet1!$D$21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0"/>
          <c:order val="20"/>
          <c:tx>
            <c:strRef>
              <c:f>Sheet1!$C$22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Sheet1!$E$22</c:f>
            </c:strRef>
          </c:xVal>
          <c:yVal>
            <c:numRef>
              <c:f>Sheet1!$D$22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1"/>
          <c:order val="21"/>
          <c:tx>
            <c:strRef>
              <c:f>Sheet1!$C$23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Sheet1!$E$23</c:f>
            </c:strRef>
          </c:xVal>
          <c:yVal>
            <c:numRef>
              <c:f>Sheet1!$D$23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2"/>
          <c:order val="22"/>
          <c:tx>
            <c:strRef>
              <c:f>Sheet1!$C$24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Sheet1!$E$24</c:f>
            </c:strRef>
          </c:xVal>
          <c:yVal>
            <c:numRef>
              <c:f>Sheet1!$D$24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3"/>
          <c:order val="23"/>
          <c:tx>
            <c:strRef>
              <c:f>Sheet1!$C$25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Sheet1!$E$25</c:f>
            </c:strRef>
          </c:xVal>
          <c:yVal>
            <c:numRef>
              <c:f>Sheet1!$D$25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4"/>
          <c:order val="24"/>
          <c:tx>
            <c:strRef>
              <c:f>Sheet1!$C$26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Sheet1!$E$26</c:f>
            </c:strRef>
          </c:xVal>
          <c:yVal>
            <c:numRef>
              <c:f>Sheet1!$D$26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5"/>
          <c:order val="25"/>
          <c:tx>
            <c:strRef>
              <c:f>Sheet1!$C$27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Sheet1!$E$27</c:f>
            </c:strRef>
          </c:xVal>
          <c:yVal>
            <c:numRef>
              <c:f>Sheet1!$D$27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6"/>
          <c:order val="26"/>
          <c:tx>
            <c:strRef>
              <c:f>Sheet1!$C$28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Sheet1!$E$28</c:f>
            </c:strRef>
          </c:xVal>
          <c:yVal>
            <c:numRef>
              <c:f>Sheet1!$D$28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7"/>
          <c:order val="27"/>
          <c:tx>
            <c:strRef>
              <c:f>Sheet1!$C$29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Sheet1!$E$29</c:f>
            </c:strRef>
          </c:xVal>
          <c:yVal>
            <c:numRef>
              <c:f>Sheet1!$D$29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8"/>
          <c:order val="28"/>
          <c:tx>
            <c:strRef>
              <c:f>Sheet1!$C$30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Sheet1!$E$30</c:f>
            </c:strRef>
          </c:xVal>
          <c:yVal>
            <c:numRef>
              <c:f>Sheet1!$D$30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9"/>
          <c:order val="29"/>
          <c:tx>
            <c:strRef>
              <c:f>Sheet1!$C$31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Sheet1!$E$31</c:f>
            </c:strRef>
          </c:xVal>
          <c:yVal>
            <c:numRef>
              <c:f>Sheet1!$D$31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0"/>
          <c:order val="30"/>
          <c:tx>
            <c:strRef>
              <c:f>Sheet1!$C$32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Sheet1!$E$32</c:f>
            </c:strRef>
          </c:xVal>
          <c:yVal>
            <c:numRef>
              <c:f>Sheet1!$D$32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1"/>
          <c:order val="31"/>
          <c:tx>
            <c:strRef>
              <c:f>Sheet1!$C$33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Sheet1!$E$33</c:f>
            </c:strRef>
          </c:xVal>
          <c:yVal>
            <c:numRef>
              <c:f>Sheet1!$D$33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2"/>
          <c:order val="32"/>
          <c:tx>
            <c:strRef>
              <c:f>Sheet1!$C$34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Sheet1!$E$34</c:f>
            </c:strRef>
          </c:xVal>
          <c:yVal>
            <c:numRef>
              <c:f>Sheet1!$D$34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3"/>
          <c:order val="33"/>
          <c:tx>
            <c:strRef>
              <c:f>Sheet1!$C$35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Sheet1!$E$35</c:f>
            </c:strRef>
          </c:xVal>
          <c:yVal>
            <c:numRef>
              <c:f>Sheet1!$D$35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4"/>
          <c:order val="34"/>
          <c:tx>
            <c:strRef>
              <c:f>Sheet1!$C$36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Sheet1!$E$36</c:f>
            </c:strRef>
          </c:xVal>
          <c:yVal>
            <c:numRef>
              <c:f>Sheet1!$D$36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5"/>
          <c:order val="35"/>
          <c:tx>
            <c:strRef>
              <c:f>Sheet1!$C$37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Sheet1!$E$37</c:f>
            </c:strRef>
          </c:xVal>
          <c:yVal>
            <c:numRef>
              <c:f>Sheet1!$D$37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6"/>
          <c:order val="36"/>
          <c:tx>
            <c:strRef>
              <c:f>Sheet1!$C$38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Sheet1!$E$38</c:f>
            </c:strRef>
          </c:xVal>
          <c:yVal>
            <c:numRef>
              <c:f>Sheet1!$D$38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7"/>
          <c:order val="37"/>
          <c:tx>
            <c:strRef>
              <c:f>Sheet1!$C$39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Sheet1!$E$39</c:f>
            </c:strRef>
          </c:xVal>
          <c:yVal>
            <c:numRef>
              <c:f>Sheet1!$D$39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8"/>
          <c:order val="38"/>
          <c:tx>
            <c:strRef>
              <c:f>Sheet1!$C$40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Sheet1!$E$40</c:f>
            </c:strRef>
          </c:xVal>
          <c:yVal>
            <c:numRef>
              <c:f>Sheet1!$D$40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9"/>
          <c:order val="39"/>
          <c:tx>
            <c:strRef>
              <c:f>Sheet1!$C$41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Sheet1!$E$41</c:f>
            </c:strRef>
          </c:xVal>
          <c:yVal>
            <c:numRef>
              <c:f>Sheet1!$D$41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0"/>
          <c:order val="40"/>
          <c:tx>
            <c:strRef>
              <c:f>Sheet1!$C$42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Sheet1!$E$42</c:f>
            </c:strRef>
          </c:xVal>
          <c:yVal>
            <c:numRef>
              <c:f>Sheet1!$D$42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1"/>
          <c:order val="41"/>
          <c:tx>
            <c:strRef>
              <c:f>Sheet1!$C$43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Sheet1!$E$43</c:f>
            </c:strRef>
          </c:xVal>
          <c:yVal>
            <c:numRef>
              <c:f>Sheet1!$D$43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2"/>
          <c:order val="42"/>
          <c:tx>
            <c:strRef>
              <c:f>Sheet1!$C$44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Sheet1!$E$44</c:f>
            </c:strRef>
          </c:xVal>
          <c:yVal>
            <c:numRef>
              <c:f>Sheet1!$D$44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3"/>
          <c:order val="43"/>
          <c:tx>
            <c:strRef>
              <c:f>Sheet1!$C$45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Sheet1!$E$45</c:f>
            </c:strRef>
          </c:xVal>
          <c:yVal>
            <c:numRef>
              <c:f>Sheet1!$D$45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4"/>
          <c:order val="44"/>
          <c:tx>
            <c:strRef>
              <c:f>Sheet1!$C$46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Sheet1!$E$46</c:f>
            </c:strRef>
          </c:xVal>
          <c:yVal>
            <c:numRef>
              <c:f>Sheet1!$D$46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5"/>
          <c:order val="45"/>
          <c:tx>
            <c:strRef>
              <c:f>Sheet1!$C$47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Sheet1!$E$47</c:f>
            </c:strRef>
          </c:xVal>
          <c:yVal>
            <c:numRef>
              <c:f>Sheet1!$D$47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6"/>
          <c:order val="46"/>
          <c:tx>
            <c:strRef>
              <c:f>Sheet1!$C$48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Sheet1!$E$48</c:f>
            </c:strRef>
          </c:xVal>
          <c:yVal>
            <c:numRef>
              <c:f>Sheet1!$D$48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7"/>
          <c:order val="47"/>
          <c:tx>
            <c:strRef>
              <c:f>Sheet1!$C$49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Sheet1!$E$49</c:f>
            </c:strRef>
          </c:xVal>
          <c:yVal>
            <c:numRef>
              <c:f>Sheet1!$D$49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8"/>
          <c:order val="48"/>
          <c:tx>
            <c:strRef>
              <c:f>Sheet1!$C$50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Sheet1!$E$50</c:f>
            </c:strRef>
          </c:xVal>
          <c:yVal>
            <c:numRef>
              <c:f>Sheet1!$D$50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9"/>
          <c:order val="49"/>
          <c:tx>
            <c:strRef>
              <c:f>Sheet1!$C$51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Sheet1!$E$51</c:f>
            </c:strRef>
          </c:xVal>
          <c:yVal>
            <c:numRef>
              <c:f>Sheet1!$D$51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0"/>
          <c:order val="50"/>
          <c:tx>
            <c:strRef>
              <c:f>Sheet1!$C$52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Sheet1!$E$52</c:f>
            </c:strRef>
          </c:xVal>
          <c:yVal>
            <c:numRef>
              <c:f>Sheet1!$D$52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1"/>
          <c:order val="51"/>
          <c:tx>
            <c:strRef>
              <c:f>Sheet1!$C$53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Sheet1!$E$53</c:f>
            </c:strRef>
          </c:xVal>
          <c:yVal>
            <c:numRef>
              <c:f>Sheet1!$D$53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2"/>
          <c:order val="52"/>
          <c:tx>
            <c:strRef>
              <c:f>Sheet1!$C$54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Sheet1!$E$54</c:f>
            </c:strRef>
          </c:xVal>
          <c:yVal>
            <c:numRef>
              <c:f>Sheet1!$D$54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3"/>
          <c:order val="53"/>
          <c:tx>
            <c:strRef>
              <c:f>Sheet1!$C$55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Sheet1!$E$55</c:f>
            </c:strRef>
          </c:xVal>
          <c:yVal>
            <c:numRef>
              <c:f>Sheet1!$D$55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4"/>
          <c:order val="54"/>
          <c:tx>
            <c:strRef>
              <c:f>Sheet1!$C$56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Sheet1!$E$56</c:f>
            </c:strRef>
          </c:xVal>
          <c:yVal>
            <c:numRef>
              <c:f>Sheet1!$D$56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5"/>
          <c:order val="55"/>
          <c:tx>
            <c:strRef>
              <c:f>Sheet1!$C$57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Sheet1!$E$57</c:f>
            </c:strRef>
          </c:xVal>
          <c:yVal>
            <c:numRef>
              <c:f>Sheet1!$D$57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6"/>
          <c:order val="56"/>
          <c:tx>
            <c:strRef>
              <c:f>Sheet1!$C$58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Sheet1!$E$58</c:f>
            </c:strRef>
          </c:xVal>
          <c:yVal>
            <c:numRef>
              <c:f>Sheet1!$D$58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7"/>
          <c:order val="57"/>
          <c:tx>
            <c:strRef>
              <c:f>Sheet1!$C$59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Sheet1!$E$59</c:f>
            </c:strRef>
          </c:xVal>
          <c:yVal>
            <c:numRef>
              <c:f>Sheet1!$D$59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8"/>
          <c:order val="58"/>
          <c:tx>
            <c:strRef>
              <c:f>Sheet1!$C$60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Sheet1!$E$60</c:f>
            </c:strRef>
          </c:xVal>
          <c:yVal>
            <c:numRef>
              <c:f>Sheet1!$D$60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9"/>
          <c:order val="59"/>
          <c:tx>
            <c:strRef>
              <c:f>Sheet1!$C$61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Sheet1!$E$61</c:f>
            </c:strRef>
          </c:xVal>
          <c:yVal>
            <c:numRef>
              <c:f>Sheet1!$D$61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0"/>
          <c:order val="60"/>
          <c:tx>
            <c:strRef>
              <c:f>Sheet1!$C$62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Sheet1!$E$62</c:f>
            </c:strRef>
          </c:xVal>
          <c:yVal>
            <c:numRef>
              <c:f>Sheet1!$D$62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1"/>
          <c:order val="61"/>
          <c:tx>
            <c:strRef>
              <c:f>Sheet1!$C$63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Sheet1!$E$63</c:f>
            </c:strRef>
          </c:xVal>
          <c:yVal>
            <c:numRef>
              <c:f>Sheet1!$D$63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2"/>
          <c:order val="62"/>
          <c:tx>
            <c:strRef>
              <c:f>Sheet1!$C$64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Sheet1!$E$64</c:f>
            </c:strRef>
          </c:xVal>
          <c:yVal>
            <c:numRef>
              <c:f>Sheet1!$D$64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3"/>
          <c:order val="63"/>
          <c:tx>
            <c:strRef>
              <c:f>Sheet1!$C$65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Sheet1!$E$65</c:f>
            </c:strRef>
          </c:xVal>
          <c:yVal>
            <c:numRef>
              <c:f>Sheet1!$D$65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4"/>
          <c:order val="64"/>
          <c:tx>
            <c:strRef>
              <c:f>Sheet1!$C$66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Sheet1!$E$66</c:f>
            </c:strRef>
          </c:xVal>
          <c:yVal>
            <c:numRef>
              <c:f>Sheet1!$D$66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5"/>
          <c:order val="65"/>
          <c:tx>
            <c:strRef>
              <c:f>Sheet1!$C$67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Sheet1!$E$67</c:f>
            </c:strRef>
          </c:xVal>
          <c:yVal>
            <c:numRef>
              <c:f>Sheet1!$D$67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6"/>
          <c:order val="66"/>
          <c:tx>
            <c:strRef>
              <c:f>Sheet1!$C$68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Sheet1!$E$68</c:f>
            </c:strRef>
          </c:xVal>
          <c:yVal>
            <c:numRef>
              <c:f>Sheet1!$D$68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7"/>
          <c:order val="67"/>
          <c:tx>
            <c:strRef>
              <c:f>Sheet1!$C$69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Sheet1!$E$69</c:f>
            </c:strRef>
          </c:xVal>
          <c:yVal>
            <c:numRef>
              <c:f>Sheet1!$D$69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8"/>
          <c:order val="68"/>
          <c:tx>
            <c:strRef>
              <c:f>Sheet1!$C$70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Sheet1!$E$70</c:f>
            </c:strRef>
          </c:xVal>
          <c:yVal>
            <c:numRef>
              <c:f>Sheet1!$D$70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9"/>
          <c:order val="69"/>
          <c:tx>
            <c:strRef>
              <c:f>Sheet1!$C$71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Sheet1!$E$71</c:f>
            </c:strRef>
          </c:xVal>
          <c:yVal>
            <c:numRef>
              <c:f>Sheet1!$D$71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0"/>
          <c:order val="70"/>
          <c:tx>
            <c:strRef>
              <c:f>Sheet1!$C$72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Sheet1!$E$72</c:f>
            </c:strRef>
          </c:xVal>
          <c:yVal>
            <c:numRef>
              <c:f>Sheet1!$D$72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1"/>
          <c:order val="71"/>
          <c:tx>
            <c:strRef>
              <c:f>Sheet1!$C$73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Sheet1!$E$73</c:f>
            </c:strRef>
          </c:xVal>
          <c:yVal>
            <c:numRef>
              <c:f>Sheet1!$D$73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2"/>
          <c:order val="72"/>
          <c:tx>
            <c:strRef>
              <c:f>Sheet1!$C$74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Sheet1!$E$74</c:f>
            </c:strRef>
          </c:xVal>
          <c:yVal>
            <c:numRef>
              <c:f>Sheet1!$D$74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3"/>
          <c:order val="73"/>
          <c:tx>
            <c:strRef>
              <c:f>Sheet1!$C$75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Sheet1!$E$75</c:f>
            </c:strRef>
          </c:xVal>
          <c:yVal>
            <c:numRef>
              <c:f>Sheet1!$D$75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4"/>
          <c:order val="74"/>
          <c:tx>
            <c:strRef>
              <c:f>Sheet1!$C$76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Sheet1!$E$76</c:f>
            </c:strRef>
          </c:xVal>
          <c:yVal>
            <c:numRef>
              <c:f>Sheet1!$D$76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5"/>
          <c:order val="75"/>
          <c:tx>
            <c:strRef>
              <c:f>Sheet1!$C$77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Sheet1!$E$77</c:f>
            </c:strRef>
          </c:xVal>
          <c:yVal>
            <c:numRef>
              <c:f>Sheet1!$D$77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6"/>
          <c:order val="76"/>
          <c:tx>
            <c:strRef>
              <c:f>Sheet1!$C$78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Sheet1!$E$78</c:f>
            </c:strRef>
          </c:xVal>
          <c:yVal>
            <c:numRef>
              <c:f>Sheet1!$D$78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7"/>
          <c:order val="77"/>
          <c:tx>
            <c:strRef>
              <c:f>Sheet1!$C$79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Sheet1!$E$79</c:f>
            </c:strRef>
          </c:xVal>
          <c:yVal>
            <c:numRef>
              <c:f>Sheet1!$D$79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8"/>
          <c:order val="78"/>
          <c:tx>
            <c:strRef>
              <c:f>Sheet1!$C$80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Sheet1!$E$80</c:f>
            </c:strRef>
          </c:xVal>
          <c:yVal>
            <c:numRef>
              <c:f>Sheet1!$D$80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9"/>
          <c:order val="79"/>
          <c:tx>
            <c:strRef>
              <c:f>Sheet1!$C$81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Sheet1!$E$81</c:f>
            </c:strRef>
          </c:xVal>
          <c:yVal>
            <c:numRef>
              <c:f>Sheet1!$D$81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0"/>
          <c:order val="80"/>
          <c:tx>
            <c:strRef>
              <c:f>Sheet1!$C$82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Sheet1!$E$82</c:f>
            </c:strRef>
          </c:xVal>
          <c:yVal>
            <c:numRef>
              <c:f>Sheet1!$D$82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1"/>
          <c:order val="81"/>
          <c:tx>
            <c:strRef>
              <c:f>Sheet1!$C$83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Sheet1!$E$83</c:f>
            </c:strRef>
          </c:xVal>
          <c:yVal>
            <c:numRef>
              <c:f>Sheet1!$D$83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2"/>
          <c:order val="82"/>
          <c:tx>
            <c:strRef>
              <c:f>Sheet1!$C$84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Sheet1!$E$84</c:f>
            </c:strRef>
          </c:xVal>
          <c:yVal>
            <c:numRef>
              <c:f>Sheet1!$D$84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3"/>
          <c:order val="83"/>
          <c:tx>
            <c:strRef>
              <c:f>Sheet1!$C$85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Sheet1!$E$85</c:f>
            </c:strRef>
          </c:xVal>
          <c:yVal>
            <c:numRef>
              <c:f>Sheet1!$D$85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4"/>
          <c:order val="84"/>
          <c:tx>
            <c:strRef>
              <c:f>Sheet1!$C$86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Sheet1!$E$86</c:f>
            </c:strRef>
          </c:xVal>
          <c:yVal>
            <c:numRef>
              <c:f>Sheet1!$D$86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5"/>
          <c:order val="85"/>
          <c:tx>
            <c:strRef>
              <c:f>Sheet1!$C$87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Sheet1!$E$87</c:f>
            </c:strRef>
          </c:xVal>
          <c:yVal>
            <c:numRef>
              <c:f>Sheet1!$D$87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6"/>
          <c:order val="86"/>
          <c:tx>
            <c:strRef>
              <c:f>Sheet1!$C$88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Sheet1!$E$88</c:f>
            </c:strRef>
          </c:xVal>
          <c:yVal>
            <c:numRef>
              <c:f>Sheet1!$D$88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7"/>
          <c:order val="87"/>
          <c:tx>
            <c:strRef>
              <c:f>Sheet1!$C$89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Sheet1!$E$89</c:f>
            </c:strRef>
          </c:xVal>
          <c:yVal>
            <c:numRef>
              <c:f>Sheet1!$D$89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8"/>
          <c:order val="88"/>
          <c:tx>
            <c:strRef>
              <c:f>Sheet1!$C$90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Sheet1!$E$90</c:f>
            </c:strRef>
          </c:xVal>
          <c:yVal>
            <c:numRef>
              <c:f>Sheet1!$D$90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9"/>
          <c:order val="89"/>
          <c:tx>
            <c:strRef>
              <c:f>Sheet1!$C$91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Sheet1!$E$91</c:f>
            </c:strRef>
          </c:xVal>
          <c:yVal>
            <c:numRef>
              <c:f>Sheet1!$D$91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0"/>
          <c:order val="90"/>
          <c:tx>
            <c:strRef>
              <c:f>Sheet1!$C$92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Sheet1!$E$92</c:f>
            </c:strRef>
          </c:xVal>
          <c:yVal>
            <c:numRef>
              <c:f>Sheet1!$D$92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1"/>
          <c:order val="91"/>
          <c:tx>
            <c:strRef>
              <c:f>Sheet1!$C$93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Sheet1!$E$93</c:f>
            </c:strRef>
          </c:xVal>
          <c:yVal>
            <c:numRef>
              <c:f>Sheet1!$D$93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2"/>
          <c:order val="92"/>
          <c:tx>
            <c:strRef>
              <c:f>Sheet1!$C$94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Sheet1!$E$94</c:f>
            </c:strRef>
          </c:xVal>
          <c:yVal>
            <c:numRef>
              <c:f>Sheet1!$D$94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3"/>
          <c:order val="93"/>
          <c:tx>
            <c:strRef>
              <c:f>Sheet1!$C$95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Sheet1!$E$95</c:f>
            </c:strRef>
          </c:xVal>
          <c:yVal>
            <c:numRef>
              <c:f>Sheet1!$D$95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4"/>
          <c:order val="94"/>
          <c:tx>
            <c:strRef>
              <c:f>Sheet1!$C$96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Sheet1!$E$96</c:f>
            </c:strRef>
          </c:xVal>
          <c:yVal>
            <c:numRef>
              <c:f>Sheet1!$D$96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5"/>
          <c:order val="95"/>
          <c:tx>
            <c:strRef>
              <c:f>Sheet1!$C$97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Sheet1!$E$97</c:f>
            </c:strRef>
          </c:xVal>
          <c:yVal>
            <c:numRef>
              <c:f>Sheet1!$D$97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6"/>
          <c:order val="96"/>
          <c:tx>
            <c:strRef>
              <c:f>Sheet1!$C$98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Sheet1!$E$98</c:f>
            </c:strRef>
          </c:xVal>
          <c:yVal>
            <c:numRef>
              <c:f>Sheet1!$D$98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7"/>
          <c:order val="97"/>
          <c:tx>
            <c:strRef>
              <c:f>Sheet1!$C$99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Sheet1!$E$99</c:f>
            </c:strRef>
          </c:xVal>
          <c:yVal>
            <c:numRef>
              <c:f>Sheet1!$D$99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8"/>
          <c:order val="98"/>
          <c:tx>
            <c:strRef>
              <c:f>Sheet1!$C$100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Sheet1!$E$100</c:f>
            </c:strRef>
          </c:xVal>
          <c:yVal>
            <c:numRef>
              <c:f>Sheet1!$D$100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9"/>
          <c:order val="99"/>
          <c:tx>
            <c:strRef>
              <c:f>Sheet1!$C$101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Sheet1!$E$101</c:f>
            </c:strRef>
          </c:xVal>
          <c:yVal>
            <c:numRef>
              <c:f>Sheet1!$D$101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00"/>
          <c:order val="100"/>
          <c:tx>
            <c:strRef>
              <c:f>Sheet1!$C$102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Sheet1!$E$102</c:f>
            </c:strRef>
          </c:xVal>
          <c:yVal>
            <c:numRef>
              <c:f>Sheet1!$D$102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01"/>
          <c:order val="101"/>
          <c:tx>
            <c:strRef>
              <c:f>Sheet1!$C$103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Sheet1!$E$103</c:f>
            </c:strRef>
          </c:xVal>
          <c:yVal>
            <c:numRef>
              <c:f>Sheet1!$D$103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02"/>
          <c:order val="102"/>
          <c:tx>
            <c:strRef>
              <c:f>Sheet1!$C$104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Sheet1!$E$104</c:f>
            </c:strRef>
          </c:xVal>
          <c:yVal>
            <c:numRef>
              <c:f>Sheet1!$D$104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03"/>
          <c:order val="103"/>
          <c:tx>
            <c:strRef>
              <c:f>Sheet1!$C$105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Sheet1!$E$105</c:f>
            </c:strRef>
          </c:xVal>
          <c:yVal>
            <c:numRef>
              <c:f>Sheet1!$D$105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04"/>
          <c:order val="104"/>
          <c:tx>
            <c:strRef>
              <c:f>Sheet1!$C$106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Sheet1!$E$106</c:f>
            </c:strRef>
          </c:xVal>
          <c:yVal>
            <c:numRef>
              <c:f>Sheet1!$D$106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05"/>
          <c:order val="105"/>
          <c:tx>
            <c:strRef>
              <c:f>Sheet1!$C$107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Sheet1!$E$107</c:f>
            </c:strRef>
          </c:xVal>
          <c:yVal>
            <c:numRef>
              <c:f>Sheet1!$D$107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06"/>
          <c:order val="106"/>
          <c:tx>
            <c:strRef>
              <c:f>Sheet1!$C$108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Sheet1!$E$108</c:f>
            </c:strRef>
          </c:xVal>
          <c:yVal>
            <c:numRef>
              <c:f>Sheet1!$D$108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07"/>
          <c:order val="107"/>
          <c:tx>
            <c:strRef>
              <c:f>Sheet1!$C$109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Sheet1!$E$109</c:f>
            </c:strRef>
          </c:xVal>
          <c:yVal>
            <c:numRef>
              <c:f>Sheet1!$D$109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08"/>
          <c:order val="108"/>
          <c:tx>
            <c:strRef>
              <c:f>Sheet1!$C$110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Sheet1!$E$110</c:f>
            </c:strRef>
          </c:xVal>
          <c:yVal>
            <c:numRef>
              <c:f>Sheet1!$D$110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09"/>
          <c:order val="109"/>
          <c:tx>
            <c:strRef>
              <c:f>Sheet1!$C$111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Sheet1!$E$111</c:f>
            </c:strRef>
          </c:xVal>
          <c:yVal>
            <c:numRef>
              <c:f>Sheet1!$D$111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10"/>
          <c:order val="110"/>
          <c:tx>
            <c:strRef>
              <c:f>Sheet1!$C$112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Sheet1!$E$112</c:f>
            </c:strRef>
          </c:xVal>
          <c:yVal>
            <c:numRef>
              <c:f>Sheet1!$D$112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11"/>
          <c:order val="111"/>
          <c:tx>
            <c:strRef>
              <c:f>Sheet1!$C$113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Sheet1!$E$113</c:f>
            </c:strRef>
          </c:xVal>
          <c:yVal>
            <c:numRef>
              <c:f>Sheet1!$D$113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12"/>
          <c:order val="112"/>
          <c:tx>
            <c:strRef>
              <c:f>Sheet1!$C$114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Sheet1!$E$114</c:f>
            </c:strRef>
          </c:xVal>
          <c:yVal>
            <c:numRef>
              <c:f>Sheet1!$D$114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13"/>
          <c:order val="113"/>
          <c:tx>
            <c:strRef>
              <c:f>Sheet1!$C$115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Sheet1!$E$115</c:f>
            </c:strRef>
          </c:xVal>
          <c:yVal>
            <c:numRef>
              <c:f>Sheet1!$D$115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14"/>
          <c:order val="114"/>
          <c:tx>
            <c:strRef>
              <c:f>Sheet1!$C$116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Sheet1!$E$116</c:f>
            </c:strRef>
          </c:xVal>
          <c:yVal>
            <c:numRef>
              <c:f>Sheet1!$D$116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15"/>
          <c:order val="115"/>
          <c:tx>
            <c:strRef>
              <c:f>Sheet1!$C$117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Sheet1!$E$117</c:f>
            </c:strRef>
          </c:xVal>
          <c:yVal>
            <c:numRef>
              <c:f>Sheet1!$D$117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16"/>
          <c:order val="116"/>
          <c:tx>
            <c:strRef>
              <c:f>Sheet1!$C$118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Sheet1!$E$118</c:f>
            </c:strRef>
          </c:xVal>
          <c:yVal>
            <c:numRef>
              <c:f>Sheet1!$D$118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17"/>
          <c:order val="117"/>
          <c:tx>
            <c:strRef>
              <c:f>Sheet1!$C$119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Sheet1!$E$119</c:f>
            </c:strRef>
          </c:xVal>
          <c:yVal>
            <c:numRef>
              <c:f>Sheet1!$D$119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18"/>
          <c:order val="118"/>
          <c:tx>
            <c:strRef>
              <c:f>Sheet1!$C$120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Sheet1!$E$120</c:f>
            </c:strRef>
          </c:xVal>
          <c:yVal>
            <c:numRef>
              <c:f>Sheet1!$D$120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19"/>
          <c:order val="119"/>
          <c:tx>
            <c:strRef>
              <c:f>Sheet1!$C$121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Sheet1!$E$121</c:f>
            </c:strRef>
          </c:xVal>
          <c:yVal>
            <c:numRef>
              <c:f>Sheet1!$D$121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20"/>
          <c:order val="120"/>
          <c:tx>
            <c:strRef>
              <c:f>Sheet1!$C$122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Sheet1!$E$122</c:f>
            </c:strRef>
          </c:xVal>
          <c:yVal>
            <c:numRef>
              <c:f>Sheet1!$D$122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21"/>
          <c:order val="121"/>
          <c:tx>
            <c:strRef>
              <c:f>Sheet1!$C$123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Sheet1!$E$123</c:f>
            </c:strRef>
          </c:xVal>
          <c:yVal>
            <c:numRef>
              <c:f>Sheet1!$D$123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22"/>
          <c:order val="122"/>
          <c:tx>
            <c:strRef>
              <c:f>Sheet1!$C$124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Sheet1!$E$124</c:f>
            </c:strRef>
          </c:xVal>
          <c:yVal>
            <c:numRef>
              <c:f>Sheet1!$D$124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23"/>
          <c:order val="123"/>
          <c:tx>
            <c:strRef>
              <c:f>Sheet1!$C$125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Sheet1!$E$125</c:f>
            </c:strRef>
          </c:xVal>
          <c:yVal>
            <c:numRef>
              <c:f>Sheet1!$D$125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24"/>
          <c:order val="124"/>
          <c:tx>
            <c:strRef>
              <c:f>Sheet1!$C$126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Sheet1!$E$126</c:f>
            </c:strRef>
          </c:xVal>
          <c:yVal>
            <c:numRef>
              <c:f>Sheet1!$D$126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25"/>
          <c:order val="125"/>
          <c:tx>
            <c:strRef>
              <c:f>Sheet1!$C$127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Sheet1!$E$127</c:f>
            </c:strRef>
          </c:xVal>
          <c:yVal>
            <c:numRef>
              <c:f>Sheet1!$D$127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26"/>
          <c:order val="126"/>
          <c:tx>
            <c:strRef>
              <c:f>Sheet1!$C$128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Sheet1!$E$128</c:f>
            </c:strRef>
          </c:xVal>
          <c:yVal>
            <c:numRef>
              <c:f>Sheet1!$D$128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27"/>
          <c:order val="127"/>
          <c:tx>
            <c:strRef>
              <c:f>Sheet1!$C$129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Sheet1!$E$129</c:f>
            </c:strRef>
          </c:xVal>
          <c:yVal>
            <c:numRef>
              <c:f>Sheet1!$D$129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28"/>
          <c:order val="128"/>
          <c:tx>
            <c:strRef>
              <c:f>Sheet1!$C$130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Sheet1!$E$130</c:f>
            </c:strRef>
          </c:xVal>
          <c:yVal>
            <c:numRef>
              <c:f>Sheet1!$D$130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29"/>
          <c:order val="129"/>
          <c:tx>
            <c:strRef>
              <c:f>Sheet1!$C$131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Sheet1!$E$131</c:f>
            </c:strRef>
          </c:xVal>
          <c:yVal>
            <c:numRef>
              <c:f>Sheet1!$D$131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30"/>
          <c:order val="130"/>
          <c:tx>
            <c:strRef>
              <c:f>Sheet1!$C$132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Sheet1!$E$132</c:f>
            </c:strRef>
          </c:xVal>
          <c:yVal>
            <c:numRef>
              <c:f>Sheet1!$D$132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31"/>
          <c:order val="131"/>
          <c:tx>
            <c:strRef>
              <c:f>Sheet1!$C$133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Sheet1!$E$133</c:f>
            </c:strRef>
          </c:xVal>
          <c:yVal>
            <c:numRef>
              <c:f>Sheet1!$D$133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32"/>
          <c:order val="132"/>
          <c:tx>
            <c:strRef>
              <c:f>Sheet1!$C$134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Sheet1!$E$134</c:f>
            </c:strRef>
          </c:xVal>
          <c:yVal>
            <c:numRef>
              <c:f>Sheet1!$D$134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33"/>
          <c:order val="133"/>
          <c:tx>
            <c:strRef>
              <c:f>Sheet1!$C$135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Sheet1!$E$135</c:f>
            </c:strRef>
          </c:xVal>
          <c:yVal>
            <c:numRef>
              <c:f>Sheet1!$D$135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34"/>
          <c:order val="134"/>
          <c:tx>
            <c:strRef>
              <c:f>Sheet1!$C$136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Sheet1!$E$136</c:f>
            </c:strRef>
          </c:xVal>
          <c:yVal>
            <c:numRef>
              <c:f>Sheet1!$D$136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35"/>
          <c:order val="135"/>
          <c:tx>
            <c:strRef>
              <c:f>Sheet1!$C$137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Sheet1!$E$137</c:f>
            </c:strRef>
          </c:xVal>
          <c:yVal>
            <c:numRef>
              <c:f>Sheet1!$D$137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36"/>
          <c:order val="136"/>
          <c:tx>
            <c:strRef>
              <c:f>Sheet1!$C$138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Sheet1!$E$138</c:f>
            </c:strRef>
          </c:xVal>
          <c:yVal>
            <c:numRef>
              <c:f>Sheet1!$D$138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37"/>
          <c:order val="137"/>
          <c:tx>
            <c:strRef>
              <c:f>Sheet1!$C$139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Sheet1!$E$139</c:f>
            </c:strRef>
          </c:xVal>
          <c:yVal>
            <c:numRef>
              <c:f>Sheet1!$D$139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38"/>
          <c:order val="138"/>
          <c:tx>
            <c:strRef>
              <c:f>Sheet1!$C$140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Sheet1!$E$140</c:f>
            </c:strRef>
          </c:xVal>
          <c:yVal>
            <c:numRef>
              <c:f>Sheet1!$D$140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39"/>
          <c:order val="139"/>
          <c:tx>
            <c:strRef>
              <c:f>Sheet1!$C$141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Sheet1!$E$141</c:f>
            </c:strRef>
          </c:xVal>
          <c:yVal>
            <c:numRef>
              <c:f>Sheet1!$D$141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40"/>
          <c:order val="140"/>
          <c:tx>
            <c:strRef>
              <c:f>Sheet1!$C$142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Sheet1!$E$142</c:f>
            </c:strRef>
          </c:xVal>
          <c:yVal>
            <c:numRef>
              <c:f>Sheet1!$D$142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41"/>
          <c:order val="141"/>
          <c:tx>
            <c:strRef>
              <c:f>Sheet1!$C$143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Sheet1!$E$143</c:f>
            </c:strRef>
          </c:xVal>
          <c:yVal>
            <c:numRef>
              <c:f>Sheet1!$D$143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42"/>
          <c:order val="142"/>
          <c:tx>
            <c:strRef>
              <c:f>Sheet1!$C$144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Sheet1!$E$144</c:f>
            </c:strRef>
          </c:xVal>
          <c:yVal>
            <c:numRef>
              <c:f>Sheet1!$D$144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43"/>
          <c:order val="143"/>
          <c:tx>
            <c:strRef>
              <c:f>Sheet1!$C$145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Sheet1!$E$145</c:f>
            </c:strRef>
          </c:xVal>
          <c:yVal>
            <c:numRef>
              <c:f>Sheet1!$D$145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44"/>
          <c:order val="144"/>
          <c:tx>
            <c:strRef>
              <c:f>Sheet1!$C$146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Sheet1!$E$146</c:f>
            </c:strRef>
          </c:xVal>
          <c:yVal>
            <c:numRef>
              <c:f>Sheet1!$D$146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45"/>
          <c:order val="145"/>
          <c:tx>
            <c:strRef>
              <c:f>Sheet1!$C$147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Sheet1!$E$147</c:f>
            </c:strRef>
          </c:xVal>
          <c:yVal>
            <c:numRef>
              <c:f>Sheet1!$D$147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46"/>
          <c:order val="146"/>
          <c:tx>
            <c:strRef>
              <c:f>Sheet1!$C$148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Sheet1!$E$148</c:f>
            </c:strRef>
          </c:xVal>
          <c:yVal>
            <c:numRef>
              <c:f>Sheet1!$D$148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47"/>
          <c:order val="147"/>
          <c:tx>
            <c:strRef>
              <c:f>Sheet1!$C$149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Sheet1!$E$149</c:f>
            </c:strRef>
          </c:xVal>
          <c:yVal>
            <c:numRef>
              <c:f>Sheet1!$D$149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48"/>
          <c:order val="148"/>
          <c:tx>
            <c:strRef>
              <c:f>Sheet1!$C$150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Sheet1!$E$150</c:f>
            </c:strRef>
          </c:xVal>
          <c:yVal>
            <c:numRef>
              <c:f>Sheet1!$D$150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49"/>
          <c:order val="149"/>
          <c:tx>
            <c:strRef>
              <c:f>Sheet1!$C$151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Sheet1!$E$151</c:f>
            </c:strRef>
          </c:xVal>
          <c:yVal>
            <c:numRef>
              <c:f>Sheet1!$D$151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50"/>
          <c:order val="150"/>
          <c:tx>
            <c:strRef>
              <c:f>Sheet1!$C$152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Sheet1!$E$152</c:f>
            </c:strRef>
          </c:xVal>
          <c:yVal>
            <c:numRef>
              <c:f>Sheet1!$D$152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51"/>
          <c:order val="151"/>
          <c:tx>
            <c:strRef>
              <c:f>Sheet1!$C$153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Sheet1!$E$153</c:f>
            </c:strRef>
          </c:xVal>
          <c:yVal>
            <c:numRef>
              <c:f>Sheet1!$D$153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52"/>
          <c:order val="152"/>
          <c:tx>
            <c:strRef>
              <c:f>Sheet1!$C$154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Sheet1!$E$154</c:f>
            </c:strRef>
          </c:xVal>
          <c:yVal>
            <c:numRef>
              <c:f>Sheet1!$D$154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53"/>
          <c:order val="153"/>
          <c:tx>
            <c:strRef>
              <c:f>Sheet1!$C$155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Sheet1!$E$155</c:f>
            </c:strRef>
          </c:xVal>
          <c:yVal>
            <c:numRef>
              <c:f>Sheet1!$D$155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54"/>
          <c:order val="154"/>
          <c:tx>
            <c:strRef>
              <c:f>Sheet1!$C$156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Sheet1!$E$156</c:f>
            </c:strRef>
          </c:xVal>
          <c:yVal>
            <c:numRef>
              <c:f>Sheet1!$D$156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55"/>
          <c:order val="155"/>
          <c:tx>
            <c:strRef>
              <c:f>Sheet1!$C$157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Sheet1!$E$157</c:f>
            </c:strRef>
          </c:xVal>
          <c:yVal>
            <c:numRef>
              <c:f>Sheet1!$D$157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56"/>
          <c:order val="156"/>
          <c:tx>
            <c:strRef>
              <c:f>Sheet1!$C$158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Sheet1!$E$158</c:f>
            </c:strRef>
          </c:xVal>
          <c:yVal>
            <c:numRef>
              <c:f>Sheet1!$D$158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526473097"/>
        <c:axId val="1127363077"/>
      </c:bubbleChart>
      <c:valAx>
        <c:axId val="52647309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Tahoma"/>
                  </a:defRPr>
                </a:pPr>
                <a:r>
                  <a:rPr b="0">
                    <a:solidFill>
                      <a:srgbClr val="000000"/>
                    </a:solidFill>
                    <a:latin typeface="Tahoma"/>
                  </a:rPr>
                  <a:t>Coffee Concentration (fl. oz. water per tbsp. coffee)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27363077"/>
      </c:valAx>
      <c:valAx>
        <c:axId val="1127363077"/>
        <c:scaling>
          <c:orientation val="minMax"/>
          <c:max val="10.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Tahoma"/>
                  </a:defRPr>
                </a:pPr>
                <a:r>
                  <a:rPr b="0">
                    <a:solidFill>
                      <a:srgbClr val="000000"/>
                    </a:solidFill>
                    <a:latin typeface="Tahoma"/>
                  </a:rPr>
                  <a:t>Taste Test (0-10)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26473097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Tahoma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942975</xdr:colOff>
      <xdr:row>1</xdr:row>
      <xdr:rowOff>0</xdr:rowOff>
    </xdr:from>
    <xdr:ext cx="5772150" cy="35814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3.38"/>
    <col customWidth="1" min="4" max="4" width="16.13"/>
    <col customWidth="1" min="8" max="8" width="13.38"/>
    <col customWidth="1" min="11" max="11" width="12.0"/>
    <col customWidth="1" min="15" max="15" width="13.13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3" t="s">
        <v>4</v>
      </c>
    </row>
    <row r="2">
      <c r="A2" s="4">
        <v>28.0</v>
      </c>
      <c r="B2" s="4">
        <v>5.0</v>
      </c>
      <c r="C2" s="5">
        <f t="shared" ref="C2:C154" si="1">IFERROR(A2/B2,"") </f>
        <v>5.6</v>
      </c>
      <c r="D2" s="4" t="s">
        <v>5</v>
      </c>
      <c r="E2" s="4">
        <v>9.0</v>
      </c>
      <c r="N2" s="6"/>
      <c r="O2" s="6"/>
      <c r="P2" s="6"/>
      <c r="Q2" s="6"/>
    </row>
    <row r="3">
      <c r="A3" s="4">
        <v>6.0</v>
      </c>
      <c r="B3" s="4">
        <v>1.0</v>
      </c>
      <c r="C3" s="5">
        <f t="shared" si="1"/>
        <v>6</v>
      </c>
      <c r="D3" s="7" t="s">
        <v>6</v>
      </c>
      <c r="E3" s="4">
        <v>6.0</v>
      </c>
      <c r="N3" s="6"/>
      <c r="O3" s="6"/>
      <c r="P3" s="6"/>
      <c r="Q3" s="6"/>
    </row>
    <row r="4">
      <c r="A4" s="4">
        <v>10.0</v>
      </c>
      <c r="B4" s="4">
        <v>2.0</v>
      </c>
      <c r="C4" s="5">
        <f t="shared" si="1"/>
        <v>5</v>
      </c>
      <c r="D4" s="4" t="s">
        <v>5</v>
      </c>
      <c r="E4" s="4">
        <v>8.0</v>
      </c>
      <c r="N4" s="6"/>
      <c r="O4" s="6"/>
      <c r="P4" s="6"/>
      <c r="Q4" s="6"/>
    </row>
    <row r="5">
      <c r="A5" s="4">
        <v>10.0</v>
      </c>
      <c r="B5" s="4">
        <v>1.5</v>
      </c>
      <c r="C5" s="5">
        <f t="shared" si="1"/>
        <v>6.666666667</v>
      </c>
      <c r="D5" s="8" t="s">
        <v>6</v>
      </c>
      <c r="E5" s="4">
        <v>6.0</v>
      </c>
      <c r="N5" s="6"/>
      <c r="P5" s="5"/>
      <c r="Q5" s="5"/>
    </row>
    <row r="6">
      <c r="A6" s="4">
        <v>11.0</v>
      </c>
      <c r="B6" s="4">
        <v>2.0</v>
      </c>
      <c r="C6" s="5">
        <f t="shared" si="1"/>
        <v>5.5</v>
      </c>
      <c r="D6" s="8" t="s">
        <v>6</v>
      </c>
      <c r="E6" s="4">
        <v>7.0</v>
      </c>
      <c r="N6" s="6"/>
      <c r="P6" s="5"/>
      <c r="Q6" s="5"/>
    </row>
    <row r="7">
      <c r="A7" s="4">
        <v>12.5</v>
      </c>
      <c r="B7" s="4">
        <v>2.0</v>
      </c>
      <c r="C7" s="5">
        <f t="shared" si="1"/>
        <v>6.25</v>
      </c>
      <c r="D7" s="4" t="s">
        <v>5</v>
      </c>
      <c r="E7" s="4">
        <v>6.0</v>
      </c>
      <c r="N7" s="6"/>
      <c r="P7" s="5"/>
      <c r="Q7" s="5"/>
    </row>
    <row r="8">
      <c r="A8" s="4">
        <v>12.0</v>
      </c>
      <c r="B8" s="4">
        <v>2.0</v>
      </c>
      <c r="C8" s="5">
        <f t="shared" si="1"/>
        <v>6</v>
      </c>
      <c r="D8" s="4" t="s">
        <v>5</v>
      </c>
      <c r="E8" s="4">
        <v>7.0</v>
      </c>
      <c r="N8" s="6"/>
      <c r="P8" s="5"/>
      <c r="Q8" s="5"/>
    </row>
    <row r="9">
      <c r="A9" s="4">
        <v>10.5</v>
      </c>
      <c r="B9" s="4">
        <v>2.0</v>
      </c>
      <c r="C9" s="5">
        <f t="shared" si="1"/>
        <v>5.25</v>
      </c>
      <c r="D9" s="4" t="s">
        <v>6</v>
      </c>
      <c r="E9" s="4">
        <v>7.0</v>
      </c>
      <c r="N9" s="6"/>
      <c r="P9" s="5"/>
      <c r="Q9" s="5"/>
    </row>
    <row r="10">
      <c r="A10" s="4">
        <v>11.5</v>
      </c>
      <c r="B10" s="4">
        <v>2.0</v>
      </c>
      <c r="C10" s="5">
        <f t="shared" si="1"/>
        <v>5.75</v>
      </c>
      <c r="D10" s="4" t="s">
        <v>5</v>
      </c>
      <c r="E10" s="4">
        <v>8.0</v>
      </c>
    </row>
    <row r="11">
      <c r="A11" s="4">
        <v>12.5</v>
      </c>
      <c r="B11" s="4">
        <v>2.0</v>
      </c>
      <c r="C11" s="5">
        <f t="shared" si="1"/>
        <v>6.25</v>
      </c>
      <c r="D11" s="4" t="s">
        <v>6</v>
      </c>
      <c r="E11" s="4">
        <v>7.0</v>
      </c>
    </row>
    <row r="12">
      <c r="A12" s="4">
        <v>10.0</v>
      </c>
      <c r="B12" s="4">
        <v>2.0</v>
      </c>
      <c r="C12" s="5">
        <f t="shared" si="1"/>
        <v>5</v>
      </c>
      <c r="D12" s="4" t="s">
        <v>5</v>
      </c>
      <c r="E12" s="4">
        <v>7.0</v>
      </c>
    </row>
    <row r="13">
      <c r="A13" s="4">
        <v>11.0</v>
      </c>
      <c r="B13" s="4">
        <v>2.0</v>
      </c>
      <c r="C13" s="5">
        <f t="shared" si="1"/>
        <v>5.5</v>
      </c>
      <c r="D13" s="4" t="s">
        <v>5</v>
      </c>
      <c r="E13" s="4">
        <v>8.0</v>
      </c>
    </row>
    <row r="14">
      <c r="A14" s="4">
        <v>12.0</v>
      </c>
      <c r="B14" s="4">
        <v>2.0</v>
      </c>
      <c r="C14" s="5">
        <f t="shared" si="1"/>
        <v>6</v>
      </c>
      <c r="D14" s="4" t="s">
        <v>6</v>
      </c>
      <c r="E14" s="4">
        <v>8.0</v>
      </c>
    </row>
    <row r="15">
      <c r="A15" s="4">
        <v>11.5</v>
      </c>
      <c r="B15" s="4">
        <v>2.0</v>
      </c>
      <c r="C15" s="5">
        <f t="shared" si="1"/>
        <v>5.75</v>
      </c>
      <c r="D15" s="4" t="s">
        <v>6</v>
      </c>
      <c r="E15" s="4">
        <v>6.0</v>
      </c>
    </row>
    <row r="16">
      <c r="A16" s="4">
        <v>11.0</v>
      </c>
      <c r="B16" s="4">
        <v>2.1</v>
      </c>
      <c r="C16" s="5">
        <f t="shared" si="1"/>
        <v>5.238095238</v>
      </c>
      <c r="D16" s="4" t="s">
        <v>5</v>
      </c>
      <c r="E16" s="4">
        <v>7.0</v>
      </c>
    </row>
    <row r="17">
      <c r="A17" s="4">
        <v>10.5</v>
      </c>
      <c r="B17" s="4">
        <v>1.6</v>
      </c>
      <c r="C17" s="5">
        <f t="shared" si="1"/>
        <v>6.5625</v>
      </c>
      <c r="D17" s="4" t="s">
        <v>6</v>
      </c>
      <c r="E17" s="4">
        <v>7.0</v>
      </c>
    </row>
    <row r="18">
      <c r="A18" s="4">
        <v>20.0</v>
      </c>
      <c r="B18" s="4">
        <v>3.5</v>
      </c>
      <c r="C18" s="5">
        <f t="shared" si="1"/>
        <v>5.714285714</v>
      </c>
      <c r="D18" s="4" t="s">
        <v>5</v>
      </c>
      <c r="E18" s="4">
        <v>6.0</v>
      </c>
    </row>
    <row r="19">
      <c r="A19" s="4">
        <v>10.0</v>
      </c>
      <c r="B19" s="4">
        <v>1.5</v>
      </c>
      <c r="C19" s="5">
        <f t="shared" si="1"/>
        <v>6.666666667</v>
      </c>
      <c r="D19" s="4" t="s">
        <v>6</v>
      </c>
      <c r="E19" s="4">
        <v>5.0</v>
      </c>
    </row>
    <row r="20">
      <c r="A20" s="4">
        <v>16.0</v>
      </c>
      <c r="B20" s="4">
        <v>3.0</v>
      </c>
      <c r="C20" s="5">
        <f t="shared" si="1"/>
        <v>5.333333333</v>
      </c>
      <c r="D20" s="4" t="s">
        <v>5</v>
      </c>
      <c r="E20" s="4">
        <v>7.0</v>
      </c>
    </row>
    <row r="21">
      <c r="A21" s="4">
        <v>9.0</v>
      </c>
      <c r="B21" s="4">
        <v>2.0</v>
      </c>
      <c r="C21" s="5">
        <f t="shared" si="1"/>
        <v>4.5</v>
      </c>
      <c r="D21" s="4" t="s">
        <v>5</v>
      </c>
      <c r="E21" s="4">
        <v>9.0</v>
      </c>
      <c r="G21" s="9" t="s">
        <v>7</v>
      </c>
      <c r="H21" s="10"/>
      <c r="I21" s="10"/>
      <c r="J21" s="10"/>
      <c r="K21" s="6"/>
      <c r="L21" s="11" t="s">
        <v>8</v>
      </c>
    </row>
    <row r="22">
      <c r="A22" s="4">
        <v>14.0</v>
      </c>
      <c r="B22" s="4">
        <v>3.0</v>
      </c>
      <c r="C22" s="5">
        <f t="shared" si="1"/>
        <v>4.666666667</v>
      </c>
      <c r="D22" s="4" t="s">
        <v>5</v>
      </c>
      <c r="E22" s="4">
        <v>8.0</v>
      </c>
      <c r="G22" s="12" t="s">
        <v>9</v>
      </c>
      <c r="H22" s="13" t="s">
        <v>10</v>
      </c>
      <c r="I22" s="14" t="s">
        <v>11</v>
      </c>
      <c r="J22" s="15"/>
      <c r="L22" s="16">
        <f>IFERROR(__xludf.DUMMYFUNCTION("COUNT(FILTER(A2:A101,A2:A101&lt;&gt;""""))"),100.0)</f>
        <v>100</v>
      </c>
    </row>
    <row r="23">
      <c r="A23" s="4">
        <v>13.0</v>
      </c>
      <c r="B23" s="4">
        <v>3.0</v>
      </c>
      <c r="C23" s="5">
        <f t="shared" si="1"/>
        <v>4.333333333</v>
      </c>
      <c r="D23" s="4" t="s">
        <v>5</v>
      </c>
      <c r="E23" s="4">
        <v>7.0</v>
      </c>
      <c r="G23" s="17"/>
      <c r="H23" s="17"/>
      <c r="I23" s="18">
        <v>2.0</v>
      </c>
      <c r="J23" s="18">
        <v>3.0</v>
      </c>
    </row>
    <row r="24">
      <c r="A24" s="19">
        <f>4.75*2</f>
        <v>9.5</v>
      </c>
      <c r="B24" s="4">
        <v>2.0</v>
      </c>
      <c r="C24" s="5">
        <f t="shared" si="1"/>
        <v>4.75</v>
      </c>
      <c r="D24" s="4" t="s">
        <v>5</v>
      </c>
      <c r="E24" s="4">
        <v>7.0</v>
      </c>
      <c r="G24" s="20">
        <v>9.0</v>
      </c>
      <c r="H24" s="5">
        <f>IFERROR(__xludf.DUMMYFUNCTION("AVERAGE(FILTER($C$2:$C$101,$E$2:$E$101=9))"),4.637301587301587)</f>
        <v>4.637301587</v>
      </c>
      <c r="I24" s="21">
        <f t="shared" ref="I24:I27" si="2">H24*2</f>
        <v>9.274603175</v>
      </c>
      <c r="J24" s="22">
        <f t="shared" ref="J24:J27" si="3">3*H24</f>
        <v>13.91190476</v>
      </c>
    </row>
    <row r="25">
      <c r="A25" s="4">
        <v>13.0</v>
      </c>
      <c r="B25" s="4">
        <v>2.5</v>
      </c>
      <c r="C25" s="5">
        <f t="shared" si="1"/>
        <v>5.2</v>
      </c>
      <c r="D25" s="4" t="s">
        <v>5</v>
      </c>
      <c r="E25" s="4">
        <v>6.0</v>
      </c>
      <c r="G25" s="20">
        <v>8.0</v>
      </c>
      <c r="H25" s="5">
        <f>IFERROR(__xludf.DUMMYFUNCTION("AVERAGE(FILTER($C$2:$C$101,$E$2:$E$101=8))"),4.711734693877551)</f>
        <v>4.711734694</v>
      </c>
      <c r="I25" s="23">
        <f t="shared" si="2"/>
        <v>9.423469388</v>
      </c>
      <c r="J25" s="22">
        <f t="shared" si="3"/>
        <v>14.13520408</v>
      </c>
    </row>
    <row r="26">
      <c r="A26" s="4">
        <v>13.5</v>
      </c>
      <c r="B26" s="4">
        <v>2.5</v>
      </c>
      <c r="C26" s="5">
        <f t="shared" si="1"/>
        <v>5.4</v>
      </c>
      <c r="D26" s="4" t="s">
        <v>5</v>
      </c>
      <c r="E26" s="4">
        <v>6.0</v>
      </c>
      <c r="G26" s="20">
        <v>7.0</v>
      </c>
      <c r="H26" s="5">
        <f>IFERROR(__xludf.DUMMYFUNCTION("AVERAGE(FILTER($C$2:$C$101,$E$2:$E$101=7))"),4.789602436140256)</f>
        <v>4.789602436</v>
      </c>
      <c r="I26" s="23">
        <f t="shared" si="2"/>
        <v>9.579204872</v>
      </c>
      <c r="J26" s="22">
        <f t="shared" si="3"/>
        <v>14.36880731</v>
      </c>
    </row>
    <row r="27">
      <c r="A27" s="4">
        <v>8.0</v>
      </c>
      <c r="B27" s="4">
        <v>1.5</v>
      </c>
      <c r="C27" s="5">
        <f t="shared" si="1"/>
        <v>5.333333333</v>
      </c>
      <c r="D27" s="4" t="s">
        <v>6</v>
      </c>
      <c r="E27" s="4">
        <v>8.0</v>
      </c>
      <c r="G27" s="24">
        <v>6.0</v>
      </c>
      <c r="H27" s="25">
        <f>IFERROR(__xludf.DUMMYFUNCTION("AVERAGE(FILTER($C$2:$C$101,$E$2:$E$101=6))"),4.890519007009552)</f>
        <v>4.890519007</v>
      </c>
      <c r="I27" s="26">
        <f t="shared" si="2"/>
        <v>9.781038014</v>
      </c>
      <c r="J27" s="27">
        <f t="shared" si="3"/>
        <v>14.67155702</v>
      </c>
    </row>
    <row r="28">
      <c r="A28" s="4">
        <v>15.0</v>
      </c>
      <c r="B28" s="4">
        <v>2.9</v>
      </c>
      <c r="C28" s="5">
        <f t="shared" si="1"/>
        <v>5.172413793</v>
      </c>
      <c r="D28" s="4" t="s">
        <v>5</v>
      </c>
      <c r="E28" s="4">
        <v>7.0</v>
      </c>
      <c r="G28" s="4"/>
      <c r="I28" s="5"/>
      <c r="J28" s="5"/>
    </row>
    <row r="29">
      <c r="A29" s="4">
        <v>8.0</v>
      </c>
      <c r="B29" s="4">
        <v>2.0</v>
      </c>
      <c r="C29" s="5">
        <f t="shared" si="1"/>
        <v>4</v>
      </c>
      <c r="D29" s="4" t="s">
        <v>5</v>
      </c>
      <c r="E29" s="4">
        <v>8.0</v>
      </c>
      <c r="G29" s="28" t="s">
        <v>12</v>
      </c>
      <c r="H29" s="29"/>
      <c r="I29" s="14" t="s">
        <v>11</v>
      </c>
      <c r="J29" s="15"/>
    </row>
    <row r="30">
      <c r="A30" s="4">
        <v>9.0</v>
      </c>
      <c r="B30" s="4">
        <v>2.0</v>
      </c>
      <c r="C30" s="5">
        <f t="shared" si="1"/>
        <v>4.5</v>
      </c>
      <c r="D30" s="4" t="s">
        <v>5</v>
      </c>
      <c r="E30" s="4">
        <v>8.0</v>
      </c>
      <c r="G30" s="30"/>
      <c r="H30" s="31"/>
      <c r="I30" s="18">
        <v>2.0</v>
      </c>
      <c r="J30" s="18">
        <v>3.0</v>
      </c>
    </row>
    <row r="31">
      <c r="A31" s="4">
        <v>10.25</v>
      </c>
      <c r="B31" s="4">
        <v>2.0</v>
      </c>
      <c r="C31" s="5">
        <f t="shared" si="1"/>
        <v>5.125</v>
      </c>
      <c r="D31" s="4" t="s">
        <v>6</v>
      </c>
      <c r="E31" s="4">
        <v>7.0</v>
      </c>
      <c r="G31" s="32">
        <f>$A$159*10+$B$159</f>
        <v>4.450715185</v>
      </c>
      <c r="H31" s="31"/>
      <c r="I31" s="33">
        <f>2*G31</f>
        <v>8.90143037</v>
      </c>
      <c r="J31" s="33">
        <f>3*G31</f>
        <v>13.35214555</v>
      </c>
    </row>
    <row r="32">
      <c r="A32" s="4">
        <v>8.5</v>
      </c>
      <c r="B32" s="4">
        <v>2.0</v>
      </c>
      <c r="C32" s="5">
        <f t="shared" si="1"/>
        <v>4.25</v>
      </c>
      <c r="D32" s="4" t="s">
        <v>5</v>
      </c>
      <c r="E32" s="4">
        <v>6.0</v>
      </c>
    </row>
    <row r="33">
      <c r="A33" s="4">
        <v>14.5</v>
      </c>
      <c r="B33" s="4">
        <v>3.0</v>
      </c>
      <c r="C33" s="5">
        <f t="shared" si="1"/>
        <v>4.833333333</v>
      </c>
      <c r="D33" s="4" t="s">
        <v>5</v>
      </c>
      <c r="E33" s="4">
        <v>6.0</v>
      </c>
    </row>
    <row r="34">
      <c r="A34" s="4">
        <v>15.5</v>
      </c>
      <c r="B34" s="4">
        <v>3.0</v>
      </c>
      <c r="C34" s="5">
        <f t="shared" si="1"/>
        <v>5.166666667</v>
      </c>
      <c r="D34" s="4" t="s">
        <v>5</v>
      </c>
      <c r="E34" s="4">
        <v>8.0</v>
      </c>
    </row>
    <row r="35">
      <c r="A35" s="4">
        <v>8.5</v>
      </c>
      <c r="B35" s="4">
        <v>2.0</v>
      </c>
      <c r="C35" s="5">
        <f t="shared" si="1"/>
        <v>4.25</v>
      </c>
      <c r="D35" s="4" t="s">
        <v>5</v>
      </c>
      <c r="E35" s="4">
        <v>8.0</v>
      </c>
    </row>
    <row r="36">
      <c r="A36" s="4">
        <v>15.0</v>
      </c>
      <c r="B36" s="4">
        <v>3.1</v>
      </c>
      <c r="C36" s="5">
        <f t="shared" si="1"/>
        <v>4.838709677</v>
      </c>
      <c r="D36" s="4" t="s">
        <v>5</v>
      </c>
      <c r="E36" s="4">
        <v>7.0</v>
      </c>
    </row>
    <row r="37">
      <c r="A37" s="4">
        <v>14.0</v>
      </c>
      <c r="B37" s="4">
        <v>3.0</v>
      </c>
      <c r="C37" s="5">
        <f t="shared" si="1"/>
        <v>4.666666667</v>
      </c>
      <c r="D37" s="4" t="s">
        <v>5</v>
      </c>
      <c r="E37" s="4">
        <v>8.0</v>
      </c>
    </row>
    <row r="38">
      <c r="A38" s="4">
        <v>7.9</v>
      </c>
      <c r="B38" s="4">
        <v>2.0</v>
      </c>
      <c r="C38" s="5">
        <f t="shared" si="1"/>
        <v>3.95</v>
      </c>
      <c r="D38" s="4" t="s">
        <v>5</v>
      </c>
      <c r="E38" s="4">
        <v>9.0</v>
      </c>
    </row>
    <row r="39">
      <c r="A39" s="4">
        <v>12.8</v>
      </c>
      <c r="B39" s="4">
        <v>3.0</v>
      </c>
      <c r="C39" s="5">
        <f t="shared" si="1"/>
        <v>4.266666667</v>
      </c>
      <c r="D39" s="4" t="s">
        <v>5</v>
      </c>
      <c r="E39" s="4">
        <v>7.0</v>
      </c>
    </row>
    <row r="40">
      <c r="A40" s="4">
        <v>8.5</v>
      </c>
      <c r="B40" s="4">
        <v>2.0</v>
      </c>
      <c r="C40" s="5">
        <f t="shared" si="1"/>
        <v>4.25</v>
      </c>
      <c r="D40" s="4" t="s">
        <v>5</v>
      </c>
      <c r="E40" s="4">
        <v>7.0</v>
      </c>
    </row>
    <row r="41">
      <c r="A41" s="4">
        <v>9.5</v>
      </c>
      <c r="B41" s="4">
        <v>2.0</v>
      </c>
      <c r="C41" s="5">
        <f t="shared" si="1"/>
        <v>4.75</v>
      </c>
      <c r="D41" s="4" t="s">
        <v>5</v>
      </c>
      <c r="E41" s="4">
        <v>9.0</v>
      </c>
    </row>
    <row r="42">
      <c r="A42" s="4">
        <v>8.5</v>
      </c>
      <c r="B42" s="4">
        <v>2.0</v>
      </c>
      <c r="C42" s="5">
        <f t="shared" si="1"/>
        <v>4.25</v>
      </c>
      <c r="D42" s="4" t="s">
        <v>5</v>
      </c>
      <c r="E42" s="4">
        <v>8.0</v>
      </c>
    </row>
    <row r="43">
      <c r="A43" s="4">
        <v>14.0</v>
      </c>
      <c r="B43" s="4">
        <v>3.0</v>
      </c>
      <c r="C43" s="5">
        <f t="shared" si="1"/>
        <v>4.666666667</v>
      </c>
      <c r="D43" s="4" t="s">
        <v>5</v>
      </c>
      <c r="E43" s="4">
        <v>7.0</v>
      </c>
    </row>
    <row r="44">
      <c r="A44" s="4">
        <v>14.5</v>
      </c>
      <c r="B44" s="4">
        <v>3.1</v>
      </c>
      <c r="C44" s="5">
        <f t="shared" si="1"/>
        <v>4.677419355</v>
      </c>
      <c r="D44" s="4" t="s">
        <v>5</v>
      </c>
      <c r="E44" s="4">
        <v>6.0</v>
      </c>
    </row>
    <row r="45">
      <c r="A45" s="4">
        <v>8.0</v>
      </c>
      <c r="B45" s="4">
        <v>2.1</v>
      </c>
      <c r="C45" s="5">
        <f t="shared" si="1"/>
        <v>3.80952381</v>
      </c>
      <c r="D45" s="4" t="s">
        <v>5</v>
      </c>
      <c r="E45" s="4">
        <v>8.0</v>
      </c>
    </row>
    <row r="46">
      <c r="A46" s="4">
        <v>12.5</v>
      </c>
      <c r="B46" s="4">
        <v>3.0</v>
      </c>
      <c r="C46" s="5">
        <f t="shared" si="1"/>
        <v>4.166666667</v>
      </c>
      <c r="D46" s="4" t="s">
        <v>5</v>
      </c>
      <c r="E46" s="4">
        <v>8.0</v>
      </c>
    </row>
    <row r="47">
      <c r="A47" s="4">
        <v>13.0</v>
      </c>
      <c r="B47" s="4">
        <v>3.0</v>
      </c>
      <c r="C47" s="5">
        <f t="shared" si="1"/>
        <v>4.333333333</v>
      </c>
      <c r="D47" s="34" t="s">
        <v>5</v>
      </c>
      <c r="E47" s="4">
        <v>7.0</v>
      </c>
    </row>
    <row r="48">
      <c r="A48" s="4">
        <v>12.5</v>
      </c>
      <c r="B48" s="4">
        <v>3.0</v>
      </c>
      <c r="C48" s="5">
        <f t="shared" si="1"/>
        <v>4.166666667</v>
      </c>
      <c r="D48" s="34" t="s">
        <v>5</v>
      </c>
      <c r="E48" s="4">
        <v>8.0</v>
      </c>
    </row>
    <row r="49">
      <c r="A49" s="4">
        <v>8.0</v>
      </c>
      <c r="B49" s="4">
        <v>2.0</v>
      </c>
      <c r="C49" s="5">
        <f t="shared" si="1"/>
        <v>4</v>
      </c>
      <c r="D49" s="34" t="s">
        <v>5</v>
      </c>
      <c r="E49" s="4">
        <v>7.0</v>
      </c>
    </row>
    <row r="50">
      <c r="A50" s="4">
        <v>12.5</v>
      </c>
      <c r="B50" s="4">
        <v>2.8</v>
      </c>
      <c r="C50" s="5">
        <f t="shared" si="1"/>
        <v>4.464285714</v>
      </c>
      <c r="D50" s="34" t="s">
        <v>5</v>
      </c>
      <c r="E50" s="4">
        <v>6.0</v>
      </c>
    </row>
    <row r="51">
      <c r="A51" s="4">
        <v>14.0</v>
      </c>
      <c r="B51" s="4">
        <v>3.1</v>
      </c>
      <c r="C51" s="5">
        <f t="shared" si="1"/>
        <v>4.516129032</v>
      </c>
      <c r="D51" s="34" t="s">
        <v>5</v>
      </c>
      <c r="E51" s="4">
        <v>6.0</v>
      </c>
    </row>
    <row r="52">
      <c r="A52" s="4">
        <v>10.5</v>
      </c>
      <c r="B52" s="4">
        <v>2.0</v>
      </c>
      <c r="C52" s="5">
        <f t="shared" si="1"/>
        <v>5.25</v>
      </c>
      <c r="D52" s="35" t="s">
        <v>6</v>
      </c>
      <c r="E52" s="4">
        <v>7.0</v>
      </c>
    </row>
    <row r="53">
      <c r="A53" s="4">
        <v>12.0</v>
      </c>
      <c r="B53" s="4">
        <v>3.0</v>
      </c>
      <c r="C53" s="5">
        <f t="shared" si="1"/>
        <v>4</v>
      </c>
      <c r="D53" s="34" t="s">
        <v>5</v>
      </c>
      <c r="E53" s="4">
        <v>6.0</v>
      </c>
    </row>
    <row r="54">
      <c r="A54" s="4">
        <v>9.5</v>
      </c>
      <c r="B54" s="4">
        <v>2.0</v>
      </c>
      <c r="C54" s="5">
        <f t="shared" si="1"/>
        <v>4.75</v>
      </c>
      <c r="D54" s="35" t="s">
        <v>6</v>
      </c>
      <c r="E54" s="4">
        <v>6.0</v>
      </c>
    </row>
    <row r="55">
      <c r="A55" s="4">
        <v>12.5</v>
      </c>
      <c r="B55" s="4">
        <v>3.0</v>
      </c>
      <c r="C55" s="5">
        <f t="shared" si="1"/>
        <v>4.166666667</v>
      </c>
      <c r="D55" s="34" t="s">
        <v>5</v>
      </c>
      <c r="E55" s="4">
        <v>6.0</v>
      </c>
    </row>
    <row r="56">
      <c r="A56" s="4">
        <v>8.0</v>
      </c>
      <c r="B56" s="4">
        <v>2.0</v>
      </c>
      <c r="C56" s="5">
        <f t="shared" si="1"/>
        <v>4</v>
      </c>
      <c r="D56" s="34" t="s">
        <v>5</v>
      </c>
      <c r="E56" s="4">
        <v>6.0</v>
      </c>
    </row>
    <row r="57">
      <c r="A57" s="4">
        <v>10.0</v>
      </c>
      <c r="B57" s="4">
        <v>2.0</v>
      </c>
      <c r="C57" s="5">
        <f t="shared" si="1"/>
        <v>5</v>
      </c>
      <c r="D57" s="34" t="s">
        <v>5</v>
      </c>
      <c r="E57" s="4">
        <v>6.0</v>
      </c>
    </row>
    <row r="58">
      <c r="A58" s="4">
        <v>9.0</v>
      </c>
      <c r="B58" s="4">
        <v>2.1</v>
      </c>
      <c r="C58" s="5">
        <f t="shared" si="1"/>
        <v>4.285714286</v>
      </c>
      <c r="D58" s="34" t="s">
        <v>5</v>
      </c>
      <c r="E58" s="4">
        <v>8.0</v>
      </c>
    </row>
    <row r="59">
      <c r="A59" s="4">
        <v>14.5</v>
      </c>
      <c r="B59" s="4">
        <v>3.0</v>
      </c>
      <c r="C59" s="5">
        <f t="shared" si="1"/>
        <v>4.833333333</v>
      </c>
      <c r="D59" s="34" t="s">
        <v>5</v>
      </c>
      <c r="E59" s="4">
        <v>7.0</v>
      </c>
    </row>
    <row r="60">
      <c r="A60" s="4">
        <v>12.0</v>
      </c>
      <c r="B60" s="4">
        <v>3.1</v>
      </c>
      <c r="C60" s="5">
        <f t="shared" si="1"/>
        <v>3.870967742</v>
      </c>
      <c r="D60" s="34" t="s">
        <v>5</v>
      </c>
      <c r="E60" s="4">
        <v>6.0</v>
      </c>
    </row>
    <row r="61">
      <c r="A61" s="4">
        <v>10.0</v>
      </c>
      <c r="B61" s="4">
        <v>2.0</v>
      </c>
      <c r="C61" s="5">
        <f t="shared" si="1"/>
        <v>5</v>
      </c>
      <c r="D61" s="8" t="s">
        <v>6</v>
      </c>
      <c r="E61" s="4">
        <v>6.0</v>
      </c>
    </row>
    <row r="62">
      <c r="A62" s="4">
        <v>14.0</v>
      </c>
      <c r="B62" s="4">
        <v>3.0</v>
      </c>
      <c r="C62" s="5">
        <f t="shared" si="1"/>
        <v>4.666666667</v>
      </c>
      <c r="D62" s="34" t="s">
        <v>5</v>
      </c>
      <c r="E62" s="4">
        <v>6.0</v>
      </c>
    </row>
    <row r="63">
      <c r="A63" s="4">
        <v>12.5</v>
      </c>
      <c r="B63" s="4">
        <v>3.0</v>
      </c>
      <c r="C63" s="5">
        <f t="shared" si="1"/>
        <v>4.166666667</v>
      </c>
      <c r="D63" s="34" t="s">
        <v>5</v>
      </c>
      <c r="E63" s="4">
        <v>7.0</v>
      </c>
    </row>
    <row r="64">
      <c r="A64" s="4">
        <v>13.5</v>
      </c>
      <c r="B64" s="4">
        <v>3.0</v>
      </c>
      <c r="C64" s="5">
        <f t="shared" si="1"/>
        <v>4.5</v>
      </c>
      <c r="D64" s="34" t="s">
        <v>5</v>
      </c>
      <c r="E64" s="4">
        <v>7.0</v>
      </c>
    </row>
    <row r="65">
      <c r="A65" s="4">
        <v>7.5</v>
      </c>
      <c r="B65" s="4">
        <v>2.0</v>
      </c>
      <c r="C65" s="5">
        <f t="shared" si="1"/>
        <v>3.75</v>
      </c>
      <c r="D65" s="34" t="s">
        <v>5</v>
      </c>
      <c r="E65" s="4">
        <v>5.0</v>
      </c>
    </row>
    <row r="66">
      <c r="A66" s="4">
        <v>9.5</v>
      </c>
      <c r="B66" s="4">
        <v>2.0</v>
      </c>
      <c r="C66" s="5">
        <f t="shared" si="1"/>
        <v>4.75</v>
      </c>
      <c r="D66" s="34" t="s">
        <v>5</v>
      </c>
      <c r="E66" s="4">
        <v>7.0</v>
      </c>
    </row>
    <row r="67">
      <c r="A67" s="4">
        <v>10.0</v>
      </c>
      <c r="B67" s="4">
        <v>2.1</v>
      </c>
      <c r="C67" s="5">
        <f t="shared" si="1"/>
        <v>4.761904762</v>
      </c>
      <c r="D67" s="8" t="s">
        <v>6</v>
      </c>
      <c r="E67" s="4">
        <v>7.0</v>
      </c>
    </row>
    <row r="68">
      <c r="A68" s="4">
        <v>11.0</v>
      </c>
      <c r="B68" s="4">
        <v>2.0</v>
      </c>
      <c r="C68" s="5">
        <f t="shared" si="1"/>
        <v>5.5</v>
      </c>
      <c r="D68" s="8" t="s">
        <v>6</v>
      </c>
      <c r="E68" s="4">
        <v>8.0</v>
      </c>
    </row>
    <row r="69">
      <c r="A69" s="4">
        <v>14.0</v>
      </c>
      <c r="B69" s="4">
        <v>3.0</v>
      </c>
      <c r="C69" s="5">
        <f t="shared" si="1"/>
        <v>4.666666667</v>
      </c>
      <c r="D69" s="34" t="s">
        <v>5</v>
      </c>
      <c r="E69" s="4">
        <v>7.0</v>
      </c>
    </row>
    <row r="70">
      <c r="A70" s="4">
        <v>13.0</v>
      </c>
      <c r="B70" s="4">
        <v>3.0</v>
      </c>
      <c r="C70" s="5">
        <f t="shared" si="1"/>
        <v>4.333333333</v>
      </c>
      <c r="D70" s="34" t="s">
        <v>5</v>
      </c>
      <c r="E70" s="4">
        <v>8.0</v>
      </c>
    </row>
    <row r="71">
      <c r="A71" s="4">
        <v>9.5</v>
      </c>
      <c r="B71" s="4">
        <v>2.0</v>
      </c>
      <c r="C71" s="5">
        <f t="shared" si="1"/>
        <v>4.75</v>
      </c>
      <c r="D71" s="34" t="s">
        <v>5</v>
      </c>
      <c r="E71" s="4">
        <v>8.0</v>
      </c>
    </row>
    <row r="72">
      <c r="A72" s="4">
        <v>12.5</v>
      </c>
      <c r="B72" s="4">
        <v>2.8</v>
      </c>
      <c r="C72" s="5">
        <f t="shared" si="1"/>
        <v>4.464285714</v>
      </c>
      <c r="D72" s="8" t="s">
        <v>6</v>
      </c>
      <c r="E72" s="4">
        <v>7.0</v>
      </c>
    </row>
    <row r="73">
      <c r="A73" s="4">
        <v>14.0</v>
      </c>
      <c r="B73" s="4">
        <v>3.0</v>
      </c>
      <c r="C73" s="5">
        <f t="shared" si="1"/>
        <v>4.666666667</v>
      </c>
      <c r="D73" s="34" t="s">
        <v>5</v>
      </c>
      <c r="E73" s="4">
        <v>8.0</v>
      </c>
    </row>
    <row r="74">
      <c r="A74" s="4">
        <v>13.0</v>
      </c>
      <c r="B74" s="4">
        <v>3.0</v>
      </c>
      <c r="C74" s="5">
        <f t="shared" si="1"/>
        <v>4.333333333</v>
      </c>
      <c r="D74" s="34" t="s">
        <v>5</v>
      </c>
      <c r="E74" s="4">
        <v>8.0</v>
      </c>
    </row>
    <row r="75">
      <c r="A75" s="4">
        <v>15.0</v>
      </c>
      <c r="B75" s="4">
        <v>2.9</v>
      </c>
      <c r="C75" s="5">
        <f t="shared" si="1"/>
        <v>5.172413793</v>
      </c>
      <c r="D75" s="8" t="s">
        <v>6</v>
      </c>
      <c r="E75" s="4">
        <v>6.0</v>
      </c>
    </row>
    <row r="76">
      <c r="A76" s="4">
        <v>9.5</v>
      </c>
      <c r="B76" s="4">
        <v>1.8</v>
      </c>
      <c r="C76" s="5">
        <f t="shared" si="1"/>
        <v>5.277777778</v>
      </c>
      <c r="D76" s="8" t="s">
        <v>6</v>
      </c>
      <c r="E76" s="4">
        <v>6.0</v>
      </c>
    </row>
    <row r="77">
      <c r="A77" s="4">
        <v>8.0</v>
      </c>
      <c r="B77" s="4">
        <v>2.0</v>
      </c>
      <c r="C77" s="5">
        <f t="shared" si="1"/>
        <v>4</v>
      </c>
      <c r="D77" s="34" t="s">
        <v>5</v>
      </c>
      <c r="E77" s="4">
        <v>7.0</v>
      </c>
    </row>
    <row r="78">
      <c r="A78" s="4">
        <v>13.0</v>
      </c>
      <c r="B78" s="4">
        <v>3.0</v>
      </c>
      <c r="C78" s="5">
        <f t="shared" si="1"/>
        <v>4.333333333</v>
      </c>
      <c r="D78" s="34" t="s">
        <v>5</v>
      </c>
      <c r="E78" s="4">
        <v>6.0</v>
      </c>
    </row>
    <row r="79">
      <c r="A79" s="4">
        <v>9.0</v>
      </c>
      <c r="B79" s="4">
        <v>2.0</v>
      </c>
      <c r="C79" s="5">
        <f t="shared" si="1"/>
        <v>4.5</v>
      </c>
      <c r="D79" s="4" t="s">
        <v>5</v>
      </c>
      <c r="E79" s="4">
        <v>9.0</v>
      </c>
    </row>
    <row r="80">
      <c r="A80" s="4">
        <v>9.5</v>
      </c>
      <c r="B80" s="4">
        <v>2.0</v>
      </c>
      <c r="C80" s="5">
        <f t="shared" si="1"/>
        <v>4.75</v>
      </c>
      <c r="D80" s="4" t="s">
        <v>6</v>
      </c>
      <c r="E80" s="4">
        <v>8.0</v>
      </c>
    </row>
    <row r="81">
      <c r="A81" s="4">
        <v>9.5</v>
      </c>
      <c r="B81" s="4">
        <v>2.1</v>
      </c>
      <c r="C81" s="5">
        <f t="shared" si="1"/>
        <v>4.523809524</v>
      </c>
      <c r="D81" s="4" t="s">
        <v>5</v>
      </c>
      <c r="E81" s="4">
        <v>9.0</v>
      </c>
    </row>
    <row r="82">
      <c r="A82" s="4">
        <v>9.0</v>
      </c>
      <c r="B82" s="4">
        <v>2.1</v>
      </c>
      <c r="C82" s="5">
        <f t="shared" si="1"/>
        <v>4.285714286</v>
      </c>
      <c r="D82" s="4" t="s">
        <v>5</v>
      </c>
      <c r="E82" s="4">
        <v>7.0</v>
      </c>
    </row>
    <row r="83">
      <c r="A83" s="4">
        <v>14.0</v>
      </c>
      <c r="B83" s="4">
        <v>3.0</v>
      </c>
      <c r="C83" s="5">
        <f t="shared" si="1"/>
        <v>4.666666667</v>
      </c>
      <c r="D83" s="4" t="s">
        <v>6</v>
      </c>
      <c r="E83" s="4">
        <v>7.0</v>
      </c>
    </row>
    <row r="84">
      <c r="A84" s="4">
        <v>13.0</v>
      </c>
      <c r="B84" s="4">
        <v>3.0</v>
      </c>
      <c r="C84" s="5">
        <f t="shared" si="1"/>
        <v>4.333333333</v>
      </c>
      <c r="D84" s="4" t="s">
        <v>5</v>
      </c>
      <c r="E84" s="4">
        <v>8.0</v>
      </c>
    </row>
    <row r="85">
      <c r="A85" s="4">
        <v>9.0</v>
      </c>
      <c r="B85" s="4">
        <v>2.0</v>
      </c>
      <c r="C85" s="5">
        <f t="shared" si="1"/>
        <v>4.5</v>
      </c>
      <c r="D85" s="4" t="s">
        <v>6</v>
      </c>
      <c r="E85" s="4">
        <v>6.0</v>
      </c>
    </row>
    <row r="86">
      <c r="A86" s="4">
        <v>7.5</v>
      </c>
      <c r="B86" s="4">
        <v>2.0</v>
      </c>
      <c r="C86" s="5">
        <f t="shared" si="1"/>
        <v>3.75</v>
      </c>
      <c r="D86" s="4" t="s">
        <v>5</v>
      </c>
      <c r="E86" s="4">
        <v>7.0</v>
      </c>
    </row>
    <row r="87">
      <c r="A87" s="4">
        <v>9.5</v>
      </c>
      <c r="B87" s="4">
        <v>2.0</v>
      </c>
      <c r="C87" s="5">
        <f t="shared" si="1"/>
        <v>4.75</v>
      </c>
      <c r="D87" s="4" t="s">
        <v>5</v>
      </c>
      <c r="E87" s="4">
        <v>8.0</v>
      </c>
    </row>
    <row r="88">
      <c r="A88" s="4">
        <v>9.0</v>
      </c>
      <c r="B88" s="4">
        <v>2.0</v>
      </c>
      <c r="C88" s="5">
        <f t="shared" si="1"/>
        <v>4.5</v>
      </c>
      <c r="D88" s="4" t="s">
        <v>6</v>
      </c>
      <c r="E88" s="4">
        <v>6.0</v>
      </c>
    </row>
    <row r="89">
      <c r="A89" s="4">
        <v>14.5</v>
      </c>
      <c r="B89" s="4">
        <v>3.0</v>
      </c>
      <c r="C89" s="5">
        <f t="shared" si="1"/>
        <v>4.833333333</v>
      </c>
      <c r="D89" s="4" t="s">
        <v>5</v>
      </c>
      <c r="E89" s="4">
        <v>8.0</v>
      </c>
    </row>
    <row r="90">
      <c r="A90" s="4">
        <v>13.0</v>
      </c>
      <c r="B90" s="4">
        <v>3.0</v>
      </c>
      <c r="C90" s="5">
        <f t="shared" si="1"/>
        <v>4.333333333</v>
      </c>
      <c r="D90" s="4" t="s">
        <v>5</v>
      </c>
      <c r="E90" s="4">
        <v>7.0</v>
      </c>
    </row>
    <row r="91">
      <c r="A91" s="4">
        <v>14.0</v>
      </c>
      <c r="B91" s="4">
        <v>3.0</v>
      </c>
      <c r="C91" s="5">
        <f t="shared" si="1"/>
        <v>4.666666667</v>
      </c>
      <c r="D91" s="4" t="s">
        <v>6</v>
      </c>
      <c r="E91" s="4">
        <v>7.0</v>
      </c>
    </row>
    <row r="92">
      <c r="A92" s="4">
        <v>14.5</v>
      </c>
      <c r="B92" s="4">
        <v>3.0</v>
      </c>
      <c r="C92" s="5">
        <f t="shared" si="1"/>
        <v>4.833333333</v>
      </c>
      <c r="D92" s="4" t="s">
        <v>6</v>
      </c>
      <c r="E92" s="4">
        <v>8.0</v>
      </c>
    </row>
    <row r="93">
      <c r="A93" s="4">
        <v>8.5</v>
      </c>
      <c r="B93" s="4">
        <v>2.0</v>
      </c>
      <c r="C93" s="5">
        <f t="shared" si="1"/>
        <v>4.25</v>
      </c>
      <c r="D93" s="4" t="s">
        <v>5</v>
      </c>
      <c r="E93" s="4">
        <v>7.0</v>
      </c>
    </row>
    <row r="94">
      <c r="A94" s="4">
        <v>14.5</v>
      </c>
      <c r="B94" s="4">
        <v>3.0</v>
      </c>
      <c r="C94" s="5">
        <f t="shared" si="1"/>
        <v>4.833333333</v>
      </c>
      <c r="D94" s="4" t="s">
        <v>5</v>
      </c>
      <c r="E94" s="4">
        <v>7.0</v>
      </c>
    </row>
    <row r="95">
      <c r="A95" s="4">
        <v>6.0</v>
      </c>
      <c r="B95" s="4">
        <v>1.0</v>
      </c>
      <c r="C95" s="5">
        <f t="shared" si="1"/>
        <v>6</v>
      </c>
      <c r="D95" s="4" t="s">
        <v>6</v>
      </c>
      <c r="E95" s="4">
        <v>5.0</v>
      </c>
    </row>
    <row r="96">
      <c r="A96" s="4">
        <v>9.5</v>
      </c>
      <c r="B96" s="4">
        <v>1.9</v>
      </c>
      <c r="C96" s="5">
        <f t="shared" si="1"/>
        <v>5</v>
      </c>
      <c r="D96" s="4" t="s">
        <v>5</v>
      </c>
      <c r="E96" s="4">
        <v>8.0</v>
      </c>
    </row>
    <row r="97">
      <c r="A97" s="4">
        <v>9.0</v>
      </c>
      <c r="B97" s="4">
        <v>2.0</v>
      </c>
      <c r="C97" s="5">
        <f t="shared" si="1"/>
        <v>4.5</v>
      </c>
      <c r="D97" s="4" t="s">
        <v>5</v>
      </c>
      <c r="E97" s="4">
        <v>7.0</v>
      </c>
    </row>
    <row r="98">
      <c r="A98" s="4">
        <v>9.0</v>
      </c>
      <c r="B98" s="4">
        <v>2.0</v>
      </c>
      <c r="C98" s="5">
        <f t="shared" si="1"/>
        <v>4.5</v>
      </c>
      <c r="D98" s="4" t="s">
        <v>5</v>
      </c>
      <c r="E98" s="4">
        <v>7.0</v>
      </c>
    </row>
    <row r="99">
      <c r="A99" s="4">
        <v>13.0</v>
      </c>
      <c r="B99" s="4">
        <v>3.0</v>
      </c>
      <c r="C99" s="5">
        <f t="shared" si="1"/>
        <v>4.333333333</v>
      </c>
      <c r="D99" s="4" t="s">
        <v>5</v>
      </c>
      <c r="E99" s="4">
        <v>8.0</v>
      </c>
    </row>
    <row r="100">
      <c r="A100" s="4">
        <v>15.5</v>
      </c>
      <c r="B100" s="4">
        <v>3.0</v>
      </c>
      <c r="C100" s="5">
        <f t="shared" si="1"/>
        <v>5.166666667</v>
      </c>
      <c r="D100" s="4" t="s">
        <v>5</v>
      </c>
      <c r="E100" s="4">
        <v>7.0</v>
      </c>
    </row>
    <row r="101">
      <c r="A101" s="4">
        <v>13.0</v>
      </c>
      <c r="B101" s="4">
        <v>3.1</v>
      </c>
      <c r="C101" s="5">
        <f t="shared" si="1"/>
        <v>4.193548387</v>
      </c>
      <c r="D101" s="4" t="s">
        <v>5</v>
      </c>
      <c r="E101" s="4">
        <v>6.0</v>
      </c>
    </row>
    <row r="102">
      <c r="C102" s="5" t="str">
        <f t="shared" si="1"/>
        <v/>
      </c>
      <c r="D102" s="19"/>
    </row>
    <row r="103">
      <c r="C103" s="5" t="str">
        <f t="shared" si="1"/>
        <v/>
      </c>
      <c r="D103" s="19"/>
    </row>
    <row r="104">
      <c r="C104" s="5" t="str">
        <f t="shared" si="1"/>
        <v/>
      </c>
      <c r="D104" s="19"/>
    </row>
    <row r="105">
      <c r="C105" s="5" t="str">
        <f t="shared" si="1"/>
        <v/>
      </c>
      <c r="D105" s="19"/>
    </row>
    <row r="106">
      <c r="C106" s="5" t="str">
        <f t="shared" si="1"/>
        <v/>
      </c>
      <c r="D106" s="19"/>
    </row>
    <row r="107">
      <c r="C107" s="5" t="str">
        <f t="shared" si="1"/>
        <v/>
      </c>
      <c r="D107" s="19"/>
    </row>
    <row r="108">
      <c r="C108" s="5" t="str">
        <f t="shared" si="1"/>
        <v/>
      </c>
      <c r="D108" s="19"/>
    </row>
    <row r="109">
      <c r="C109" s="5" t="str">
        <f t="shared" si="1"/>
        <v/>
      </c>
      <c r="D109" s="19"/>
    </row>
    <row r="110">
      <c r="C110" s="5" t="str">
        <f t="shared" si="1"/>
        <v/>
      </c>
      <c r="D110" s="19"/>
    </row>
    <row r="111">
      <c r="C111" s="5" t="str">
        <f t="shared" si="1"/>
        <v/>
      </c>
      <c r="D111" s="19"/>
    </row>
    <row r="112">
      <c r="C112" s="5" t="str">
        <f t="shared" si="1"/>
        <v/>
      </c>
      <c r="D112" s="19"/>
    </row>
    <row r="113">
      <c r="C113" s="5" t="str">
        <f t="shared" si="1"/>
        <v/>
      </c>
      <c r="D113" s="19"/>
    </row>
    <row r="114">
      <c r="C114" s="5" t="str">
        <f t="shared" si="1"/>
        <v/>
      </c>
      <c r="D114" s="19"/>
    </row>
    <row r="115">
      <c r="C115" s="5" t="str">
        <f t="shared" si="1"/>
        <v/>
      </c>
      <c r="D115" s="19"/>
    </row>
    <row r="116">
      <c r="C116" s="5" t="str">
        <f t="shared" si="1"/>
        <v/>
      </c>
      <c r="D116" s="19"/>
    </row>
    <row r="117">
      <c r="C117" s="5" t="str">
        <f t="shared" si="1"/>
        <v/>
      </c>
      <c r="D117" s="19"/>
    </row>
    <row r="118">
      <c r="C118" s="5" t="str">
        <f t="shared" si="1"/>
        <v/>
      </c>
      <c r="D118" s="19"/>
    </row>
    <row r="119">
      <c r="C119" s="5" t="str">
        <f t="shared" si="1"/>
        <v/>
      </c>
      <c r="D119" s="19"/>
    </row>
    <row r="120">
      <c r="C120" s="5" t="str">
        <f t="shared" si="1"/>
        <v/>
      </c>
      <c r="D120" s="19"/>
    </row>
    <row r="121">
      <c r="C121" s="5" t="str">
        <f t="shared" si="1"/>
        <v/>
      </c>
      <c r="D121" s="19"/>
    </row>
    <row r="122">
      <c r="C122" s="5" t="str">
        <f t="shared" si="1"/>
        <v/>
      </c>
      <c r="D122" s="19"/>
    </row>
    <row r="123">
      <c r="C123" s="5" t="str">
        <f t="shared" si="1"/>
        <v/>
      </c>
      <c r="D123" s="19"/>
    </row>
    <row r="124">
      <c r="C124" s="5" t="str">
        <f t="shared" si="1"/>
        <v/>
      </c>
      <c r="D124" s="19"/>
    </row>
    <row r="125">
      <c r="C125" s="5" t="str">
        <f t="shared" si="1"/>
        <v/>
      </c>
      <c r="D125" s="19"/>
    </row>
    <row r="126">
      <c r="C126" s="5" t="str">
        <f t="shared" si="1"/>
        <v/>
      </c>
      <c r="D126" s="19"/>
    </row>
    <row r="127">
      <c r="C127" s="5" t="str">
        <f t="shared" si="1"/>
        <v/>
      </c>
      <c r="D127" s="19"/>
    </row>
    <row r="128">
      <c r="C128" s="5" t="str">
        <f t="shared" si="1"/>
        <v/>
      </c>
      <c r="D128" s="19"/>
    </row>
    <row r="129">
      <c r="C129" s="5" t="str">
        <f t="shared" si="1"/>
        <v/>
      </c>
      <c r="D129" s="19"/>
    </row>
    <row r="130">
      <c r="C130" s="5" t="str">
        <f t="shared" si="1"/>
        <v/>
      </c>
      <c r="D130" s="19"/>
    </row>
    <row r="131">
      <c r="C131" s="5" t="str">
        <f t="shared" si="1"/>
        <v/>
      </c>
      <c r="D131" s="19"/>
    </row>
    <row r="132">
      <c r="C132" s="5" t="str">
        <f t="shared" si="1"/>
        <v/>
      </c>
      <c r="D132" s="19"/>
    </row>
    <row r="133">
      <c r="C133" s="5" t="str">
        <f t="shared" si="1"/>
        <v/>
      </c>
      <c r="D133" s="19"/>
    </row>
    <row r="134">
      <c r="C134" s="5" t="str">
        <f t="shared" si="1"/>
        <v/>
      </c>
      <c r="D134" s="19"/>
    </row>
    <row r="135">
      <c r="C135" s="5" t="str">
        <f t="shared" si="1"/>
        <v/>
      </c>
      <c r="D135" s="19"/>
    </row>
    <row r="136">
      <c r="C136" s="5" t="str">
        <f t="shared" si="1"/>
        <v/>
      </c>
      <c r="D136" s="19"/>
    </row>
    <row r="137">
      <c r="C137" s="5" t="str">
        <f t="shared" si="1"/>
        <v/>
      </c>
      <c r="D137" s="19"/>
    </row>
    <row r="138">
      <c r="C138" s="5" t="str">
        <f t="shared" si="1"/>
        <v/>
      </c>
      <c r="D138" s="19"/>
    </row>
    <row r="139">
      <c r="C139" s="5" t="str">
        <f t="shared" si="1"/>
        <v/>
      </c>
      <c r="D139" s="19"/>
    </row>
    <row r="140">
      <c r="C140" s="5" t="str">
        <f t="shared" si="1"/>
        <v/>
      </c>
      <c r="D140" s="19"/>
    </row>
    <row r="141">
      <c r="C141" s="5" t="str">
        <f t="shared" si="1"/>
        <v/>
      </c>
      <c r="D141" s="19"/>
    </row>
    <row r="142">
      <c r="C142" s="5" t="str">
        <f t="shared" si="1"/>
        <v/>
      </c>
      <c r="D142" s="19"/>
    </row>
    <row r="143">
      <c r="C143" s="5" t="str">
        <f t="shared" si="1"/>
        <v/>
      </c>
      <c r="D143" s="19"/>
    </row>
    <row r="144">
      <c r="C144" s="5" t="str">
        <f t="shared" si="1"/>
        <v/>
      </c>
      <c r="D144" s="19"/>
    </row>
    <row r="145">
      <c r="C145" s="5" t="str">
        <f t="shared" si="1"/>
        <v/>
      </c>
      <c r="D145" s="19"/>
    </row>
    <row r="146">
      <c r="C146" s="5" t="str">
        <f t="shared" si="1"/>
        <v/>
      </c>
      <c r="D146" s="19"/>
    </row>
    <row r="147">
      <c r="C147" s="5" t="str">
        <f t="shared" si="1"/>
        <v/>
      </c>
      <c r="D147" s="19"/>
    </row>
    <row r="148">
      <c r="C148" s="5" t="str">
        <f t="shared" si="1"/>
        <v/>
      </c>
      <c r="D148" s="19"/>
    </row>
    <row r="149">
      <c r="C149" s="5" t="str">
        <f t="shared" si="1"/>
        <v/>
      </c>
      <c r="D149" s="19"/>
    </row>
    <row r="150">
      <c r="C150" s="5" t="str">
        <f t="shared" si="1"/>
        <v/>
      </c>
      <c r="D150" s="19"/>
    </row>
    <row r="151">
      <c r="C151" s="5" t="str">
        <f t="shared" si="1"/>
        <v/>
      </c>
      <c r="D151" s="19"/>
    </row>
    <row r="152">
      <c r="C152" s="5" t="str">
        <f t="shared" si="1"/>
        <v/>
      </c>
      <c r="D152" s="19"/>
    </row>
    <row r="153">
      <c r="C153" s="5" t="str">
        <f t="shared" si="1"/>
        <v/>
      </c>
      <c r="D153" s="19"/>
    </row>
    <row r="154">
      <c r="C154" s="5" t="str">
        <f t="shared" si="1"/>
        <v/>
      </c>
      <c r="D154" s="19"/>
    </row>
    <row r="155">
      <c r="C155" s="5"/>
      <c r="D155" s="4"/>
    </row>
    <row r="156">
      <c r="C156" s="5"/>
      <c r="D156" s="19"/>
      <c r="E156" s="4">
        <v>0.0</v>
      </c>
    </row>
    <row r="157">
      <c r="C157" s="5" t="str">
        <f t="shared" ref="C157:C158" si="4">A157/B157</f>
        <v>#DIV/0!</v>
      </c>
      <c r="D157" s="19"/>
      <c r="E157" s="4">
        <v>10.0</v>
      </c>
    </row>
    <row r="158">
      <c r="A158" s="4" t="s">
        <v>13</v>
      </c>
      <c r="B158" s="4" t="s">
        <v>14</v>
      </c>
      <c r="C158" s="5" t="str">
        <f t="shared" si="4"/>
        <v>#VALUE!</v>
      </c>
      <c r="D158" s="4" t="s">
        <v>6</v>
      </c>
      <c r="E158" s="4">
        <v>1.0E7</v>
      </c>
    </row>
    <row r="159">
      <c r="A159" s="19">
        <f>IFERROR(__xludf.DUMMYFUNCTION("LINEST(FILTER($C$2:$C$101, $C$2:$C$101&lt;&gt;""""), FILTER($E$2:$E$101, $E$2:$E$101&lt;&gt;""""),TRUE,FALSE)"),-0.12145997755673749)</f>
        <v>-0.1214599776</v>
      </c>
      <c r="B159" s="19">
        <f>IFERROR(__xludf.DUMMYFUNCTION("""COMPUTED_VALUE"""),5.665314960486556)</f>
        <v>5.66531496</v>
      </c>
      <c r="C159" s="5"/>
    </row>
    <row r="160">
      <c r="C160" s="5"/>
    </row>
    <row r="161">
      <c r="C161" s="5"/>
    </row>
    <row r="162">
      <c r="C162" s="5"/>
    </row>
    <row r="163">
      <c r="C163" s="5"/>
    </row>
    <row r="164">
      <c r="C164" s="5"/>
    </row>
    <row r="165">
      <c r="C165" s="5"/>
    </row>
    <row r="166">
      <c r="C166" s="5"/>
    </row>
    <row r="167">
      <c r="C167" s="5"/>
    </row>
    <row r="168">
      <c r="C168" s="5"/>
    </row>
    <row r="169">
      <c r="C169" s="5"/>
    </row>
    <row r="170">
      <c r="C170" s="5"/>
    </row>
    <row r="171">
      <c r="C171" s="5"/>
    </row>
    <row r="172">
      <c r="C172" s="5"/>
    </row>
    <row r="173">
      <c r="C173" s="5"/>
    </row>
    <row r="174">
      <c r="C174" s="5"/>
    </row>
    <row r="175">
      <c r="C175" s="5"/>
    </row>
    <row r="176">
      <c r="C176" s="5"/>
    </row>
    <row r="177">
      <c r="C177" s="5"/>
    </row>
    <row r="178">
      <c r="C178" s="5"/>
    </row>
    <row r="179">
      <c r="C179" s="5"/>
    </row>
    <row r="180">
      <c r="C180" s="5"/>
    </row>
    <row r="181">
      <c r="C181" s="5"/>
    </row>
    <row r="182">
      <c r="C182" s="5"/>
    </row>
    <row r="183">
      <c r="C183" s="5"/>
    </row>
    <row r="184">
      <c r="C184" s="5"/>
    </row>
    <row r="185">
      <c r="C185" s="5"/>
    </row>
    <row r="186">
      <c r="C186" s="5"/>
    </row>
    <row r="187">
      <c r="C187" s="5"/>
    </row>
    <row r="188">
      <c r="C188" s="5"/>
    </row>
    <row r="189">
      <c r="C189" s="5"/>
    </row>
    <row r="190">
      <c r="C190" s="5"/>
    </row>
    <row r="191">
      <c r="C191" s="5"/>
    </row>
    <row r="192">
      <c r="C192" s="5"/>
    </row>
    <row r="193">
      <c r="C193" s="5"/>
    </row>
    <row r="194">
      <c r="C194" s="5"/>
    </row>
    <row r="195">
      <c r="C195" s="5"/>
    </row>
    <row r="196">
      <c r="C196" s="5"/>
    </row>
    <row r="197">
      <c r="C197" s="5"/>
    </row>
    <row r="198">
      <c r="C198" s="5"/>
    </row>
    <row r="199">
      <c r="C199" s="5"/>
    </row>
    <row r="200">
      <c r="C200" s="5"/>
    </row>
    <row r="201">
      <c r="C201" s="5"/>
    </row>
    <row r="202">
      <c r="C202" s="5"/>
    </row>
    <row r="203">
      <c r="C203" s="5"/>
    </row>
    <row r="204">
      <c r="C204" s="5"/>
    </row>
    <row r="205">
      <c r="C205" s="5"/>
    </row>
    <row r="206">
      <c r="C206" s="5"/>
    </row>
    <row r="207">
      <c r="C207" s="5"/>
    </row>
    <row r="208">
      <c r="C208" s="5"/>
    </row>
    <row r="209">
      <c r="C209" s="5"/>
    </row>
    <row r="210">
      <c r="C210" s="5"/>
    </row>
    <row r="211">
      <c r="C211" s="5"/>
    </row>
    <row r="212">
      <c r="C212" s="5"/>
    </row>
    <row r="213">
      <c r="C213" s="5"/>
    </row>
    <row r="214">
      <c r="C214" s="5"/>
    </row>
    <row r="215">
      <c r="C215" s="5"/>
    </row>
    <row r="216">
      <c r="C216" s="5"/>
    </row>
    <row r="217">
      <c r="C217" s="5"/>
    </row>
    <row r="218">
      <c r="C218" s="5"/>
    </row>
    <row r="219">
      <c r="C219" s="5"/>
    </row>
    <row r="220">
      <c r="C220" s="5"/>
    </row>
    <row r="221">
      <c r="C221" s="5"/>
    </row>
    <row r="222">
      <c r="C222" s="5"/>
    </row>
    <row r="223">
      <c r="C223" s="5"/>
    </row>
    <row r="224">
      <c r="C224" s="5"/>
    </row>
    <row r="225">
      <c r="C225" s="5"/>
    </row>
    <row r="226">
      <c r="C226" s="5"/>
    </row>
    <row r="227">
      <c r="C227" s="5"/>
    </row>
    <row r="228">
      <c r="C228" s="5"/>
    </row>
    <row r="229">
      <c r="C229" s="5"/>
    </row>
    <row r="230">
      <c r="C230" s="5"/>
    </row>
    <row r="231">
      <c r="C231" s="5"/>
    </row>
    <row r="232">
      <c r="C232" s="5"/>
    </row>
    <row r="233">
      <c r="C233" s="5"/>
    </row>
    <row r="234">
      <c r="C234" s="5"/>
    </row>
    <row r="235">
      <c r="C235" s="5"/>
    </row>
    <row r="236">
      <c r="C236" s="5"/>
    </row>
    <row r="237">
      <c r="C237" s="5"/>
    </row>
    <row r="238">
      <c r="C238" s="5"/>
    </row>
    <row r="239">
      <c r="C239" s="5"/>
    </row>
    <row r="240">
      <c r="C240" s="5"/>
    </row>
    <row r="241">
      <c r="C241" s="5"/>
    </row>
    <row r="242">
      <c r="C242" s="5"/>
    </row>
    <row r="243">
      <c r="C243" s="5"/>
    </row>
    <row r="244">
      <c r="C244" s="5"/>
    </row>
    <row r="245">
      <c r="C245" s="5"/>
    </row>
    <row r="246">
      <c r="C246" s="5"/>
    </row>
    <row r="247">
      <c r="C247" s="5"/>
    </row>
    <row r="248">
      <c r="C248" s="5"/>
    </row>
    <row r="249">
      <c r="C249" s="5"/>
    </row>
    <row r="250">
      <c r="C250" s="5"/>
    </row>
    <row r="251">
      <c r="C251" s="5"/>
    </row>
    <row r="252">
      <c r="C252" s="5"/>
    </row>
    <row r="253">
      <c r="C253" s="5"/>
    </row>
    <row r="254">
      <c r="C254" s="5"/>
    </row>
    <row r="255">
      <c r="C255" s="5"/>
    </row>
    <row r="256">
      <c r="C256" s="5"/>
    </row>
    <row r="257">
      <c r="C257" s="5"/>
    </row>
    <row r="258">
      <c r="C258" s="5"/>
    </row>
    <row r="259">
      <c r="C259" s="5"/>
    </row>
    <row r="260">
      <c r="C260" s="5"/>
    </row>
    <row r="261">
      <c r="C261" s="5"/>
    </row>
    <row r="262">
      <c r="C262" s="5"/>
    </row>
    <row r="263">
      <c r="C263" s="5"/>
    </row>
    <row r="264">
      <c r="C264" s="5"/>
    </row>
    <row r="265">
      <c r="C265" s="5"/>
    </row>
    <row r="266">
      <c r="C266" s="5"/>
    </row>
    <row r="267">
      <c r="C267" s="5"/>
    </row>
    <row r="268">
      <c r="C268" s="5"/>
    </row>
    <row r="269">
      <c r="C269" s="5"/>
    </row>
    <row r="270">
      <c r="C270" s="5"/>
    </row>
    <row r="271">
      <c r="C271" s="5"/>
    </row>
    <row r="272">
      <c r="C272" s="5"/>
    </row>
    <row r="273">
      <c r="C273" s="5"/>
    </row>
    <row r="274">
      <c r="C274" s="5"/>
    </row>
    <row r="275">
      <c r="C275" s="5"/>
    </row>
    <row r="276">
      <c r="C276" s="5"/>
    </row>
    <row r="277">
      <c r="C277" s="5"/>
    </row>
    <row r="278">
      <c r="C278" s="5"/>
    </row>
    <row r="279">
      <c r="C279" s="5"/>
    </row>
    <row r="280">
      <c r="C280" s="5"/>
    </row>
    <row r="281">
      <c r="C281" s="5"/>
    </row>
    <row r="282">
      <c r="C282" s="5"/>
    </row>
    <row r="283">
      <c r="C283" s="5"/>
    </row>
    <row r="284">
      <c r="C284" s="5"/>
    </row>
    <row r="285">
      <c r="C285" s="5"/>
    </row>
    <row r="286">
      <c r="C286" s="5"/>
    </row>
    <row r="287">
      <c r="C287" s="5"/>
    </row>
    <row r="288">
      <c r="C288" s="5"/>
    </row>
    <row r="289">
      <c r="C289" s="5"/>
    </row>
    <row r="290">
      <c r="C290" s="5"/>
    </row>
    <row r="291">
      <c r="C291" s="5"/>
    </row>
    <row r="292">
      <c r="C292" s="5"/>
    </row>
    <row r="293">
      <c r="C293" s="5"/>
    </row>
    <row r="294">
      <c r="C294" s="5"/>
    </row>
    <row r="295">
      <c r="C295" s="5"/>
    </row>
    <row r="296">
      <c r="C296" s="5"/>
    </row>
    <row r="297">
      <c r="C297" s="5"/>
    </row>
    <row r="298">
      <c r="C298" s="5"/>
    </row>
    <row r="299">
      <c r="C299" s="5"/>
    </row>
    <row r="300">
      <c r="C300" s="5"/>
    </row>
    <row r="301">
      <c r="C301" s="5"/>
    </row>
    <row r="302">
      <c r="C302" s="5"/>
    </row>
    <row r="303">
      <c r="C303" s="5"/>
    </row>
    <row r="304">
      <c r="C304" s="5"/>
    </row>
    <row r="305">
      <c r="C305" s="5"/>
    </row>
    <row r="306">
      <c r="C306" s="5"/>
    </row>
    <row r="307">
      <c r="C307" s="5"/>
    </row>
    <row r="308">
      <c r="C308" s="5"/>
    </row>
    <row r="309">
      <c r="C309" s="5"/>
    </row>
    <row r="310">
      <c r="C310" s="5"/>
    </row>
    <row r="311">
      <c r="C311" s="5"/>
    </row>
    <row r="312">
      <c r="C312" s="5"/>
    </row>
    <row r="313">
      <c r="C313" s="5"/>
    </row>
    <row r="314">
      <c r="C314" s="5"/>
    </row>
    <row r="315">
      <c r="C315" s="5"/>
    </row>
    <row r="316">
      <c r="C316" s="5"/>
    </row>
    <row r="317">
      <c r="C317" s="5"/>
    </row>
    <row r="318">
      <c r="C318" s="5"/>
    </row>
    <row r="319">
      <c r="C319" s="5"/>
    </row>
    <row r="320">
      <c r="C320" s="5"/>
    </row>
    <row r="321">
      <c r="C321" s="5"/>
    </row>
    <row r="322">
      <c r="C322" s="5"/>
    </row>
    <row r="323">
      <c r="C323" s="5"/>
    </row>
    <row r="324">
      <c r="C324" s="5"/>
    </row>
    <row r="325">
      <c r="C325" s="5"/>
    </row>
    <row r="326">
      <c r="C326" s="5"/>
    </row>
    <row r="327">
      <c r="C327" s="5"/>
    </row>
    <row r="328">
      <c r="C328" s="5"/>
    </row>
    <row r="329">
      <c r="C329" s="5"/>
    </row>
    <row r="330">
      <c r="C330" s="5"/>
    </row>
    <row r="331">
      <c r="C331" s="5"/>
    </row>
    <row r="332">
      <c r="C332" s="5"/>
    </row>
    <row r="333">
      <c r="C333" s="5"/>
    </row>
    <row r="334">
      <c r="C334" s="5"/>
    </row>
    <row r="335">
      <c r="C335" s="5"/>
    </row>
    <row r="336">
      <c r="C336" s="5"/>
    </row>
    <row r="337">
      <c r="C337" s="5"/>
    </row>
    <row r="338">
      <c r="C338" s="5"/>
    </row>
    <row r="339">
      <c r="C339" s="5"/>
    </row>
    <row r="340">
      <c r="C340" s="5"/>
    </row>
    <row r="341">
      <c r="C341" s="5"/>
    </row>
    <row r="342">
      <c r="C342" s="5"/>
    </row>
    <row r="343">
      <c r="C343" s="5"/>
    </row>
    <row r="344">
      <c r="C344" s="5"/>
    </row>
    <row r="345">
      <c r="C345" s="5"/>
    </row>
    <row r="346">
      <c r="C346" s="5"/>
    </row>
    <row r="347">
      <c r="C347" s="5"/>
    </row>
    <row r="348">
      <c r="C348" s="5"/>
    </row>
    <row r="349">
      <c r="C349" s="5"/>
    </row>
    <row r="350">
      <c r="C350" s="5"/>
    </row>
    <row r="351">
      <c r="C351" s="5"/>
    </row>
    <row r="352">
      <c r="C352" s="5"/>
    </row>
    <row r="353">
      <c r="C353" s="5"/>
    </row>
    <row r="354">
      <c r="C354" s="5"/>
    </row>
    <row r="355">
      <c r="C355" s="5"/>
    </row>
    <row r="356">
      <c r="C356" s="5"/>
    </row>
    <row r="357">
      <c r="C357" s="5"/>
    </row>
    <row r="358">
      <c r="C358" s="5"/>
    </row>
    <row r="359">
      <c r="C359" s="5"/>
    </row>
    <row r="360">
      <c r="C360" s="5"/>
    </row>
    <row r="361">
      <c r="C361" s="5"/>
    </row>
    <row r="362">
      <c r="C362" s="5"/>
    </row>
    <row r="363">
      <c r="C363" s="5"/>
    </row>
    <row r="364">
      <c r="C364" s="5"/>
    </row>
    <row r="365">
      <c r="C365" s="5"/>
    </row>
    <row r="366">
      <c r="C366" s="5"/>
    </row>
    <row r="367">
      <c r="C367" s="5"/>
    </row>
    <row r="368">
      <c r="C368" s="5"/>
    </row>
    <row r="369">
      <c r="C369" s="5"/>
    </row>
    <row r="370">
      <c r="C370" s="5"/>
    </row>
    <row r="371">
      <c r="C371" s="5"/>
    </row>
    <row r="372">
      <c r="C372" s="5"/>
    </row>
    <row r="373">
      <c r="C373" s="5"/>
    </row>
    <row r="374">
      <c r="C374" s="5"/>
    </row>
    <row r="375">
      <c r="C375" s="5"/>
    </row>
    <row r="376">
      <c r="C376" s="5"/>
    </row>
    <row r="377">
      <c r="C377" s="5"/>
    </row>
    <row r="378">
      <c r="C378" s="5"/>
    </row>
    <row r="379">
      <c r="C379" s="5"/>
    </row>
    <row r="380">
      <c r="C380" s="5"/>
    </row>
    <row r="381">
      <c r="C381" s="5"/>
    </row>
    <row r="382">
      <c r="C382" s="5"/>
    </row>
    <row r="383">
      <c r="C383" s="5"/>
    </row>
    <row r="384">
      <c r="C384" s="5"/>
    </row>
    <row r="385">
      <c r="C385" s="5"/>
    </row>
    <row r="386">
      <c r="C386" s="5"/>
    </row>
    <row r="387">
      <c r="C387" s="5"/>
    </row>
    <row r="388">
      <c r="C388" s="5"/>
    </row>
    <row r="389">
      <c r="C389" s="5"/>
    </row>
    <row r="390">
      <c r="C390" s="5"/>
    </row>
    <row r="391">
      <c r="C391" s="5"/>
    </row>
    <row r="392">
      <c r="C392" s="5"/>
    </row>
    <row r="393">
      <c r="C393" s="5"/>
    </row>
    <row r="394">
      <c r="C394" s="5"/>
    </row>
    <row r="395">
      <c r="C395" s="5"/>
    </row>
    <row r="396">
      <c r="C396" s="5"/>
    </row>
    <row r="397">
      <c r="C397" s="5"/>
    </row>
    <row r="398">
      <c r="C398" s="5"/>
    </row>
    <row r="399">
      <c r="C399" s="5"/>
    </row>
    <row r="400">
      <c r="C400" s="5"/>
    </row>
    <row r="401">
      <c r="C401" s="5"/>
    </row>
    <row r="402">
      <c r="C402" s="5"/>
    </row>
    <row r="403">
      <c r="C403" s="5"/>
    </row>
    <row r="404">
      <c r="C404" s="5"/>
    </row>
    <row r="405">
      <c r="C405" s="5"/>
    </row>
    <row r="406">
      <c r="C406" s="5"/>
    </row>
    <row r="407">
      <c r="C407" s="5"/>
    </row>
    <row r="408">
      <c r="C408" s="5"/>
    </row>
    <row r="409">
      <c r="C409" s="5"/>
    </row>
    <row r="410">
      <c r="C410" s="5"/>
    </row>
    <row r="411">
      <c r="C411" s="5"/>
    </row>
    <row r="412">
      <c r="C412" s="5"/>
    </row>
    <row r="413">
      <c r="C413" s="5"/>
    </row>
    <row r="414">
      <c r="C414" s="5"/>
    </row>
    <row r="415">
      <c r="C415" s="5"/>
    </row>
    <row r="416">
      <c r="C416" s="5"/>
    </row>
    <row r="417">
      <c r="C417" s="5"/>
    </row>
    <row r="418">
      <c r="C418" s="5"/>
    </row>
    <row r="419">
      <c r="C419" s="5"/>
    </row>
    <row r="420">
      <c r="C420" s="5"/>
    </row>
    <row r="421">
      <c r="C421" s="5"/>
    </row>
    <row r="422">
      <c r="C422" s="5"/>
    </row>
    <row r="423">
      <c r="C423" s="5"/>
    </row>
    <row r="424">
      <c r="C424" s="5"/>
    </row>
    <row r="425">
      <c r="C425" s="5"/>
    </row>
    <row r="426">
      <c r="C426" s="5"/>
    </row>
    <row r="427">
      <c r="C427" s="5"/>
    </row>
    <row r="428">
      <c r="C428" s="5"/>
    </row>
    <row r="429">
      <c r="C429" s="5"/>
    </row>
    <row r="430">
      <c r="C430" s="5"/>
    </row>
    <row r="431">
      <c r="C431" s="5"/>
    </row>
    <row r="432">
      <c r="C432" s="5"/>
    </row>
    <row r="433">
      <c r="C433" s="5"/>
    </row>
    <row r="434">
      <c r="C434" s="5"/>
    </row>
    <row r="435">
      <c r="C435" s="5"/>
    </row>
    <row r="436">
      <c r="C436" s="5"/>
    </row>
    <row r="437">
      <c r="C437" s="5"/>
    </row>
    <row r="438">
      <c r="C438" s="5"/>
    </row>
    <row r="439">
      <c r="C439" s="5"/>
    </row>
    <row r="440">
      <c r="C440" s="5"/>
    </row>
    <row r="441">
      <c r="C441" s="5"/>
    </row>
    <row r="442">
      <c r="C442" s="5"/>
    </row>
    <row r="443">
      <c r="C443" s="5"/>
    </row>
    <row r="444">
      <c r="C444" s="5"/>
    </row>
    <row r="445">
      <c r="C445" s="5"/>
    </row>
    <row r="446">
      <c r="C446" s="5"/>
    </row>
    <row r="447">
      <c r="C447" s="5"/>
    </row>
    <row r="448">
      <c r="C448" s="5"/>
    </row>
    <row r="449">
      <c r="C449" s="5"/>
    </row>
    <row r="450">
      <c r="C450" s="5"/>
    </row>
    <row r="451">
      <c r="C451" s="5"/>
    </row>
    <row r="452">
      <c r="C452" s="5"/>
    </row>
    <row r="453">
      <c r="C453" s="5"/>
    </row>
    <row r="454">
      <c r="C454" s="5"/>
    </row>
    <row r="455">
      <c r="C455" s="5"/>
    </row>
    <row r="456">
      <c r="C456" s="5"/>
    </row>
    <row r="457">
      <c r="C457" s="5"/>
    </row>
    <row r="458">
      <c r="C458" s="5"/>
    </row>
    <row r="459">
      <c r="C459" s="5"/>
    </row>
    <row r="460">
      <c r="C460" s="5"/>
    </row>
    <row r="461">
      <c r="C461" s="5"/>
    </row>
    <row r="462">
      <c r="C462" s="5"/>
    </row>
    <row r="463">
      <c r="C463" s="5"/>
    </row>
    <row r="464">
      <c r="C464" s="5"/>
    </row>
    <row r="465">
      <c r="C465" s="5"/>
    </row>
    <row r="466">
      <c r="C466" s="5"/>
    </row>
    <row r="467">
      <c r="C467" s="5"/>
    </row>
    <row r="468">
      <c r="C468" s="5"/>
    </row>
    <row r="469">
      <c r="C469" s="5"/>
    </row>
    <row r="470">
      <c r="C470" s="5"/>
    </row>
    <row r="471">
      <c r="C471" s="5"/>
    </row>
    <row r="472">
      <c r="C472" s="5"/>
    </row>
    <row r="473">
      <c r="C473" s="5"/>
    </row>
    <row r="474">
      <c r="C474" s="5"/>
    </row>
    <row r="475">
      <c r="C475" s="5"/>
    </row>
    <row r="476">
      <c r="C476" s="5"/>
    </row>
    <row r="477">
      <c r="C477" s="5"/>
    </row>
    <row r="478">
      <c r="C478" s="5"/>
    </row>
    <row r="479">
      <c r="C479" s="5"/>
    </row>
    <row r="480">
      <c r="C480" s="5"/>
    </row>
    <row r="481">
      <c r="C481" s="5"/>
    </row>
    <row r="482">
      <c r="C482" s="5"/>
    </row>
    <row r="483">
      <c r="C483" s="5"/>
    </row>
    <row r="484">
      <c r="C484" s="5"/>
    </row>
    <row r="485">
      <c r="C485" s="5"/>
    </row>
    <row r="486">
      <c r="C486" s="5"/>
    </row>
    <row r="487">
      <c r="C487" s="5"/>
    </row>
    <row r="488">
      <c r="C488" s="5"/>
    </row>
    <row r="489">
      <c r="C489" s="5"/>
    </row>
    <row r="490">
      <c r="C490" s="5"/>
    </row>
    <row r="491">
      <c r="C491" s="5"/>
    </row>
    <row r="492">
      <c r="C492" s="5"/>
    </row>
    <row r="493">
      <c r="C493" s="5"/>
    </row>
    <row r="494">
      <c r="C494" s="5"/>
    </row>
    <row r="495">
      <c r="C495" s="5"/>
    </row>
    <row r="496">
      <c r="C496" s="5"/>
    </row>
    <row r="497">
      <c r="C497" s="5"/>
    </row>
    <row r="498">
      <c r="C498" s="5"/>
    </row>
    <row r="499">
      <c r="C499" s="5"/>
    </row>
    <row r="500">
      <c r="C500" s="5"/>
    </row>
    <row r="501">
      <c r="C501" s="5"/>
    </row>
    <row r="502">
      <c r="C502" s="5"/>
    </row>
    <row r="503">
      <c r="C503" s="5"/>
    </row>
    <row r="504">
      <c r="C504" s="5"/>
    </row>
    <row r="505">
      <c r="C505" s="5"/>
    </row>
    <row r="506">
      <c r="C506" s="5"/>
    </row>
    <row r="507">
      <c r="C507" s="5"/>
    </row>
    <row r="508">
      <c r="C508" s="5"/>
    </row>
    <row r="509">
      <c r="C509" s="5"/>
    </row>
    <row r="510">
      <c r="C510" s="5"/>
    </row>
    <row r="511">
      <c r="C511" s="5"/>
    </row>
    <row r="512">
      <c r="C512" s="5"/>
    </row>
    <row r="513">
      <c r="C513" s="5"/>
    </row>
    <row r="514">
      <c r="C514" s="5"/>
    </row>
    <row r="515">
      <c r="C515" s="5"/>
    </row>
    <row r="516">
      <c r="C516" s="5"/>
    </row>
    <row r="517">
      <c r="C517" s="5"/>
    </row>
    <row r="518">
      <c r="C518" s="5"/>
    </row>
    <row r="519">
      <c r="C519" s="5"/>
    </row>
    <row r="520">
      <c r="C520" s="5"/>
    </row>
    <row r="521">
      <c r="C521" s="5"/>
    </row>
    <row r="522">
      <c r="C522" s="5"/>
    </row>
    <row r="523">
      <c r="C523" s="5"/>
    </row>
    <row r="524">
      <c r="C524" s="5"/>
    </row>
    <row r="525">
      <c r="C525" s="5"/>
    </row>
    <row r="526">
      <c r="C526" s="5"/>
    </row>
    <row r="527">
      <c r="C527" s="5"/>
    </row>
    <row r="528">
      <c r="C528" s="5"/>
    </row>
    <row r="529">
      <c r="C529" s="5"/>
    </row>
    <row r="530">
      <c r="C530" s="5"/>
    </row>
    <row r="531">
      <c r="C531" s="5"/>
    </row>
    <row r="532">
      <c r="C532" s="5"/>
    </row>
    <row r="533">
      <c r="C533" s="5"/>
    </row>
    <row r="534">
      <c r="C534" s="5"/>
    </row>
    <row r="535">
      <c r="C535" s="5"/>
    </row>
    <row r="536">
      <c r="C536" s="5"/>
    </row>
    <row r="537">
      <c r="C537" s="5"/>
    </row>
    <row r="538">
      <c r="C538" s="5"/>
    </row>
    <row r="539">
      <c r="C539" s="5"/>
    </row>
    <row r="540">
      <c r="C540" s="5"/>
    </row>
    <row r="541">
      <c r="C541" s="5"/>
    </row>
    <row r="542">
      <c r="C542" s="5"/>
    </row>
    <row r="543">
      <c r="C543" s="5"/>
    </row>
    <row r="544">
      <c r="C544" s="5"/>
    </row>
    <row r="545">
      <c r="C545" s="5"/>
    </row>
    <row r="546">
      <c r="C546" s="5"/>
    </row>
    <row r="547">
      <c r="C547" s="5"/>
    </row>
    <row r="548">
      <c r="C548" s="5"/>
    </row>
    <row r="549">
      <c r="C549" s="5"/>
    </row>
    <row r="550">
      <c r="C550" s="5"/>
    </row>
    <row r="551">
      <c r="C551" s="5"/>
    </row>
    <row r="552">
      <c r="C552" s="5"/>
    </row>
    <row r="553">
      <c r="C553" s="5"/>
    </row>
    <row r="554">
      <c r="C554" s="5"/>
    </row>
    <row r="555">
      <c r="C555" s="5"/>
    </row>
    <row r="556">
      <c r="C556" s="5"/>
    </row>
    <row r="557">
      <c r="C557" s="5"/>
    </row>
    <row r="558">
      <c r="C558" s="5"/>
    </row>
    <row r="559">
      <c r="C559" s="5"/>
    </row>
    <row r="560">
      <c r="C560" s="5"/>
    </row>
    <row r="561">
      <c r="C561" s="5"/>
    </row>
    <row r="562">
      <c r="C562" s="5"/>
    </row>
    <row r="563">
      <c r="C563" s="5"/>
    </row>
    <row r="564">
      <c r="C564" s="5"/>
    </row>
    <row r="565">
      <c r="C565" s="5"/>
    </row>
    <row r="566">
      <c r="C566" s="5"/>
    </row>
    <row r="567">
      <c r="C567" s="5"/>
    </row>
    <row r="568">
      <c r="C568" s="5"/>
    </row>
    <row r="569">
      <c r="C569" s="5"/>
    </row>
    <row r="570">
      <c r="C570" s="5"/>
    </row>
    <row r="571">
      <c r="C571" s="5"/>
    </row>
    <row r="572">
      <c r="C572" s="5"/>
    </row>
    <row r="573">
      <c r="C573" s="5"/>
    </row>
    <row r="574">
      <c r="C574" s="5"/>
    </row>
    <row r="575">
      <c r="C575" s="5"/>
    </row>
    <row r="576">
      <c r="C576" s="5"/>
    </row>
    <row r="577">
      <c r="C577" s="5"/>
    </row>
    <row r="578">
      <c r="C578" s="5"/>
    </row>
    <row r="579">
      <c r="C579" s="5"/>
    </row>
    <row r="580">
      <c r="C580" s="5"/>
    </row>
    <row r="581">
      <c r="C581" s="5"/>
    </row>
    <row r="582">
      <c r="C582" s="5"/>
    </row>
    <row r="583">
      <c r="C583" s="5"/>
    </row>
    <row r="584">
      <c r="C584" s="5"/>
    </row>
    <row r="585">
      <c r="C585" s="5"/>
    </row>
    <row r="586">
      <c r="C586" s="5"/>
    </row>
    <row r="587">
      <c r="C587" s="5"/>
    </row>
    <row r="588">
      <c r="C588" s="5"/>
    </row>
    <row r="589">
      <c r="C589" s="5"/>
    </row>
    <row r="590">
      <c r="C590" s="5"/>
    </row>
    <row r="591">
      <c r="C591" s="5"/>
    </row>
    <row r="592">
      <c r="C592" s="5"/>
    </row>
    <row r="593">
      <c r="C593" s="5"/>
    </row>
    <row r="594">
      <c r="C594" s="5"/>
    </row>
    <row r="595">
      <c r="C595" s="5"/>
    </row>
    <row r="596">
      <c r="C596" s="5"/>
    </row>
    <row r="597">
      <c r="C597" s="5"/>
    </row>
    <row r="598">
      <c r="C598" s="5"/>
    </row>
    <row r="599">
      <c r="C599" s="5"/>
    </row>
    <row r="600">
      <c r="C600" s="5"/>
    </row>
    <row r="601">
      <c r="C601" s="5"/>
    </row>
    <row r="602">
      <c r="C602" s="5"/>
    </row>
    <row r="603">
      <c r="C603" s="5"/>
    </row>
    <row r="604">
      <c r="C604" s="5"/>
    </row>
    <row r="605">
      <c r="C605" s="5"/>
    </row>
    <row r="606">
      <c r="C606" s="5"/>
    </row>
    <row r="607">
      <c r="C607" s="5"/>
    </row>
    <row r="608">
      <c r="C608" s="5"/>
    </row>
    <row r="609">
      <c r="C609" s="5"/>
    </row>
    <row r="610">
      <c r="C610" s="5"/>
    </row>
    <row r="611">
      <c r="C611" s="5"/>
    </row>
    <row r="612">
      <c r="C612" s="5"/>
    </row>
    <row r="613">
      <c r="C613" s="5"/>
    </row>
    <row r="614">
      <c r="C614" s="5"/>
    </row>
    <row r="615">
      <c r="C615" s="5"/>
    </row>
    <row r="616">
      <c r="C616" s="5"/>
    </row>
    <row r="617">
      <c r="C617" s="5"/>
    </row>
    <row r="618">
      <c r="C618" s="5"/>
    </row>
    <row r="619">
      <c r="C619" s="5"/>
    </row>
    <row r="620">
      <c r="C620" s="5"/>
    </row>
    <row r="621">
      <c r="C621" s="5"/>
    </row>
    <row r="622">
      <c r="C622" s="5"/>
    </row>
    <row r="623">
      <c r="C623" s="5"/>
    </row>
    <row r="624">
      <c r="C624" s="5"/>
    </row>
    <row r="625">
      <c r="C625" s="5"/>
    </row>
    <row r="626">
      <c r="C626" s="5"/>
    </row>
    <row r="627">
      <c r="C627" s="5"/>
    </row>
    <row r="628">
      <c r="C628" s="5"/>
    </row>
    <row r="629">
      <c r="C629" s="5"/>
    </row>
    <row r="630">
      <c r="C630" s="5"/>
    </row>
    <row r="631">
      <c r="C631" s="5"/>
    </row>
    <row r="632">
      <c r="C632" s="5"/>
    </row>
    <row r="633">
      <c r="C633" s="5"/>
    </row>
    <row r="634">
      <c r="C634" s="5"/>
    </row>
    <row r="635">
      <c r="C635" s="5"/>
    </row>
    <row r="636">
      <c r="C636" s="5"/>
    </row>
    <row r="637">
      <c r="C637" s="5"/>
    </row>
    <row r="638">
      <c r="C638" s="5"/>
    </row>
    <row r="639">
      <c r="C639" s="5"/>
    </row>
    <row r="640">
      <c r="C640" s="5"/>
    </row>
    <row r="641">
      <c r="C641" s="5"/>
    </row>
    <row r="642">
      <c r="C642" s="5"/>
    </row>
    <row r="643">
      <c r="C643" s="5"/>
    </row>
    <row r="644">
      <c r="C644" s="5"/>
    </row>
    <row r="645">
      <c r="C645" s="5"/>
    </row>
    <row r="646">
      <c r="C646" s="5"/>
    </row>
    <row r="647">
      <c r="C647" s="5"/>
    </row>
    <row r="648">
      <c r="C648" s="5"/>
    </row>
    <row r="649">
      <c r="C649" s="5"/>
    </row>
    <row r="650">
      <c r="C650" s="5"/>
    </row>
    <row r="651">
      <c r="C651" s="5"/>
    </row>
    <row r="652">
      <c r="C652" s="5"/>
    </row>
    <row r="653">
      <c r="C653" s="5"/>
    </row>
    <row r="654">
      <c r="C654" s="5"/>
    </row>
    <row r="655">
      <c r="C655" s="5"/>
    </row>
    <row r="656">
      <c r="C656" s="5"/>
    </row>
    <row r="657">
      <c r="C657" s="5"/>
    </row>
    <row r="658">
      <c r="C658" s="5"/>
    </row>
    <row r="659">
      <c r="C659" s="5"/>
    </row>
    <row r="660">
      <c r="C660" s="5"/>
    </row>
    <row r="661">
      <c r="C661" s="5"/>
    </row>
    <row r="662">
      <c r="C662" s="5"/>
    </row>
    <row r="663">
      <c r="C663" s="5"/>
    </row>
    <row r="664">
      <c r="C664" s="5"/>
    </row>
    <row r="665">
      <c r="C665" s="5"/>
    </row>
    <row r="666">
      <c r="C666" s="5"/>
    </row>
    <row r="667">
      <c r="C667" s="5"/>
    </row>
    <row r="668">
      <c r="C668" s="5"/>
    </row>
    <row r="669">
      <c r="C669" s="5"/>
    </row>
    <row r="670">
      <c r="C670" s="5"/>
    </row>
    <row r="671">
      <c r="C671" s="5"/>
    </row>
    <row r="672">
      <c r="C672" s="5"/>
    </row>
    <row r="673">
      <c r="C673" s="5"/>
    </row>
    <row r="674">
      <c r="C674" s="5"/>
    </row>
    <row r="675">
      <c r="C675" s="5"/>
    </row>
    <row r="676">
      <c r="C676" s="5"/>
    </row>
    <row r="677">
      <c r="C677" s="5"/>
    </row>
    <row r="678">
      <c r="C678" s="5"/>
    </row>
    <row r="679">
      <c r="C679" s="5"/>
    </row>
    <row r="680">
      <c r="C680" s="5"/>
    </row>
    <row r="681">
      <c r="C681" s="5"/>
    </row>
    <row r="682">
      <c r="C682" s="5"/>
    </row>
    <row r="683">
      <c r="C683" s="5"/>
    </row>
    <row r="684">
      <c r="C684" s="5"/>
    </row>
    <row r="685">
      <c r="C685" s="5"/>
    </row>
    <row r="686">
      <c r="C686" s="5"/>
    </row>
    <row r="687">
      <c r="C687" s="5"/>
    </row>
    <row r="688">
      <c r="C688" s="5"/>
    </row>
    <row r="689">
      <c r="C689" s="5"/>
    </row>
    <row r="690">
      <c r="C690" s="5"/>
    </row>
    <row r="691">
      <c r="C691" s="5"/>
    </row>
    <row r="692">
      <c r="C692" s="5"/>
    </row>
    <row r="693">
      <c r="C693" s="5"/>
    </row>
    <row r="694">
      <c r="C694" s="5"/>
    </row>
    <row r="695">
      <c r="C695" s="5"/>
    </row>
    <row r="696">
      <c r="C696" s="5"/>
    </row>
    <row r="697">
      <c r="C697" s="5"/>
    </row>
    <row r="698">
      <c r="C698" s="5"/>
    </row>
    <row r="699">
      <c r="C699" s="5"/>
    </row>
    <row r="700">
      <c r="C700" s="5"/>
    </row>
    <row r="701">
      <c r="C701" s="5"/>
    </row>
    <row r="702">
      <c r="C702" s="5"/>
    </row>
    <row r="703">
      <c r="C703" s="5"/>
    </row>
    <row r="704">
      <c r="C704" s="5"/>
    </row>
    <row r="705">
      <c r="C705" s="5"/>
    </row>
    <row r="706">
      <c r="C706" s="5"/>
    </row>
    <row r="707">
      <c r="C707" s="5"/>
    </row>
    <row r="708">
      <c r="C708" s="5"/>
    </row>
    <row r="709">
      <c r="C709" s="5"/>
    </row>
    <row r="710">
      <c r="C710" s="5"/>
    </row>
    <row r="711">
      <c r="C711" s="5"/>
    </row>
    <row r="712">
      <c r="C712" s="5"/>
    </row>
    <row r="713">
      <c r="C713" s="5"/>
    </row>
    <row r="714">
      <c r="C714" s="5"/>
    </row>
    <row r="715">
      <c r="C715" s="5"/>
    </row>
    <row r="716">
      <c r="C716" s="5"/>
    </row>
    <row r="717">
      <c r="C717" s="5"/>
    </row>
    <row r="718">
      <c r="C718" s="5"/>
    </row>
    <row r="719">
      <c r="C719" s="5"/>
    </row>
    <row r="720">
      <c r="C720" s="5"/>
    </row>
    <row r="721">
      <c r="C721" s="5"/>
    </row>
    <row r="722">
      <c r="C722" s="5"/>
    </row>
    <row r="723">
      <c r="C723" s="5"/>
    </row>
    <row r="724">
      <c r="C724" s="5"/>
    </row>
    <row r="725">
      <c r="C725" s="5"/>
    </row>
    <row r="726">
      <c r="C726" s="5"/>
    </row>
    <row r="727">
      <c r="C727" s="5"/>
    </row>
    <row r="728">
      <c r="C728" s="5"/>
    </row>
    <row r="729">
      <c r="C729" s="5"/>
    </row>
    <row r="730">
      <c r="C730" s="5"/>
    </row>
    <row r="731">
      <c r="C731" s="5"/>
    </row>
    <row r="732">
      <c r="C732" s="5"/>
    </row>
    <row r="733">
      <c r="C733" s="5"/>
    </row>
    <row r="734">
      <c r="C734" s="5"/>
    </row>
    <row r="735">
      <c r="C735" s="5"/>
    </row>
    <row r="736">
      <c r="C736" s="5"/>
    </row>
    <row r="737">
      <c r="C737" s="5"/>
    </row>
    <row r="738">
      <c r="C738" s="5"/>
    </row>
    <row r="739">
      <c r="C739" s="5"/>
    </row>
    <row r="740">
      <c r="C740" s="5"/>
    </row>
    <row r="741">
      <c r="C741" s="5"/>
    </row>
    <row r="742">
      <c r="C742" s="5"/>
    </row>
    <row r="743">
      <c r="C743" s="5"/>
    </row>
    <row r="744">
      <c r="C744" s="5"/>
    </row>
    <row r="745">
      <c r="C745" s="5"/>
    </row>
    <row r="746">
      <c r="C746" s="5"/>
    </row>
    <row r="747">
      <c r="C747" s="5"/>
    </row>
    <row r="748">
      <c r="C748" s="5"/>
    </row>
    <row r="749">
      <c r="C749" s="5"/>
    </row>
    <row r="750">
      <c r="C750" s="5"/>
    </row>
    <row r="751">
      <c r="C751" s="5"/>
    </row>
    <row r="752">
      <c r="C752" s="5"/>
    </row>
    <row r="753">
      <c r="C753" s="5"/>
    </row>
    <row r="754">
      <c r="C754" s="5"/>
    </row>
    <row r="755">
      <c r="C755" s="5"/>
    </row>
    <row r="756">
      <c r="C756" s="5"/>
    </row>
    <row r="757">
      <c r="C757" s="5"/>
    </row>
    <row r="758">
      <c r="C758" s="5"/>
    </row>
    <row r="759">
      <c r="C759" s="5"/>
    </row>
    <row r="760">
      <c r="C760" s="5"/>
    </row>
    <row r="761">
      <c r="C761" s="5"/>
    </row>
    <row r="762">
      <c r="C762" s="5"/>
    </row>
    <row r="763">
      <c r="C763" s="5"/>
    </row>
    <row r="764">
      <c r="C764" s="5"/>
    </row>
    <row r="765">
      <c r="C765" s="5"/>
    </row>
    <row r="766">
      <c r="C766" s="5"/>
    </row>
    <row r="767">
      <c r="C767" s="5"/>
    </row>
    <row r="768">
      <c r="C768" s="5"/>
    </row>
    <row r="769">
      <c r="C769" s="5"/>
    </row>
    <row r="770">
      <c r="C770" s="5"/>
    </row>
    <row r="771">
      <c r="C771" s="5"/>
    </row>
    <row r="772">
      <c r="C772" s="5"/>
    </row>
    <row r="773">
      <c r="C773" s="5"/>
    </row>
    <row r="774">
      <c r="C774" s="5"/>
    </row>
    <row r="775">
      <c r="C775" s="5"/>
    </row>
    <row r="776">
      <c r="C776" s="5"/>
    </row>
    <row r="777">
      <c r="C777" s="5"/>
    </row>
    <row r="778">
      <c r="C778" s="5"/>
    </row>
    <row r="779">
      <c r="C779" s="5"/>
    </row>
    <row r="780">
      <c r="C780" s="5"/>
    </row>
    <row r="781">
      <c r="C781" s="5"/>
    </row>
    <row r="782">
      <c r="C782" s="5"/>
    </row>
    <row r="783">
      <c r="C783" s="5"/>
    </row>
    <row r="784">
      <c r="C784" s="5"/>
    </row>
    <row r="785">
      <c r="C785" s="5"/>
    </row>
    <row r="786">
      <c r="C786" s="5"/>
    </row>
    <row r="787">
      <c r="C787" s="5"/>
    </row>
    <row r="788">
      <c r="C788" s="5"/>
    </row>
    <row r="789">
      <c r="C789" s="5"/>
    </row>
    <row r="790">
      <c r="C790" s="5"/>
    </row>
    <row r="791">
      <c r="C791" s="5"/>
    </row>
    <row r="792">
      <c r="C792" s="5"/>
    </row>
    <row r="793">
      <c r="C793" s="5"/>
    </row>
    <row r="794">
      <c r="C794" s="5"/>
    </row>
    <row r="795">
      <c r="C795" s="5"/>
    </row>
    <row r="796">
      <c r="C796" s="5"/>
    </row>
    <row r="797">
      <c r="C797" s="5"/>
    </row>
    <row r="798">
      <c r="C798" s="5"/>
    </row>
    <row r="799">
      <c r="C799" s="5"/>
    </row>
    <row r="800">
      <c r="C800" s="5"/>
    </row>
    <row r="801">
      <c r="C801" s="5"/>
    </row>
    <row r="802">
      <c r="C802" s="5"/>
    </row>
    <row r="803">
      <c r="C803" s="5"/>
    </row>
    <row r="804">
      <c r="C804" s="5"/>
    </row>
    <row r="805">
      <c r="C805" s="5"/>
    </row>
    <row r="806">
      <c r="C806" s="5"/>
    </row>
    <row r="807">
      <c r="C807" s="5"/>
    </row>
    <row r="808">
      <c r="C808" s="5"/>
    </row>
    <row r="809">
      <c r="C809" s="5"/>
    </row>
    <row r="810">
      <c r="C810" s="5"/>
    </row>
    <row r="811">
      <c r="C811" s="5"/>
    </row>
    <row r="812">
      <c r="C812" s="5"/>
    </row>
    <row r="813">
      <c r="C813" s="5"/>
    </row>
    <row r="814">
      <c r="C814" s="5"/>
    </row>
    <row r="815">
      <c r="C815" s="5"/>
    </row>
    <row r="816">
      <c r="C816" s="5"/>
    </row>
    <row r="817">
      <c r="C817" s="5"/>
    </row>
    <row r="818">
      <c r="C818" s="5"/>
    </row>
    <row r="819">
      <c r="C819" s="5"/>
    </row>
    <row r="820">
      <c r="C820" s="5"/>
    </row>
    <row r="821">
      <c r="C821" s="5"/>
    </row>
    <row r="822">
      <c r="C822" s="5"/>
    </row>
    <row r="823">
      <c r="C823" s="5"/>
    </row>
    <row r="824">
      <c r="C824" s="5"/>
    </row>
    <row r="825">
      <c r="C825" s="5"/>
    </row>
    <row r="826">
      <c r="C826" s="5"/>
    </row>
    <row r="827">
      <c r="C827" s="5"/>
    </row>
    <row r="828">
      <c r="C828" s="5"/>
    </row>
    <row r="829">
      <c r="C829" s="5"/>
    </row>
    <row r="830">
      <c r="C830" s="5"/>
    </row>
    <row r="831">
      <c r="C831" s="5"/>
    </row>
    <row r="832">
      <c r="C832" s="5"/>
    </row>
    <row r="833">
      <c r="C833" s="5"/>
    </row>
    <row r="834">
      <c r="C834" s="5"/>
    </row>
    <row r="835">
      <c r="C835" s="5"/>
    </row>
    <row r="836">
      <c r="C836" s="5"/>
    </row>
    <row r="837">
      <c r="C837" s="5"/>
    </row>
    <row r="838">
      <c r="C838" s="5"/>
    </row>
    <row r="839">
      <c r="C839" s="5"/>
    </row>
    <row r="840">
      <c r="C840" s="5"/>
    </row>
    <row r="841">
      <c r="C841" s="5"/>
    </row>
    <row r="842">
      <c r="C842" s="5"/>
    </row>
    <row r="843">
      <c r="C843" s="5"/>
    </row>
    <row r="844">
      <c r="C844" s="5"/>
    </row>
    <row r="845">
      <c r="C845" s="5"/>
    </row>
    <row r="846">
      <c r="C846" s="5"/>
    </row>
    <row r="847">
      <c r="C847" s="5"/>
    </row>
    <row r="848">
      <c r="C848" s="5"/>
    </row>
    <row r="849">
      <c r="C849" s="5"/>
    </row>
    <row r="850">
      <c r="C850" s="5"/>
    </row>
    <row r="851">
      <c r="C851" s="5"/>
    </row>
    <row r="852">
      <c r="C852" s="5"/>
    </row>
    <row r="853">
      <c r="C853" s="5"/>
    </row>
    <row r="854">
      <c r="C854" s="5"/>
    </row>
    <row r="855">
      <c r="C855" s="5"/>
    </row>
    <row r="856">
      <c r="C856" s="5"/>
    </row>
    <row r="857">
      <c r="C857" s="5"/>
    </row>
    <row r="858">
      <c r="C858" s="5"/>
    </row>
    <row r="859">
      <c r="C859" s="5"/>
    </row>
    <row r="860">
      <c r="C860" s="5"/>
    </row>
    <row r="861">
      <c r="C861" s="5"/>
    </row>
    <row r="862">
      <c r="C862" s="5"/>
    </row>
    <row r="863">
      <c r="C863" s="5"/>
    </row>
    <row r="864">
      <c r="C864" s="5"/>
    </row>
    <row r="865">
      <c r="C865" s="5"/>
    </row>
    <row r="866">
      <c r="C866" s="5"/>
    </row>
    <row r="867">
      <c r="C867" s="5"/>
    </row>
    <row r="868">
      <c r="C868" s="5"/>
    </row>
    <row r="869">
      <c r="C869" s="5"/>
    </row>
    <row r="870">
      <c r="C870" s="5"/>
    </row>
    <row r="871">
      <c r="C871" s="5"/>
    </row>
    <row r="872">
      <c r="C872" s="5"/>
    </row>
    <row r="873">
      <c r="C873" s="5"/>
    </row>
    <row r="874">
      <c r="C874" s="5"/>
    </row>
    <row r="875">
      <c r="C875" s="5"/>
    </row>
    <row r="876">
      <c r="C876" s="5"/>
    </row>
    <row r="877">
      <c r="C877" s="5"/>
    </row>
    <row r="878">
      <c r="C878" s="5"/>
    </row>
    <row r="879">
      <c r="C879" s="5"/>
    </row>
    <row r="880">
      <c r="C880" s="5"/>
    </row>
    <row r="881">
      <c r="C881" s="5"/>
    </row>
    <row r="882">
      <c r="C882" s="5"/>
    </row>
    <row r="883">
      <c r="C883" s="5"/>
    </row>
    <row r="884">
      <c r="C884" s="5"/>
    </row>
    <row r="885">
      <c r="C885" s="5"/>
    </row>
    <row r="886">
      <c r="C886" s="5"/>
    </row>
    <row r="887">
      <c r="C887" s="5"/>
    </row>
    <row r="888">
      <c r="C888" s="5"/>
    </row>
    <row r="889">
      <c r="C889" s="5"/>
    </row>
    <row r="890">
      <c r="C890" s="5"/>
    </row>
    <row r="891">
      <c r="C891" s="5"/>
    </row>
    <row r="892">
      <c r="C892" s="5"/>
    </row>
    <row r="893">
      <c r="C893" s="5"/>
    </row>
    <row r="894">
      <c r="C894" s="5"/>
    </row>
    <row r="895">
      <c r="C895" s="5"/>
    </row>
    <row r="896">
      <c r="C896" s="5"/>
    </row>
    <row r="897">
      <c r="C897" s="5"/>
    </row>
    <row r="898">
      <c r="C898" s="5"/>
    </row>
    <row r="899">
      <c r="C899" s="5"/>
    </row>
    <row r="900">
      <c r="C900" s="5"/>
    </row>
    <row r="901">
      <c r="C901" s="5"/>
    </row>
    <row r="902">
      <c r="C902" s="5"/>
    </row>
    <row r="903">
      <c r="C903" s="5"/>
    </row>
    <row r="904">
      <c r="C904" s="5"/>
    </row>
    <row r="905">
      <c r="C905" s="5"/>
    </row>
    <row r="906">
      <c r="C906" s="5"/>
    </row>
    <row r="907">
      <c r="C907" s="5"/>
    </row>
    <row r="908">
      <c r="C908" s="5"/>
    </row>
    <row r="909">
      <c r="C909" s="5"/>
    </row>
    <row r="910">
      <c r="C910" s="5"/>
    </row>
    <row r="911">
      <c r="C911" s="5"/>
    </row>
    <row r="912">
      <c r="C912" s="5"/>
    </row>
    <row r="913">
      <c r="C913" s="5"/>
    </row>
    <row r="914">
      <c r="C914" s="5"/>
    </row>
    <row r="915">
      <c r="C915" s="5"/>
    </row>
    <row r="916">
      <c r="C916" s="5"/>
    </row>
    <row r="917">
      <c r="C917" s="5"/>
    </row>
    <row r="918">
      <c r="C918" s="5"/>
    </row>
    <row r="919">
      <c r="C919" s="5"/>
    </row>
    <row r="920">
      <c r="C920" s="5"/>
    </row>
    <row r="921">
      <c r="C921" s="5"/>
    </row>
    <row r="922">
      <c r="C922" s="5"/>
    </row>
    <row r="923">
      <c r="C923" s="5"/>
    </row>
    <row r="924">
      <c r="C924" s="5"/>
    </row>
    <row r="925">
      <c r="C925" s="5"/>
    </row>
    <row r="926">
      <c r="C926" s="5"/>
    </row>
    <row r="927">
      <c r="C927" s="5"/>
    </row>
    <row r="928">
      <c r="C928" s="5"/>
    </row>
    <row r="929">
      <c r="C929" s="5"/>
    </row>
    <row r="930">
      <c r="C930" s="5"/>
    </row>
    <row r="931">
      <c r="C931" s="5"/>
    </row>
    <row r="932">
      <c r="C932" s="5"/>
    </row>
    <row r="933">
      <c r="C933" s="5"/>
    </row>
    <row r="934">
      <c r="C934" s="5"/>
    </row>
    <row r="935">
      <c r="C935" s="5"/>
    </row>
    <row r="936">
      <c r="C936" s="5"/>
    </row>
    <row r="937">
      <c r="C937" s="5"/>
    </row>
    <row r="938">
      <c r="C938" s="5"/>
    </row>
    <row r="939">
      <c r="C939" s="5"/>
    </row>
    <row r="940">
      <c r="C940" s="5"/>
    </row>
    <row r="941">
      <c r="C941" s="5"/>
    </row>
    <row r="942">
      <c r="C942" s="5"/>
    </row>
    <row r="943">
      <c r="C943" s="5"/>
    </row>
    <row r="944">
      <c r="C944" s="5"/>
    </row>
    <row r="945">
      <c r="C945" s="5"/>
    </row>
    <row r="946">
      <c r="C946" s="5"/>
    </row>
    <row r="947">
      <c r="C947" s="5"/>
    </row>
    <row r="948">
      <c r="C948" s="5"/>
    </row>
    <row r="949">
      <c r="C949" s="5"/>
    </row>
    <row r="950">
      <c r="C950" s="5"/>
    </row>
    <row r="951">
      <c r="C951" s="5"/>
    </row>
    <row r="952">
      <c r="C952" s="5"/>
    </row>
    <row r="953">
      <c r="C953" s="5"/>
    </row>
    <row r="954">
      <c r="C954" s="5"/>
    </row>
    <row r="955">
      <c r="C955" s="5"/>
    </row>
    <row r="956">
      <c r="C956" s="5"/>
    </row>
    <row r="957">
      <c r="C957" s="5"/>
    </row>
    <row r="958">
      <c r="C958" s="5"/>
    </row>
    <row r="959">
      <c r="C959" s="5"/>
    </row>
    <row r="960">
      <c r="C960" s="5"/>
    </row>
    <row r="961">
      <c r="C961" s="5"/>
    </row>
    <row r="962">
      <c r="C962" s="5"/>
    </row>
    <row r="963">
      <c r="C963" s="5"/>
    </row>
    <row r="964">
      <c r="C964" s="5"/>
    </row>
    <row r="965">
      <c r="C965" s="5"/>
    </row>
    <row r="966">
      <c r="C966" s="5"/>
    </row>
    <row r="967">
      <c r="C967" s="5"/>
    </row>
    <row r="968">
      <c r="C968" s="5"/>
    </row>
    <row r="969">
      <c r="C969" s="5"/>
    </row>
    <row r="970">
      <c r="C970" s="5"/>
    </row>
    <row r="971">
      <c r="C971" s="5"/>
    </row>
    <row r="972">
      <c r="C972" s="5"/>
    </row>
    <row r="973">
      <c r="C973" s="5"/>
    </row>
    <row r="974">
      <c r="C974" s="5"/>
    </row>
    <row r="975">
      <c r="C975" s="5"/>
    </row>
    <row r="976">
      <c r="C976" s="5"/>
    </row>
    <row r="977">
      <c r="C977" s="5"/>
    </row>
    <row r="978">
      <c r="C978" s="5"/>
    </row>
    <row r="979">
      <c r="C979" s="5"/>
    </row>
    <row r="980">
      <c r="C980" s="5"/>
    </row>
    <row r="981">
      <c r="C981" s="5"/>
    </row>
    <row r="982">
      <c r="C982" s="5"/>
    </row>
    <row r="983">
      <c r="C983" s="5"/>
    </row>
    <row r="984">
      <c r="C984" s="5"/>
    </row>
    <row r="985">
      <c r="C985" s="5"/>
    </row>
    <row r="986">
      <c r="C986" s="5"/>
    </row>
    <row r="987">
      <c r="C987" s="5"/>
    </row>
    <row r="988">
      <c r="C988" s="5"/>
    </row>
    <row r="989">
      <c r="C989" s="5"/>
    </row>
    <row r="990">
      <c r="C990" s="5"/>
    </row>
    <row r="991">
      <c r="C991" s="5"/>
    </row>
    <row r="992">
      <c r="C992" s="5"/>
    </row>
    <row r="993">
      <c r="C993" s="5"/>
    </row>
    <row r="994">
      <c r="C994" s="5"/>
    </row>
    <row r="995">
      <c r="C995" s="5"/>
    </row>
    <row r="996">
      <c r="C996" s="5"/>
    </row>
    <row r="997">
      <c r="C997" s="5"/>
    </row>
    <row r="998">
      <c r="C998" s="5"/>
    </row>
    <row r="999">
      <c r="C999" s="5"/>
    </row>
    <row r="1000">
      <c r="C1000" s="5"/>
    </row>
  </sheetData>
  <mergeCells count="7">
    <mergeCell ref="G21:J21"/>
    <mergeCell ref="G22:G23"/>
    <mergeCell ref="H22:H23"/>
    <mergeCell ref="I22:J22"/>
    <mergeCell ref="G29:H30"/>
    <mergeCell ref="I29:J29"/>
    <mergeCell ref="G31:H31"/>
  </mergeCells>
  <conditionalFormatting sqref="D2:D158">
    <cfRule type="cellIs" dxfId="0" priority="1" operator="equal">
      <formula>"Strong"</formula>
    </cfRule>
  </conditionalFormatting>
  <conditionalFormatting sqref="C1:C1000">
    <cfRule type="colorScale" priority="2">
      <colorScale>
        <cfvo type="min"/>
        <cfvo type="percent" val="50"/>
        <cfvo type="max"/>
        <color rgb="FF783F04"/>
        <color rgb="FFBF9000"/>
        <color rgb="FFFFE599"/>
      </colorScale>
    </cfRule>
  </conditionalFormatting>
  <conditionalFormatting sqref="D2:D158">
    <cfRule type="cellIs" dxfId="1" priority="3" operator="equal">
      <formula>"Weak"</formula>
    </cfRule>
  </conditionalFormatting>
  <conditionalFormatting sqref="E1:E157">
    <cfRule type="colorScale" priority="4">
      <colorScale>
        <cfvo type="min"/>
        <cfvo type="percentile" val="50"/>
        <cfvo type="max"/>
        <color rgb="FFEA9999"/>
        <color rgb="FFFFD666"/>
        <color rgb="FF6AA84F"/>
      </colorScale>
    </cfRule>
  </conditionalFormatting>
  <conditionalFormatting sqref="G24:G28">
    <cfRule type="colorScale" priority="5">
      <colorScale>
        <cfvo type="min"/>
        <cfvo type="max"/>
        <color rgb="FFFFD966"/>
        <color rgb="FF93C47D"/>
      </colorScale>
    </cfRule>
  </conditionalFormatting>
  <conditionalFormatting sqref="H24:H28">
    <cfRule type="colorScale" priority="6">
      <colorScale>
        <cfvo type="min"/>
        <cfvo type="max"/>
        <color rgb="FFB45F06"/>
        <color rgb="FFFFE599"/>
      </colorScale>
    </cfRule>
  </conditionalFormatting>
  <conditionalFormatting sqref="H24:H28">
    <cfRule type="colorScale" priority="7">
      <colorScale>
        <cfvo type="min"/>
        <cfvo type="max"/>
        <color rgb="FFB45F06"/>
        <color rgb="FFFFE599"/>
      </colorScale>
    </cfRule>
  </conditionalFormatting>
  <dataValidations>
    <dataValidation type="list" allowBlank="1" showErrorMessage="1" sqref="D2:D154 D156:D158">
      <formula1>"Strong,Weak"</formula1>
    </dataValidation>
    <dataValidation type="list" allowBlank="1" showErrorMessage="1" sqref="D155">
      <formula1>"Strong,Weak"</formula1>
    </dataValidation>
  </dataValidations>
  <drawing r:id="rId1"/>
</worksheet>
</file>